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5075" windowHeight="8715" activeTab="1"/>
  </bookViews>
  <sheets>
    <sheet name="Title" sheetId="1" r:id="rId1"/>
    <sheet name="SB0_comments" sheetId="2" r:id="rId2"/>
    <sheet name="SB0_statistic" sheetId="3" r:id="rId3"/>
    <sheet name="Rev. History" sheetId="4" r:id="rId4"/>
  </sheets>
  <definedNames>
    <definedName name="_xlnm._FilterDatabase" localSheetId="1" hidden="1">'SB0_comments'!$A$1:$AE$308</definedName>
  </definedNames>
  <calcPr fullCalcOnLoad="1"/>
</workbook>
</file>

<file path=xl/sharedStrings.xml><?xml version="1.0" encoding="utf-8"?>
<sst xmlns="http://schemas.openxmlformats.org/spreadsheetml/2006/main" count="4510" uniqueCount="958">
  <si>
    <t>Change "Content of Mesh Peering Management frame" to "MeshPeeringMgmtFrameContent" or something similar</t>
  </si>
  <si>
    <t>Change "Content of Mesh Peering Management frame" to "MeshPeeringMgmtFrameContent". Scan for the similar notatation and change them accordingly.</t>
  </si>
  <si>
    <t>"In an MBSS, all STAs shall respond to all received probe requests meeting the above criteria." It is not clear what "the above criteria" refers to. Please modify the sentence so its meaning is clear.</t>
  </si>
  <si>
    <t>Replace "In an MBSS, all STAs shall respond to all received probe requests meeting the above criteria." It is not clear what "the above criteria" with "In an MBSS, all mesh STAs shall respond to all received probe requests meeting the criteria described in this paragraph."</t>
  </si>
  <si>
    <t>Prpose to agree with the commenter.</t>
  </si>
  <si>
    <t>"methods" should be Ok in this context.</t>
  </si>
  <si>
    <t>Actually, DTIM interval in the base standard represents the same thing as used in 802.11s. There is no need to redefine the DTIM interval in the basestandard. However, the definition in 802.11s should be refined.</t>
  </si>
  <si>
    <t>Check the definition of the channel switch procedures. Look at completeness and proper working and functionality in a WLAN mesh environment. Check against the requirments for the channel switch.</t>
  </si>
  <si>
    <t>10.3.15</t>
  </si>
  <si>
    <t>whole clause 10.3.15: The channel switching in a WLAN mesh network is not so easy as in an infrastructure network. Therefore, it is very likely that the described mechanism will still have problems in a distributed wireless mesh environment.</t>
  </si>
  <si>
    <t>7.4.7.6</t>
  </si>
  <si>
    <t>whole clause 7.4.7.6: The channel switching in a WLAN mesh network is not so easy as in an infrastructure network. Therefore, it is very likely that the described mechanism will still have problems in a distributed wireless mesh environment.</t>
  </si>
  <si>
    <t>7.3.2.101</t>
  </si>
  <si>
    <t>whole clause 7.3.2.101: The channel switching in a WLAN mesh network is not so easy as in an infrastructure network. Therefore, it is very likely that the described mechanism will still have problems in a distributed wireless mesh environment.</t>
  </si>
  <si>
    <t>7.3.2.53</t>
  </si>
  <si>
    <t>whole clause 7.3.2.53: The channel switching in a WLAN mesh network is not so easy as in an infrastructure network. Therefore, it is very likely that the described mechanism will still have problems in a distributed wireless mesh environment.</t>
  </si>
  <si>
    <t>Editorial</t>
  </si>
  <si>
    <t>7.3.2.20a</t>
  </si>
  <si>
    <t>Where does clause 7.3.2.20a come from (which amendment)?</t>
  </si>
  <si>
    <t>Insert editorial note that states from which amendment after 11mb the clause 7.3.2.20a comes from.</t>
  </si>
  <si>
    <t>whole clause 7.3.2.20a: The channel switching in a WLAN mesh network is not so easy as in an infrastructure network. Therefore, it is very likely that the described mechanism will still have problems in a distributed wireless mesh environment.</t>
  </si>
  <si>
    <t>7.3.2.20</t>
  </si>
  <si>
    <t>whole clause 7.3.2.20: The channel switching in a WLAN mesh network is not so easy as in an infrastructure network. Therefore, it is very likely that the described mechanism will still have problems in a distributed wireless mesh environment.</t>
  </si>
  <si>
    <t>7.3.4.3</t>
  </si>
  <si>
    <t xml:space="preserve">The inserted text did not understand the usage of the venue name information and reduced the scope ot the venue name information:
- the usage is to "provide zero or more venue names associated with the BSS". The inserted text, however, wants to provide venue names associated with a STA. But a STA is not a BSS, its only part of the BSS.
- the scope is the BSS, so for 11u this is at least the infrastructure BSS as well as the IBSS. The insertion of "infrastructure " before BSS excludes the IBSS.
</t>
  </si>
  <si>
    <t xml:space="preserve">The provision of venue name information has to be at BSS level, not at STA level:
- remove clause 7.3.4 from the 11s draft, because no changes are necessary. The MBSS is also an BSS, so it is included in the text from 11u.
</t>
  </si>
  <si>
    <t>5.2.9</t>
  </si>
  <si>
    <t>There are several clauses and paragraphs in different places of the 11s draft D7.0, that provide adaptions of mesh functionality to 11n (High Throughput STAs). However, it seems that it is likely that something has been missed, because 11n had been an 802.11 amendment much thicker than 11s. And adapting a cellular single hop system with a central access point (many to 1) to a peer to peer system with multiple neighbors (1 to many) sounds easy but it isn't.</t>
  </si>
  <si>
    <t>Check whether the adaption of 11n functionality to 11s mesh functionality is sufficient and complete. Fill gaps if necessary.</t>
  </si>
  <si>
    <t>D</t>
  </si>
  <si>
    <t>It is still possible that the ASN.1 encoding for MBSS is not complete.</t>
  </si>
  <si>
    <t>Check for completeness.</t>
  </si>
  <si>
    <t>A</t>
  </si>
  <si>
    <t>It is still possible that the PICS proforma is not complete.</t>
  </si>
  <si>
    <t>11C.13</t>
  </si>
  <si>
    <t>The clause on power save received some improvements during the last comment resolutions. However, it is still likely that there are some errors or flaws in the specification of the power save mechanisms because it is a rather complex mechanism with dependencies to several other mechanisms of 11s.</t>
  </si>
  <si>
    <t>Check the specification of power save and related frame and IE specifications and related informative clauses thoroughly for correctness, completeness and that it works together with the other mechanisms of 11s, especially synchronization and beaconing, MCCA and path selection.</t>
  </si>
  <si>
    <t>11C.12.4</t>
  </si>
  <si>
    <t>whole clause 11C.12.4: A mesh beacon collision avoidance mechanism is a rather complex thing in a distributed wireless mesh network, and it is very likely that it still contains flaws and inconsistencies.</t>
  </si>
  <si>
    <t>Check the mesh collision avoidance mechanism and related frame and IE specifications thoroughly for correctness, completeness and consistency.</t>
  </si>
  <si>
    <t>whole clause 11C.12.4: The current procedure for changing the TBTT by adjusting the TSF might not be a good choice in a distributed mesh network.</t>
  </si>
  <si>
    <t>Consider a different mechanism than TSF adjustment for changing the TBTT.</t>
  </si>
  <si>
    <t>11C.12</t>
  </si>
  <si>
    <t>whole clause 11C.12: The clause on synchronization and beaconing changed a lot. In general, it is an improvement in the description and definition. However, it is very likely that there are still errors and flaws in the definition of the procedures for synchronization and beaconing. The correctness has to be validated with other mechanisms such as MCCA and power save in mind.</t>
  </si>
  <si>
    <t>Check the clause on synchronization and beaconing thoroughly for correctness, completeness, and efficient working without any deadlock or wrong results. Do these checks with all the mechanisms in mind that rely on synchronization and beaconing, especially with MCCA and power save.</t>
  </si>
  <si>
    <t>11C.11</t>
  </si>
  <si>
    <t>whole clause 11C.11: Even as a simple and very lean intra-mesh congestion control mechanism, it could provide some more flexibility for the use in different congestion control schemes. Furthermore, the intra-mesh congestion control specification might still contain some flaws.</t>
  </si>
  <si>
    <t>provide more flexibility of the intra-mesh congestion control scheme, but keep the rather lean concept of congestion control notification. Check the clause on intra-mesh congestion control and the corresponding frame and IE definitions for completeness, correctness, and consistency.</t>
  </si>
  <si>
    <t>11C.10.3</t>
  </si>
  <si>
    <t>whole clause 11C.10.3: Eventually, the clause on the forwarding behaviour of proxies got a good distribution of content between the proxy mesh gate forwarding clause and the mesh STA forwarding clause. However, the change happened under time pressure, so it is rather likely that there are some flaws and inconsistencies in the text. Furthermore, it might be incomplete (not covering all combinations of packet arrivals).</t>
  </si>
  <si>
    <t>Check the clause on the proxy mesh gate forwarding throroughly for correctness, completeness, and consistency as well as correct distribution of functionality and specifications between this clause and the mesh forwarding clause 9.22.</t>
  </si>
  <si>
    <t>11C.10.2</t>
  </si>
  <si>
    <t>whole clause 11C.10.2: The clause on the gate announcement protocol received several changes during the last comment resolution. It has improved, but it has to be checked whether all flaws and inconsistencies have been resolved.</t>
  </si>
  <si>
    <t>Check the clause on the gate announcement protocol thoroughly for proper scope (is mesh gate too broad?) and proper procedures and proper working.</t>
  </si>
  <si>
    <t>whole clause 11C.10.2: The change from mesh portal to mesh gate, and from connecting to external networks to connecting to the DS broke the intention of the portal announcement protocol, which is now called gate announcement protocol. The intention is to announce 802.1D ports, so that they are known in the MBSS and measures can be taken to avoid forwarding loops in the IEEE 802 LAN segment called MBSS.</t>
  </si>
  <si>
    <t>re-establish the intended behaviour of the gate announcement protocol. Add additional requirements to the mesh gate in order to enable the gate announcement protocol. (mesh gate connected to portal through a single DS). Maybe, think about a more specific name for the GANN protocol.</t>
  </si>
  <si>
    <t>11C.10.1</t>
  </si>
  <si>
    <t>The clause mixes mesh gates with 802.1D ports which are not necessarily the same sets of mesh STAs. (an 802.1D port is a mesh gate but not every mesh gate is an 802.1D port). This has consequences to configuring the gate announcement protocol at a mesh gate.</t>
  </si>
  <si>
    <t>Make the rules for interworking with the DS, especially for the gate announcement protocol, more specialized, so that there is a distinction between the cases where a mesh gate is directly connected to an 802.1D port by the DS or where it is not. The former requires the use of the gate announcement protocol, the later should forbid its use.</t>
  </si>
  <si>
    <t>11C.9</t>
  </si>
  <si>
    <t>whole clause 11C.9: The clause on the hybrid wireless mesh protocol (HWMP) improved a lot compared to earlier versions. However, it is very likely that during the last comment resolutions some improvements have not been done throughout the complete clause, meaning, that the improvement has been done in one place but not all other places dependent on this have been changed as well. Furthermore, it might be the case that some errors, incorrectnesses and flaws have been missed during the last rounds of comment resolutions.</t>
  </si>
  <si>
    <t>Check the clause on HWMP thoroughly for completeness, consistency and correctness. Also check that the changes from the last comment resolution rounds have been implemented consistently and look out for missed changes or necessary follow up changes.</t>
  </si>
  <si>
    <t>11C.7</t>
  </si>
  <si>
    <t>whole clause 11C.7: The section on the mesh path selection and metric framework received some good overhaul. However, a thorough check is still necessary.</t>
  </si>
  <si>
    <t>Check the clause on the mesh path selection and metric framework thoroughly.</t>
  </si>
  <si>
    <t>11C.5</t>
  </si>
  <si>
    <t>whole clause 11C.5: The clauses on mesh peering are very important since they decide whether a mesh STA can successfully connect to a mesh BSS. However, it might be still possible that there are some flaws despite the conscious work on these clauses so far.</t>
  </si>
  <si>
    <t>Check the clauses on mesh peering thoroughly for correct behaviour.</t>
  </si>
  <si>
    <t>whole clause 11C.4: The clauses on mesh peering are very important since they decide whether a mesh STA can successfully connect to a mesh BSS. However, it might be still possible that there are some flaws despite the conscious work on these clauses so far.</t>
  </si>
  <si>
    <t>11C.3</t>
  </si>
  <si>
    <t>whole clause 11C.3: The clauses on mesh peering are very important since they decide whether a mesh STA can successfully connect to a mesh BSS. However, it might be still possible that there are some flaws despite the conscious work on these clauses so far.</t>
  </si>
  <si>
    <t>11C.2</t>
  </si>
  <si>
    <t>whole clause 11C.2: The clause on the mesh discovery improved a lot compared with previous sections. It is much more formalized and algorithmic now. However, the mesh discovery process is a complex process, especially with checking and matching of all the required and optional capabilities. So, it is rather likely that this section still contains functional errors and flaws that might lead to deadlock or wrong decisions about candidate peer neighbors.</t>
  </si>
  <si>
    <t>Check the clause on mesh discovery thoroughly. Look especially for proper algorithmic processing during the mesh discovery process. There must not be any uncertainties on how to proceed at any point during the mesh discovery process. Furthermore, check thoroughly if all necessary capabilities are considered during the mesh discovery. Check whether they are required or optional or if they are not necessary to be checked. Especially, the joining of a mesh BSS should not be forbidden by a non-matching capability if it is not really necessary that they are the same.</t>
  </si>
  <si>
    <t>11C.1</t>
  </si>
  <si>
    <t>The requirement of "dot11SpectrumManagementRequired shall be true" makes it impossible to implement 11s on 802.11 devices that implement only an older PHY (e.g. 11b), for instance, because they are application specific.</t>
  </si>
  <si>
    <t>Define the requirement in such a way, that it is possible to use 11s on devices that have only older PHYs implemented.</t>
  </si>
  <si>
    <t>whole clause 11.23: The use of the Interworking capability and element and the emergency services is a complex mechanism in a wireless mesh BSS. It is possible that it contains some flaws and misspecifications that will have an impact on the functionality and the proper working of a WLAN mesh BSS.</t>
  </si>
  <si>
    <t>Check the definition of the Interworking capability and element and emergency service procedures. Look at completeness and proper working and functionality in a WLAN mesh environment. Check against the requirments for the Interworking element and the emergency services.</t>
  </si>
  <si>
    <t>grammar (3rd person)</t>
  </si>
  <si>
    <t>When a mesh STA starts an MBSS or becomes a member of an MBSS ...</t>
  </si>
  <si>
    <t>11.9a</t>
  </si>
  <si>
    <t>Where does clause 11.9a come from (which amendment)?</t>
  </si>
  <si>
    <t>Insert editorial note that states from which amendment after 11mb the clause 11.9a comes from.</t>
  </si>
  <si>
    <t>11.9a.3.3</t>
  </si>
  <si>
    <t>whole clause 11.9a.3.3: The channel switching in a WLAN mesh network is not so easy as in an infrastructure network. Therefore, it is very likely that the described mechanism will still have problems in a distributed wireless mesh environment.</t>
  </si>
  <si>
    <t>11.9.7.2a</t>
  </si>
  <si>
    <t>whole clause 11.9.7.2a: The channel switching in a WLAN mesh network is not so easy as in an infrastructure network. Therefore, it is very likely that the described mechanism will still have problems in a distributed wireless mesh environment.</t>
  </si>
  <si>
    <t>whole clause 10.3: The MLME SAP interfaces look much more complete and pretty nice than in previous versions. However, the MLME SAP interfaces of such a complex thing as a mesh BSS are complex as well. It is rather likely that something is missing or should be arranged in a better way.</t>
  </si>
  <si>
    <t>Check the definition of the MLME SAP interfaces. Look at completeness and on reducing to the minimum amount of MLME SAP interfaces. Check whether the description of the MLME SAP interfaces is correct and complete, and that it actually supports the mechanisms of the MLME as well as the mesh functionality defined in 11s.</t>
  </si>
  <si>
    <t>whole clause 9.22: The section on the mesh forwarding received a lot of changes, and it can be doubted that all flaws are removed by this. The clause will have been improved, but a thorough check is needed. Especially the subclauses on addressing have very likely some errors.</t>
  </si>
  <si>
    <t>Check the clause on mesh forwarding and addressing thoroughly for correct definitions, descriptions, correct behaviour and completeness. Especially the subclauses on frame addressing and forwarding need to be checked thoroughly. Furthermore, all the possible cases for addressing have to be covered.</t>
  </si>
  <si>
    <t>9.9a</t>
  </si>
  <si>
    <t>whole clause 9.9a: The section on MCCA improved since the last letter ballot. However, since MCCA is a rather complex mechanism, it is still very likely that this section contains errors and flaws that impact proper working and functionality. Especially, it might be the case, that it is not able to handle all possible configurations.</t>
  </si>
  <si>
    <t>Check the definition of MCCA thoroughly. Focus is on proper and practical-efficient working of the mechanism in a distributed environment of a wireless mesh network. Also do not forget that MCCA has dependencies on other mechanisms of 11s, especially time synchronization and beaconing. Check MCCA also with respect to this. Make sure that MCCA can handle all possible configurations in a mesh BSS.</t>
  </si>
  <si>
    <t>whole clause 7.4: The definition of action frames of such a complex concept as a WLAN mesh network contains very likely some flaws that will have an impact on the functionality and proper working of the WLAN mesh network.</t>
  </si>
  <si>
    <t>Check the definition of the action frames thoroughly. Consider dependencies between the different subconcepts of 11s. Check for inconsistencies between clause 7.4 and the corresponding clauses, especially 11C. Also make sure that the definition of the different categories of the action frames actually can do the things they are supposed to do.</t>
  </si>
  <si>
    <t>7.3.2</t>
  </si>
  <si>
    <t>whole clause 7.3.2: The definition of information elements of such a complex concept as a WLAN mesh network contains very likely some flaws that will have an impact on the functionality and proper working of the WLAN mesh network.</t>
  </si>
  <si>
    <t>Check the definition of information elements thoroughly. Consider dependencies between the different subconcepts of 11s. Check for inconsistencies between clause 7.3.2 and the corresponding clauses that contains the procedural description.</t>
  </si>
  <si>
    <t>7.3.1</t>
  </si>
  <si>
    <t>whole clause 7.3.1: The definition of non-IE fields of such a complex concept as a WLAN mesh network contains very likely some flaws that will have an impact on the functionality and proper working of the WLAN mesh network.</t>
  </si>
  <si>
    <t>Check the definition of fields that are not information elements thoroughly. Consider dependencies between the different subconcepts of 11s. Check for inconsistencies between clause 7.3.1 and the corresponding clauses that contains the procedural description.</t>
  </si>
  <si>
    <t>9.9a.3.8</t>
  </si>
  <si>
    <t>Several short comings of the MCCAOP Advertisements procedure have been resolved. However, the support of partial advertisements and large sets of MCCAOP reservations is still not sufficient.</t>
  </si>
  <si>
    <t>Improve the support for partial advertisements and large sets of MCCAOP reservations by integrating the concepts for the announcement of MCCAOP reservations as given in 11-10/815 and 11-10/814.</t>
  </si>
  <si>
    <t>7.4.15.10</t>
  </si>
  <si>
    <t>Several short comings of the MCCAOP Advertisements frame format specification have been resolved. However, the support of partial advertisements and multiple MCCAOP Advertisements elements is still not sufficient.</t>
  </si>
  <si>
    <t>Improve the support for partial advertisements and multiple MCCAOP Advertisements elements by integrating the concepts for the announcement of MCCAOP reservations as given in 11-10/815 and 11-10/814.</t>
  </si>
  <si>
    <t>7.3.2.106</t>
  </si>
  <si>
    <t>The MCCAOP Advertisements element is not flexible enough to accommodate all possible settings of MCCAOP reservations.Furthermore, the support of partial advertisements is still not sufficient.</t>
  </si>
  <si>
    <t>Make the MCCAOP Advertisements element more flexible. Change the corresponding text in 9.9a.3.8 accordingly. See 11-10/815 and 11-10/814 for a suitable solution.</t>
  </si>
  <si>
    <t>9.22.2.3.2</t>
  </si>
  <si>
    <t>"via a frame stting Address 2" is bad English. The meaning is not easy to understand.</t>
  </si>
  <si>
    <t>improve and make eligible.</t>
  </si>
  <si>
    <t>dot11MeshForwarding is a truth value.</t>
  </si>
  <si>
    <t>replace "is 1" by " is true"</t>
  </si>
  <si>
    <t>we do not use MIB variables from 802.1.</t>
  </si>
  <si>
    <t>dot1Mesh... --&gt; dot11Mesh...</t>
  </si>
  <si>
    <t>b) is confusing and slightly wrong. What is the frame reception? If it is just one frame, than this won't work and won't help in eliminating broadcast storms. Furthermore, it is not sufficient to compare the mesh SN, it has to be considered together with the mesh source address.</t>
  </si>
  <si>
    <t>rewrite paragraph b) accordingly.</t>
  </si>
  <si>
    <t>spellling</t>
  </si>
  <si>
    <t>"... of an individually addressed ..."</t>
  </si>
  <si>
    <t>9.22.2.2.1</t>
  </si>
  <si>
    <t>dot11... are not in typewriter</t>
  </si>
  <si>
    <t>make dot11MeshTTL normal font. check the whole document.</t>
  </si>
  <si>
    <t>9.22.2.3.1</t>
  </si>
  <si>
    <t>make it clearer that it is an external source station.</t>
  </si>
  <si>
    <t>Insert between "external" and "STA" the word "source"</t>
  </si>
  <si>
    <t>need to check if DA = broadcast is covered by 9.22.2.2 individually addressed mesh frames.</t>
  </si>
  <si>
    <t>check this and amend if necessary.</t>
  </si>
  <si>
    <t>9.22.2.2.2</t>
  </si>
  <si>
    <t>The attempt to combined A-MSDUs and traditional MSDUs by the term "one or more MSDUs collected from the frame" is a little bit confusing.</t>
  </si>
  <si>
    <t>Rethink wording and distinction between A-MSDU and traditional MSDU.</t>
  </si>
  <si>
    <t>Should state that Address 5 is not mesh STA. Text seems not to cover all possible combinations.</t>
  </si>
  <si>
    <t>rewrite accordingly.</t>
  </si>
  <si>
    <t>The decrement of the TTL is independent of collecting more than one MSDU.</t>
  </si>
  <si>
    <t xml:space="preserve">* remove If one or more MSDUs are collected,"
* check the original submission that introduced these changes.
</t>
  </si>
  <si>
    <t>One has to consider Mesh SN and mesh source.</t>
  </si>
  <si>
    <t>change into "the mesh STA may detect duplicate MSDUs by referring Address 4 and the Mesh Sequence Number in the corresponding Mesh Control field and discard them (...)"</t>
  </si>
  <si>
    <t>Case A is for broken links. Case B is for missing forwarding info.</t>
  </si>
  <si>
    <t>Change Case A to B.</t>
  </si>
  <si>
    <t>9.22.2.1</t>
  </si>
  <si>
    <t>There are mesh STAs collocated with a portal or with an AP. Should be mesh gate something.</t>
  </si>
  <si>
    <t xml:space="preserve">* Replace "mesh STA collocated with a portal (STA 1)" with "mesh gate collocated with a portal (STA 1)"
* replace "mesh STA collocated with an AP (STA 2)" with "mesh gate collocated with an AP (STA 2)"
</t>
  </si>
  <si>
    <t>There cannot be an MMPDU received from the outside of the MBSS. Proxying of MMPDUs (Multihop Action frames) is not possible.</t>
  </si>
  <si>
    <t>Remove MMPDU from the proxy case in lines 34, 35 and 42 and check the other parts of the document.</t>
  </si>
  <si>
    <t>Not the individually addressed Mesh Data fres only use mesh STA addresses in fields Address 1,2,3, and 4. This is not true. The forwarding uses only addresses 1-4.</t>
  </si>
  <si>
    <t>Change first sentence of note into: "The forwarding of individually addressed Mesh Data frames uses only mesh STA addresses in fields Address 1, Address 2, Address 3, and Address 4."</t>
  </si>
  <si>
    <t>Is a mesh STA that is collocated with one or more APs a mesh gate?</t>
  </si>
  <si>
    <t>remove "or a mesh STA that is collocated with one or more APs"</t>
  </si>
  <si>
    <t>Here, these are end stations.</t>
  </si>
  <si>
    <t>"any knowledge of the addresses of the source and destination end stations,"</t>
  </si>
  <si>
    <t>word order</t>
  </si>
  <si>
    <t>move "in the Mesh Control field" right after "of optional address fields" (ask native speaker)</t>
  </si>
  <si>
    <t>There is only one optional Address extension field but multiple optional address fields.</t>
  </si>
  <si>
    <t>remove "extension"</t>
  </si>
  <si>
    <t>end station is not always true.</t>
  </si>
  <si>
    <t>replace "end station" with "mesh STA"</t>
  </si>
  <si>
    <t>The Mesh Control field is always present. Addresses 5 and 6 are not always present.</t>
  </si>
  <si>
    <t xml:space="preserve">* Start the last sentence with "If they are present, Address 5 ..."
* remove "if it is present"
</t>
  </si>
  <si>
    <t>Address 4 is in the MAC header only for data frames.</t>
  </si>
  <si>
    <t>Insert "of data frames" between "in the MAC header" and "if both ToDS and FromDS fields are 1"</t>
  </si>
  <si>
    <t>9.22.1</t>
  </si>
  <si>
    <t>mesh forwarding should also be defined in the list definition.</t>
  </si>
  <si>
    <t>insert new definition "mesh forwarding: forwarding of MSDUs and MMPDUs across paths determined by the mesh path selection in an MBSS at the link layer." in 3.1</t>
  </si>
  <si>
    <t>7.4.16.2</t>
  </si>
  <si>
    <t>The current specifications of the Multihop Action frames allow to place the Mesh Control anywhere in the Action field. However, there should be a general rule, where the Mesh Control is located in any Multihop Action frame.</t>
  </si>
  <si>
    <t>Add the general format (text and table) of the Multihop Action frame to 7.4.16.1 (Category, Multihop Action, Mesh Control, elements). In 7.1.3.6.3 Mesh Control field, reference 7.4.16.1 for placement of Mesh Control in Multihop Action frames.</t>
  </si>
  <si>
    <t>The Proxy Update has more uses than stated here.</t>
  </si>
  <si>
    <t>Change first sentence into: "The Proxy Update frame is used to inform the recipient about new, updated, or deleted proxy information and is transmitted using individual addresses."</t>
  </si>
  <si>
    <t>7.4.16.1</t>
  </si>
  <si>
    <t>each requires singular</t>
  </si>
  <si>
    <t>"... with each frame format are ..."</t>
  </si>
  <si>
    <t>7.4.15.4</t>
  </si>
  <si>
    <t>There is no statement how the HWMP Mesh Path Selecction frame is sent (individually and/or group addressed).</t>
  </si>
  <si>
    <t>Insert a new second sentence saying this. Presumably, include a reference to the clause where the addressing (individually/group) is defined.</t>
  </si>
  <si>
    <t>7.4.15.2</t>
  </si>
  <si>
    <t>Do we really need a Mesh Link Metric Request frame, or can we just use the Mesh Link Metric Report frame for request and response (Mesh Link Metric Report element not present / present)?</t>
  </si>
  <si>
    <t>Decide. If only one frame type, than change accordingly (Mesh Action field values, frame type description, MLME-interfaces, Link Metric Reporting section).</t>
  </si>
  <si>
    <t>7.3.1.11</t>
  </si>
  <si>
    <t>In 11mb, the Meaning of category codes of Action frames is without action.</t>
  </si>
  <si>
    <t xml:space="preserve">* for code 13: change "Mesh Action" to "Mesh" in column "Meaning"
* for code 14: change "Multihop Action" to "Multihop" in column "Meaning"
</t>
  </si>
  <si>
    <t>7.3.2.110</t>
  </si>
  <si>
    <t>There is no statement about the management frames that contain the PREQ, PREP, PERR, PXU, and PXUC element. See RANN element as an example.</t>
  </si>
  <si>
    <t xml:space="preserve">Add for PREQ, PREP, PERR, PXU, and PXUC element corresponding sentence:
"The PXXX element is transmitted in an {HWMP Mesh Path Selection frame (reference)}."
</t>
  </si>
  <si>
    <t>7.3.2.99</t>
  </si>
  <si>
    <t>The Congestion Notification element is even for a simple and general congestion control mechanism to inflexible.</t>
  </si>
  <si>
    <t>Provide some more flexibility to the Congestion Notification element and the congestion control</t>
  </si>
  <si>
    <t>7.3.2.112</t>
  </si>
  <si>
    <t>The Reason Code (RC) subfield indicates the validity of the Reason Code field of 2 octets. If we can omit the Reason Code field when it is invalid, we might save enough space for additional unreachable destinations in the PERR element.</t>
  </si>
  <si>
    <t>Define the RC bit in such a way that it indicates the presence of the Reason Code field.</t>
  </si>
  <si>
    <t>We might not need the USN bit.</t>
  </si>
  <si>
    <t>Check this, and if it is not needed remove it and every related now not needed anymore mechanism.</t>
  </si>
  <si>
    <t>The previous interworking and HWMP elements do not specify the element name here.</t>
  </si>
  <si>
    <t>replace "the request" with "this element"</t>
  </si>
  <si>
    <t>7.3.2.108</t>
  </si>
  <si>
    <t>The GANN is not in the beacon anymore.</t>
  </si>
  <si>
    <t>remove " or in a Beacon frame (see 7.2.3.1 (Beacon frame format))."</t>
  </si>
  <si>
    <t>This is not the intended use. Here, a mesh AP would also send the GANN. The real intention is to send the GANN if the mesh STA is a mesh gate that is directly connected to a portal through its DS.</t>
  </si>
  <si>
    <t xml:space="preserve">* The Gate Announcement (GANN) element is used for announcing the presence of a mesh gate connected to a portal by a single DS in the MBSS.
* Check this throughout the 11s draft
</t>
  </si>
  <si>
    <t>7.3.1.7</t>
  </si>
  <si>
    <t>Reason code "MESH-CHANNEL-SWITCH-UNSPECIFIED" is never used.</t>
  </si>
  <si>
    <t>remove reason code 66 "MESH-CHANNEL-SWITCH-UNSPECIFIED" from Table 7-22 and renumber accordingly.</t>
  </si>
  <si>
    <t>Reason code "MESH-CHANNEL-SWITCH-REGULATORY-REQUIREMENTS" is never used.</t>
  </si>
  <si>
    <t>remove reason code 65 "MESH-CHANNEL-SWITCH-REGULATORY-REQUIREMENTS" from Table 7-22 and renumber accordingly</t>
  </si>
  <si>
    <t>Reason code "MESH-PATH-ERROR-UNSPECIFIED" is never used.</t>
  </si>
  <si>
    <t>remove reason code 61 "MESH-PATH-ERROR-UNSPECIFIED" from Table 7-22 and renumber accordingly.</t>
  </si>
  <si>
    <t>Reason code "MESH-MAX-PEERS" is never used.</t>
  </si>
  <si>
    <t>remove reason code 53 "MESH-MAX-PEERS" from Table 7-22 and renumber accordingly</t>
  </si>
  <si>
    <t>Reason code "MESH-INCONSISTENT-PARAMETERS" is never used.</t>
  </si>
  <si>
    <t>remove reason code 59 "MESH-INCONSISTENT-PARAMETERS" from Table 7-22 and renumber accordingly.</t>
  </si>
  <si>
    <t>11C.4.4.5</t>
  </si>
  <si>
    <t>missing word</t>
  </si>
  <si>
    <t>"The reason code of the Mesh Peering Close frame ..."</t>
  </si>
  <si>
    <t>grammar</t>
  </si>
  <si>
    <t>"... sends a PERR ..."</t>
  </si>
  <si>
    <t>7.2.3.9</t>
  </si>
  <si>
    <t>It has to be possible to change the EDCA parameters in an MBSS.</t>
  </si>
  <si>
    <t>remove " and dot11MeshActivated is false" from line 22 EDCA Parameter Set</t>
  </si>
  <si>
    <t>7.2.3.1</t>
  </si>
  <si>
    <t>It has to be possible to change and to indicate the QoS parameters in an MBSS.</t>
  </si>
  <si>
    <t>remove ", and dot11MeshActivated is false," from line 24 QoS Capability</t>
  </si>
  <si>
    <t>remove ", and dot11MeshActivated is false," from line 23 EDCA Parameter Set</t>
  </si>
  <si>
    <t>7.2.3.0a</t>
  </si>
  <si>
    <t>"except Multihop Action frames"</t>
  </si>
  <si>
    <t>copy and paste error from 11mb</t>
  </si>
  <si>
    <t>management frames</t>
  </si>
  <si>
    <t>SA in Figure 7-18 is in 11mb without brackets.</t>
  </si>
  <si>
    <t>Line 32 indicates, that only the first fragment of a fragmented Mesh Data frame contains the Mesh Control field.</t>
  </si>
  <si>
    <t>Change "(or a fragment thereof)" into "(or the first fragment thereof)"</t>
  </si>
  <si>
    <t>The mesh data frame always contains the Mesh Control field.</t>
  </si>
  <si>
    <t xml:space="preserve">* Change sentence into "In Mesh Data frames, the Mesh Control field is prepended to the MSDU and located as follows:"
* extend definition of Mesh Data frame to having the Mesh Control field present as indicated by the Mesh Control Present subfield of the QoS Control field.
</t>
  </si>
  <si>
    <t>7.1.3.6.2</t>
  </si>
  <si>
    <t>Strictly speaking, the Mesh Control field is not part of data.</t>
  </si>
  <si>
    <t>change "as a part of data" into "as a part of the frame body"</t>
  </si>
  <si>
    <t>7.1.3.5.11</t>
  </si>
  <si>
    <t>"The use of the RSPI subfield ..."</t>
  </si>
  <si>
    <t>The field length of one bit is written as number.</t>
  </si>
  <si>
    <t>"The Receiver Service Period Initiated (RSPI) subfield is 1 bit in length."</t>
  </si>
  <si>
    <t>7.1.3.5.9</t>
  </si>
  <si>
    <t>"... sets the Mesh Control Present subfield ..."</t>
  </si>
  <si>
    <t>7.1.3.5.0a</t>
  </si>
  <si>
    <t>The QoS-related information varies not only by frame (sub)type, but also by BSS type. Furthermore, it is not only QoS-related information, but also aggregation information and mesh-related information.</t>
  </si>
  <si>
    <t>Change the first sentence of the paragraph into: "The QoS Control field is a 16-bit field that identifies the TC or TS to which the frame belongs and various other QoS-related, aggregation, and mesh-related information about the frame that varies by frame type and subtype and type of BSS."</t>
  </si>
  <si>
    <t>7.1.3.1.7</t>
  </si>
  <si>
    <t xml:space="preserve">The language of the text of 7.1.3.17 in 11mb D4.0 indicates some temporal and procedural meaning - first, there are all cases for individually addressed frames where it is possible to set the More Data field to 1, then there is the default case "The More Data field is set to 0 in all other directed frames." at the end. After that, the rules for group addressed frames are described.
The editorial instruction would include the individually addressed mesh data frames after the default setting to 0, which could be understood as a contradiction, if one doesn't read far enough.
</t>
  </si>
  <si>
    <t>Change editiorial instruction in such a way that the first sentence (individually addressed frames) of the new 11s paragraph of 7.1.3.1.7 is inserted as a new paragraph in 7.1.3.1.7 right before "The More Data field is set to 0 in all other directed frames.". The second sentence (group addressed frames) of the new 11s paragraph of 7.1.3.17 is inserted as a new paragraph at the end of 7.1.3.1.7.</t>
  </si>
  <si>
    <t>7.1.3.1.6</t>
  </si>
  <si>
    <t>Issue ID</t>
  </si>
  <si>
    <t>change new 2nd paragraph (lines 54-56) into: "When the deauthentication service is terminating an SAE authentication any PTKSA or GTKSA related to this SAE authentication shall be destroyed. If PMK caching is not enabled, deauthentication also destroys any PMKSA created as a result of this successful SAE authentication."</t>
  </si>
  <si>
    <t>5.4.3.1</t>
  </si>
  <si>
    <t>Clause 5.4.3.1 talks about authentication in infrastructure BSS, IBSS, with APs, in RSNA, and RSN. But never about association in an MBSS. Forgotten or not necessary?</t>
  </si>
  <si>
    <t>Include necessary text for authentication in MBSS.</t>
  </si>
  <si>
    <t>The last sentence in clause 5.2.13.5.12 is already to detailed and to normative for clause 5.</t>
  </si>
  <si>
    <t>remove last sentence from 5.2.13.5.12</t>
  </si>
  <si>
    <t>5.2.13.5.10</t>
  </si>
  <si>
    <t>The need for proper congirugation if multiple mesh gates are connected to the mesh BSS is, again, only relevant for mesh gates that are connected to a portal by a single DS. It is not necessary between two "Mesh APs". Furthermore, this configuration is out of scope of 11s, it is part of 802.1D. So, there are no mechanisms and frames defined that can be utilized to manage the configuration of multiple mesh gates.</t>
  </si>
  <si>
    <t xml:space="preserve">* replace "multiple mesh gates" with the right spezialization to multiple mesh gates that are connected to a portal by a single DS.
* remove sentence "The mechanisms and frames utilized to manage the configuration are defined for the mesh BSS."
</t>
  </si>
  <si>
    <t>"a mesh gate announces its presence in the mesh BSS using the GATE Announcement element." Mmmh. A mesh gate might be just collocated with an AP functionality. So does it really to send a Gate Announcement? Is this the case the Gate Announcement has been introduced? I think the Gate Announcement was actually designed for mesh gates that are connected to a DS that is connected to a portal, because there might be problems if there are multiple ones.</t>
  </si>
  <si>
    <t>The rules for sending a Gate announcement need review. It should be restricted to mesh gates connected to a portal by a single DS.</t>
  </si>
  <si>
    <t>"A mesh gate announces its ..."</t>
  </si>
  <si>
    <t>5.2.13.5.9</t>
  </si>
  <si>
    <t>11.9a is now 10.10 in REVmb D6.0. The clause numbering will be updated to align with the latest version of REVmb.</t>
  </si>
  <si>
    <t>The professional editing updates is planned to be released as D7.01 as the next revision.</t>
  </si>
  <si>
    <t>Baseline update will be done as a part of editorial update in the later version of the draft.</t>
  </si>
  <si>
    <t>Figure numbering will be aligned with 802.11 base standard in the furture revision of the draft.</t>
  </si>
  <si>
    <t>replace "from 6 to 18 octets" with "6, 12, or 18 octets".</t>
  </si>
  <si>
    <t>"Link metrics are used to determine a mesh path to the destination" This won't work. The path selection protocol is used to determine a mesh path to the destination. The path selection protocol uses the link metric in order to assess possible paths.</t>
  </si>
  <si>
    <t>Change commented sentence into "The path selection protocol uses link metrics in the determination and assessment of a mesh path to the destination."</t>
  </si>
  <si>
    <t>5.2.13.3</t>
  </si>
  <si>
    <t>This makes MBSS impossible, because only mesh STAs can join an MBSS, but only a STA which has joined an MBSS is a mesh STA ...</t>
  </si>
  <si>
    <t>Define mesh STA similar to clause 3.1 as a STA that implements the mesh facility. Say something that it belongs to a mesh BSS.</t>
  </si>
  <si>
    <t>5.2.13.2</t>
  </si>
  <si>
    <t>different numbers</t>
  </si>
  <si>
    <t>"Within a mesh BSS, ..."</t>
  </si>
  <si>
    <t>The abbreviation AODV is used only once, and that is in a paragraph where it is spelled out and introduced two lines before (page 217, lines 15-19). It is not necessary to list it as an abbreviation.</t>
  </si>
  <si>
    <t>Remove AODV from list of abbreviations in clause 3.3.</t>
  </si>
  <si>
    <t>"power save mode" is not defined. It is used in 11mb, but not defined. So what does this mean here?</t>
  </si>
  <si>
    <t>Replace "power save mode" with "the Doze state".</t>
  </si>
  <si>
    <t>"end station" is not defined.</t>
  </si>
  <si>
    <t>Define "end station". Remember that are source and destination end stations in the 11s draft text.</t>
  </si>
  <si>
    <t>Definition of "neighbor mesh STA" is missing.</t>
  </si>
  <si>
    <t>Add definition "neighbor mesh STA: A mesh STA that is in direct communication range of a mesh STA over a single instance of the wireless medium.</t>
  </si>
  <si>
    <t>11C.12.4.3</t>
  </si>
  <si>
    <t>A restriction of the DTIM interval to 6 values which increase exponentially is not flexible enough for anticipated usages.</t>
  </si>
  <si>
    <t>Provide a flexible restriction of the DTIM interval or remove this paragraph.</t>
  </si>
  <si>
    <t>The definition of MCCAOP is too global. Should be restricted to MBSS, or even better, to MCCA-capable mesh STAs.</t>
  </si>
  <si>
    <t>Add at the end fo the definition of MCF coordinated cahnnel access opportunity (MCCAOP): "Both are mesh STAs with dot11MCCAActivated set to true in an MBSS."</t>
  </si>
  <si>
    <t>methods is singular</t>
  </si>
  <si>
    <t>method</t>
  </si>
  <si>
    <t>The term is already wrongly used in IEEE 802.11mb for 8 times.</t>
  </si>
  <si>
    <t>Change "8.4.2.6 CF Parameter Set element", "9.4.2 CFP structure and timing", "10.2.1.4 TIM types", and "dot11CFPPeriod OBJECT-TYPE" according to the IEEE 802.11s definition of DTIM interval, i.e. find new terminology for DTIM interval in these places.</t>
  </si>
  <si>
    <t>The definition of precursor mesh STA is a little confusing: A neighbor peer mesh STA on the mesh path to the destination mesh STA cannot be the precursor mesh STA! The mesh path would only start at the mesh STA of consideration.</t>
  </si>
  <si>
    <t>Change definition of precursor mesh STA into: "A neighbor peer mesh STA, that identifies the mesh STA as the next hop mesh STA on the mesh path to the destination mesh STA."</t>
  </si>
  <si>
    <t>The defined term is not repeated in the definition.</t>
  </si>
  <si>
    <t>remove "mesh peer service period is a"</t>
  </si>
  <si>
    <t>What is the difference between a mesh peer service period and a peer service period?</t>
  </si>
  <si>
    <t>remove definition of "peer service period (PSP)"</t>
  </si>
  <si>
    <t>The comma after low-entropy seems to be wrong.</t>
  </si>
  <si>
    <t>remove "," after "low-entropy"</t>
  </si>
  <si>
    <t>semi-colon is the wrong symbol.</t>
  </si>
  <si>
    <t>replace ";" with ":" after "defined"</t>
  </si>
  <si>
    <t>The mesh power mode is defined as per peering, but the specific definitions of the three mesh power modes are link specific. This is a contradiction. Mesh link specific is actually right.</t>
  </si>
  <si>
    <t xml:space="preserve">(1) change in definition of mesh power mode "per peering" into "per mesh link"
(2) delete "link specific" from definitions of active mode, deep sleep mode, and light sleep mode. This makes these definitions also more legible.
</t>
  </si>
  <si>
    <t>The mesh peering management protocol establishes mesh peerings, not mesh links. The mesh link is a link between two mesh STAs that have a mesh peering with each other.</t>
  </si>
  <si>
    <t>Change definition of mesh link into: "A link from one mesh station (STA) to a neighbor mesh STA that have a mesh peering with each other."</t>
  </si>
  <si>
    <t xml:space="preserve">This is lines 18-20 and 27-28.
The definitions of deep sleep mode and light sleep mode should use the same words except for the difference between them.
"from the peer mesh STA" is to specific and might not work.
</t>
  </si>
  <si>
    <t xml:space="preserve">(1) change end of definition of deep sleep mode into: "... in the Awake or the
Doze state and the mesh STA is not expected to receive the beacons from its neighbor peer mesh STAs."
(2) change end of definition of light sleep mode into: "... in the Awake or the
Doze state and the mesh STA is expected to receive the beacons from its neighbor peer mesh STAs."
</t>
  </si>
  <si>
    <t>In the alternative BSS definition, the set of STAs is not well defined. The alternative BSS definition that is for the MBSS is either a set of STAs with the same mesh profile or a single STA. What is the neighbor STA doing here? Another question: If two mesh STAs are in range, have the same mesh profile, and they are the only mesh STAs in the world that have this mesh profile, but they have no peering with each other, are they 2 BSSes or a single (1) BSS?</t>
  </si>
  <si>
    <t xml:space="preserve">(1) delete "as neighbor STA" from line 39
(2) answer the question of the comment on the necessity of peerings and change alternative BSS definition accordingly.
</t>
  </si>
  <si>
    <t xml:space="preserve">This is line iv of the frontmatter.
The list of people that provided major contribution is missing.
</t>
  </si>
  <si>
    <t xml:space="preserve">insert:
Major contributions were received from the following individuals:
Editor's Note: A three column list of those who provided major contributions will be added during sponsor ballot at this point.
</t>
  </si>
  <si>
    <t xml:space="preserve"> 1-Nov-2010 17:59:48 EDT</t>
  </si>
  <si>
    <t>10.3.79.3.4</t>
  </si>
  <si>
    <t>"received"?</t>
  </si>
  <si>
    <t xml:space="preserve">I believe that it should be "that received"
And add a space between "in" and "11C.11"
</t>
  </si>
  <si>
    <t xml:space="preserve"> 1-Nov-2010 17:57:32 EDT</t>
  </si>
  <si>
    <t>8.2a.8.1</t>
  </si>
  <si>
    <t xml:space="preserve">"Each instance of the protocol is identified by the peer MAC address. " I'll admit to not having read the details of all this, but I find it strange that each instance of the protocol can be fully identified with that piece of information, when Peer management requires (11C.4.2)
-- The sender's MAC address is the same as the peerMAC of the mesh peering instance, and;
-- The receiver's MAC address is the same as the localMAC of the mesh peering instance, and;
-- The value of the Local Link ID field is the same as the peerLinkID of the mesh peering instance, and;
-- The value of the Peer Link ID field is the same as the localLinkID of the mesh peering instance.
</t>
  </si>
  <si>
    <t>Check for veracity</t>
  </si>
  <si>
    <t xml:space="preserve"> 1-Nov-2010 17:52:30 EDT</t>
  </si>
  <si>
    <t>11C.4.1</t>
  </si>
  <si>
    <t>"mesh peering close can" is using a verb as a noun. "closure" or "close event" or "close action" might be better. You may want to check the rest of the text for the same issue. You may want to use "tear-down" as used in the following paragraph.</t>
  </si>
  <si>
    <t>don't use "close can"</t>
  </si>
  <si>
    <t xml:space="preserve"> 1-Nov-2010 17:37:33 EDT</t>
  </si>
  <si>
    <t>Hiertz, Guido</t>
  </si>
  <si>
    <t>Philips</t>
  </si>
  <si>
    <t>The content checking system of the IEEE SA is overly strict when checking XLS sheets that are uploaded. It does not accept number ranges ("52-53") in the line number column. However, with Framemaker, the line numbers are often not exact. Furthermore, if one doesn't add line numbers, one cannot submit the same comments that might occur in different locations ...</t>
  </si>
  <si>
    <t>Oh well ... If IEEE SA would put less "intelligence" in the comment upload system I'd be more than happy ... At least, we are humans who are resolving the comments. Right? It's not the online system that resolves the comment automatically, is it?</t>
  </si>
  <si>
    <t>9.9a.3.10.2</t>
  </si>
  <si>
    <t>Line 52-53: stop -&gt; stops</t>
  </si>
  <si>
    <t>Replace "In case the reservation was for group addressed frames, it stop advertising ..." with "In case the reservation was for group addressed frames, it stops advertising ..."</t>
  </si>
  <si>
    <t>Line 49-50: stop -&gt; stops</t>
  </si>
  <si>
    <t>Replace "In case the reservation was for individually addressed frames, it stop advertising ..." with "In case the reservation was for individually addressed frames, it stops advertising ..."</t>
  </si>
  <si>
    <t>Line 40-41: stop -&gt; stops</t>
  </si>
  <si>
    <t>Line 37-38: stop -&gt; stops</t>
  </si>
  <si>
    <t>Line 23-24: I would propose to use the word "tear down" whenever a mesh STA signals that it stops a reservation. The term "delete" should be used when the mesh STA deletes an entry from its internal reservation table.</t>
  </si>
  <si>
    <t>Replace "There are also other conditions that trigger the MCCAOP owner and responder to delete a reservation." with "There are also other conditions that trigger the MCCAOP owner and responder to tear down a reservation."</t>
  </si>
  <si>
    <t>Page 113-114: Conditional list.</t>
  </si>
  <si>
    <t xml:space="preserve">Replace "If the mesh STA reports the tracked reservations in a number MCCAOP Advertisements elements,
it shall act as follows. If the number of MCCAOP Advertisement elements exceeds 8, it shall set the
Last Advertisement subfield of the MCCA Information field in the MCCAOP Advertisements element to 1 and the Advertisement Identifier subfield of the MCCA Information field in the MCCAOP Advertisements
element to 7. If the number of MCCAOP Advertisements elements used is between 1 and 8, it shall number
these MCCAOP Advertisements elements consecutively, and set the Last Advertisement subfield to 0 for
the MCCAOP Advertisements element with the highest value for the Advertisement Identifier subfield, and
set the Last Advertisement subfield to 1 for the other MCCAOP Advertisements elements." with "If the mesh STA reports the tracked reservations in a number MCCAOP Advertisements elements,
it shall act as follows:
1) If the number of MCCAOP Advertisement elements exceeds 8, it shall set the
Last Advertisement subfield of the MCCA Information field in the MCCAOP Advertisements element to 1 and the Advertisement Identifier subfield of the MCCA Information field in the MCCAOP Advertisements element to 7.
2) If the number of MCCAOP Advertisements elements used is between 1 and 8, it shall number these MCCAOP Advertisements elements consecutively, and set the Last Advertisement subfield to 0 for the MCCAOP Advertisements element with the highest value for the Advertisement Identifier subfield, and
set the Last Advertisement subfield to 1 for the other MCCAOP Advertisements elements."
</t>
  </si>
  <si>
    <t>Line 58-59: its -&gt; it</t>
  </si>
  <si>
    <t>Replace "... its shall set the ..." with "... it shall set the ..."</t>
  </si>
  <si>
    <t>9.9a.3.7</t>
  </si>
  <si>
    <t>Line 23-24: Wrong reference.</t>
  </si>
  <si>
    <t>Replace "If not all of the conditions in e) ..." with "If not all of the conditions in d) ..."</t>
  </si>
  <si>
    <t>Line 19-20: Wrong reference.</t>
  </si>
  <si>
    <t>Replace "If the condition in e4 is satisfied and the condition in e5 ..." with "If the condition in d)4) is satisfied and the condition in d)5) ..."</t>
  </si>
  <si>
    <t>Line 15-16: Wrong reference.</t>
  </si>
  <si>
    <t>Replace "If the condition in e4 ..." with "If the condition in d)4) ..."</t>
  </si>
  <si>
    <t>Line 9: Wrong reference.</t>
  </si>
  <si>
    <t>Replace "If one of the conditions in e1-e3 is not satisfied and both conditions e4 and e5..." with "If one of the conditions in d)1), d)2), or d)3) is not satisfied and both conditions d)4) and d)5) ..."</t>
  </si>
  <si>
    <t>Line 5: Wrong reference.</t>
  </si>
  <si>
    <t>Line 62-63: Wrong reference.</t>
  </si>
  <si>
    <t>Replace "If the conditions in e) ..." with "If the conditions in d) are satisfied and the MCCAOP request is intended for individual addressed transmissions,..."</t>
  </si>
  <si>
    <t>Line 1-4: This is a little bit strange. The MCCAOP owner transmits an MCCAOP Setup Request to the group address. A group addressed setup cannot be acknowledged. The group of MCCA capable mesh STAs that this MCCAOP affects then have to wait for another announcement of this MCCAOP before they start to advertise this MCCAOP on their own?</t>
  </si>
  <si>
    <t>Replace "If the conditions in e) are satisfied and the MCCAOP request is intended for group addressed transmissions, the responder shall include the reservation into its MCCAOP advertisements only after the MCCAOP advertisements from the MCCAOP owner is received." with "If the conditions in d) are satisfied and the MCCAOP request is intended for group addressed transmissions, the responder shall include the reservation into its MCCAOP advertisements."</t>
  </si>
  <si>
    <t>Line 54-57: This rule is too strict. When multiple BSSs overlap, neighboring APs do not care about their neighbors' beacon frames/transmissions. They neither stop to transmit nor do they terminate TXOPs early to allow for an undelayed beacon frame transmission. We shouldn't put much burden on an MCCA mesh STA. Since HCCA TXOPs are scheduled, the MCCA capable mesh STA should respect those. However, there is no need to further secure AP beacon frames from delay.</t>
  </si>
  <si>
    <t>Replace "3) The reservation does not overlap with known Beacon transmission times or HCCA times of neighbor APs" with "3) The reservation does not overlap with HCCA times of neighbor HCs"</t>
  </si>
  <si>
    <t>Line 35-37: This rule is too strict. When multiple BSSs overlap, neighboring APs do not care about their neighbors' beacon frames/transmissions. They neither stop to transmit nor do they terminate TXOPs early to allow for an undelayed beacon frame transmission. We shouldn't put much burden on an MCCA mesh STA. Since HCCA TXOPs are scheduled, the MCCA capable mesh STA should respect those. However, there is no need to further secure AP beacon frames from delay.</t>
  </si>
  <si>
    <t>Replace "4) The reservation does not overlap with known Beacon transmission times or HCCA times of neighbor APs." with "4) The reservation does not overlap with HCCA times of neighbor HCs."</t>
  </si>
  <si>
    <t>9.9a.3.6</t>
  </si>
  <si>
    <t>Line 5: "... to exceed the MAF Limit." Which MAF Limit?</t>
  </si>
  <si>
    <t>Please clarify which MAF Limit is meant. The mesh STA's own MAF Limit? Its neighbors' MAF Limits? All MAF Limits it knows about? The following sentence provides the necessary hint.</t>
  </si>
  <si>
    <t>9.9a.3.5</t>
  </si>
  <si>
    <t>Line 53: Missing space.</t>
  </si>
  <si>
    <t>Replace "... STAs.The ..." with "... STAs. The ..."</t>
  </si>
  <si>
    <t>Line 44-45: Wrong hyphenation.</t>
  </si>
  <si>
    <t>Should be "... MCCAOP re- servations ..."</t>
  </si>
  <si>
    <t>9.9a.3.3</t>
  </si>
  <si>
    <t>Line 20-22: Does the sentence "... and terminated when the MCCAOP reservation is torn down." mean that the MCCOP tear down must be explicit?</t>
  </si>
  <si>
    <t>Add something about an implicit MCCAOP tear down based on a time out.</t>
  </si>
  <si>
    <t>9.1.3.0a</t>
  </si>
  <si>
    <t>Line 10-11: Add clarification.</t>
  </si>
  <si>
    <t>Replace "The HCF shall be implemented in all QoS STAs except mesh STAs." with "The HCF shall be implemented in all QoS STAs except mesh STAs. Instead, mesh STAs implement the MCF."</t>
  </si>
  <si>
    <t>9.9a.3.11.1</t>
  </si>
  <si>
    <t>Line 62: EDCA introduces the concept of virtual collisions. With virtual collisions, the highest priority EDCAF gains priority over lower priority EDCAFs in case they have the same slot counter. The lower priority EDCAF defers and observes a virtual collision. However, EDCA has no mechanism that allows to add lower priority MSDUs in case a TXOP of a higher priority EDCAF finishes early.</t>
  </si>
  <si>
    <t>Add a concept that allows to add MSDUs of lower priority EDCAFs to an MCCAOP that a higher priority EDCAF initiated but did not fill for the MCCAOP's full duration.</t>
  </si>
  <si>
    <t>Line 17-21: The mesh gate connects to the DS. A mesh STA may collocate with a mesh gate. However, a mesh STA itself does not attach to the DS. Thus, a mesh STA does not provide and DS services.</t>
  </si>
  <si>
    <t xml:space="preserve">Delete "A mesh STA that operates in the mesh BSS (MBSS) may provide the distribution services for other mesh
STAs."
</t>
  </si>
  <si>
    <t>Line 38-40: Replace "from" with "by."</t>
  </si>
  <si>
    <t>Replace "... or a group addressed data frame that has FromDS set to 1 and ToDS set to 0 that is transmitted from a mesh STA." with "... or a group addressed data frame that has FromDS set to 1 and ToDS set to 0 that is transmitted by a mesh STA."</t>
  </si>
  <si>
    <t>Line 19-20: Remove "the."</t>
  </si>
  <si>
    <t>Replace "... is not expected to receive the beacons from ..." with "... is not expected to receive beacons from ..."</t>
  </si>
  <si>
    <t>Line 50-53: Remove "the."</t>
  </si>
  <si>
    <t>Replace "... mesh gates in the different mesh basic service sets (MBSSs), ..." with "... mesh gates in different mesh basic service sets (MBSSs), ..."</t>
  </si>
  <si>
    <t>9.9a.3.1</t>
  </si>
  <si>
    <t>Line 36-37: The sentence "NOTE1-- The DTIM interval of the form 2n * 100 TU has been chosen so as to facilitate the verification that MCCAOP reservations do not overlap." misses a "^". The interval should a power of 2.</t>
  </si>
  <si>
    <t>"NOTE1-- The DTIM interval of the form 2^n * 100 TU has been chosen so as to facilitate the verification that MCCAOP reservations do not overlap."</t>
  </si>
  <si>
    <t xml:space="preserve"> 1-Nov-2010 17:30: 0 EDT</t>
  </si>
  <si>
    <t>The PREQ has a "per target" field. That makes processing over complicated. Same comment for PERR.</t>
  </si>
  <si>
    <t>We created the Mesh Path Selection Action frame so that it could have all the elements we wanted to pack in there. This whole business of having variable length elements is a twisted attempt at saving not-precious-at-all bits during events that occur sporadically anyway. It increases the implementation complexity to a whole new dimension. Just remove variable length path selection information elements.</t>
  </si>
  <si>
    <t xml:space="preserve"> 1-Nov-2010 17:21:35 EDT</t>
  </si>
  <si>
    <t>10.3.78.1.2</t>
  </si>
  <si>
    <t>There are two instances of "size of the contention". I think you mean "size of the contention window"</t>
  </si>
  <si>
    <t>replace with "size of the contention window"?</t>
  </si>
  <si>
    <t xml:space="preserve"> 1-Nov-2010 17:18:27 EDT</t>
  </si>
  <si>
    <t>surely MCCAMaxTrackStates has an upper limit!</t>
  </si>
  <si>
    <t>add upper limit</t>
  </si>
  <si>
    <t xml:space="preserve"> 1-Nov-2010 15: 9:56 EDT</t>
  </si>
  <si>
    <t>Zuniga, Juan</t>
  </si>
  <si>
    <t>InterDigital Communications, LLC</t>
  </si>
  <si>
    <t>There used to be the concept of a a Light Weight MP (LWMP). This was basically a MP that did not want to participate in packet forwarding (e.g. to save battery), but could still join the mesh and connect to other MPs. The way to do this was to announce a null routing capability. In that sense, all nodes supported the protocol and this specific node was able to "opt-out" by announcing a null route (even if this was not true)</t>
  </si>
  <si>
    <t>The capability is important for battery constrained devices. If such a functionality is still possible with draft D7.0, the way to achive it sould be clearly mentioned in the spec.</t>
  </si>
  <si>
    <t>Good job!</t>
  </si>
  <si>
    <t>I'm glad to see the nice status of the spec. Keep up the good work!</t>
  </si>
  <si>
    <t xml:space="preserve"> 1-Nov-2010 12: 7:41 EDT</t>
  </si>
  <si>
    <t>Montemurro, Michael</t>
  </si>
  <si>
    <t>Research In Motion Limited</t>
  </si>
  <si>
    <t>11.23.6</t>
  </si>
  <si>
    <t>The use of the ESR bit for Emergency Service indication is ambigous. The ESR bit is used to advertise Emergency Service capabilities. The ESR bit is also used to alert an emergency call.</t>
  </si>
  <si>
    <t>Keep the ESR bit and add an additional bit (name TBD) to indicate the emergency call when it occurs.</t>
  </si>
  <si>
    <t xml:space="preserve"> 1-Nov-2010 11: 2:25 EDT</t>
  </si>
  <si>
    <t>Turner, Michelle</t>
  </si>
  <si>
    <t>Please remove the word "shall" from the NOTE. Mandatory requiremets are not alowed in informative notes. Please check the other notes throughout the documents.</t>
  </si>
  <si>
    <t xml:space="preserve"> 1-Nov-2010  2:16:25 EDT</t>
  </si>
  <si>
    <t>Sakoda, Kazuyuki</t>
  </si>
  <si>
    <t>Sony Corporate of America</t>
  </si>
  <si>
    <t>Y.6</t>
  </si>
  <si>
    <t>"Generation of proactive PREPs in proactive PREQ mechanism of HWMP". Do we still need this annex?</t>
  </si>
  <si>
    <t>It is not clear why only proactive PREQ mechanism has this informative text. Discuss if it is still needed, or if it is better to describe other proactive path discovery mechanisms in this annex.</t>
  </si>
  <si>
    <t>Y.3</t>
  </si>
  <si>
    <t>"Power Save" should be "Power save" (lowercase).</t>
  </si>
  <si>
    <t>As in comment.</t>
  </si>
  <si>
    <t>Y.1</t>
  </si>
  <si>
    <t>"Clarification of Mesh Data frame format". Do we still need this annex?</t>
  </si>
  <si>
    <t>Discuss if it is still needed.</t>
  </si>
  <si>
    <t>A.4.23</t>
  </si>
  <si>
    <t>"Mesh Protocol Capabilities" should be "Mesh protocol capabilities" here.</t>
  </si>
  <si>
    <t>As in comment. Further, check the upper/lower case consistency in this subclause. i.e., "Mesh Capability", etc..</t>
  </si>
  <si>
    <t>A.4.4.1</t>
  </si>
  <si>
    <t>"Mesh Basic Service Set" should be "Mesh basic service set" here.</t>
  </si>
  <si>
    <t>A.4.3</t>
  </si>
  <si>
    <t>"Mesh Station" should be "Mesh station"</t>
  </si>
  <si>
    <t>11C.13.1</t>
  </si>
  <si>
    <t>The note states "in this clause" or "in this subclause". They should be replaced with a particular clause number.</t>
  </si>
  <si>
    <t>Replace them with "11C.13".</t>
  </si>
  <si>
    <t>"2n * 100 TU" here needs to be "2n * 100 TU". (n should be superscript).</t>
  </si>
  <si>
    <t>Change as appropriate.</t>
  </si>
  <si>
    <t>There are many equations in this subclause, but these formats does not aligned with IEEE style manual. Equation formats need to be aligned with IEEE style manual.</t>
  </si>
  <si>
    <t>Change the style of variables in equations as appropriate.</t>
  </si>
  <si>
    <t>11C.11.2</t>
  </si>
  <si>
    <t>Description in this subclause is very confusing. Need to refine what is needed to be done by this congestion control mechanism more in precisely.</t>
  </si>
  <si>
    <t xml:space="preserve">Refine the text here.
Additionally, need to align lower/upper case or terminology. i.e.:
"Congestion Control Signaling protocol" should be "Congestion Control Signaling Protocol".
"Congestion Control Signaling" should be "Congestion Control Signaling Protocol".
"Active Congestion Control protocol" should be "active congestion control protocol".
</t>
  </si>
  <si>
    <t>11C.11.1</t>
  </si>
  <si>
    <t>"Congestion Control Mode identifier" should be "Congestion Control Mode Identifier" (upper case).</t>
  </si>
  <si>
    <t>11C.10.4.3.2</t>
  </si>
  <si>
    <t>A PXU element is generated by a mesh STA to inform a destination mesh STA about proxy information of external addresses that are reachable through a proxy mesh STA. It is not clear who actually generates the PXU.</t>
  </si>
  <si>
    <t>Replace the cited text with "A PXU element is generated by a proxy mesh gate to inform a destination mesh STA about proxy information of external addresses that are reachable through the proxy mesh gate.".</t>
  </si>
  <si>
    <t>11C.10.4.3</t>
  </si>
  <si>
    <t>It's not clear how destination or receipient of PXU is chosen.</t>
  </si>
  <si>
    <t>Clarify.</t>
  </si>
  <si>
    <t>11C.10.4.1</t>
  </si>
  <si>
    <t>11C.10.4.1 and 11C.10.4.2 are still confusing. These subclauses should be refined with a proper wording. At least last 2 paragraphs in 11C.10.4.1 describes proxy usage and should be described in 11C.10.4.2.</t>
  </si>
  <si>
    <t>Rewrite these subclauses.</t>
  </si>
  <si>
    <t>11C.10.3.3</t>
  </si>
  <si>
    <t>This subclause contains many dupliations with 9.22 and it is very unclear what is intended to be described here. Serious refinement is necessary. Probably 11C.8.3.3 should be removed.</t>
  </si>
  <si>
    <t>11C.10.3.2</t>
  </si>
  <si>
    <t>"An address unknown to the proxy mesh gate: The mesh gate forwards the MSDU to the DS. Furthermore, the mesh gate forwards the MSDU according to the procedures for frame forwarding to non-MBSS STAs." It seems that the description is redundant.</t>
  </si>
  <si>
    <t>Comment ID</t>
  </si>
  <si>
    <t>Date</t>
  </si>
  <si>
    <t>Comment #</t>
  </si>
  <si>
    <t>Name</t>
  </si>
  <si>
    <t>Vote</t>
  </si>
  <si>
    <t>Affiliation</t>
  </si>
  <si>
    <t>Category</t>
  </si>
  <si>
    <t>Page</t>
  </si>
  <si>
    <t>Subclause</t>
  </si>
  <si>
    <t>Line</t>
  </si>
  <si>
    <t>Comment</t>
  </si>
  <si>
    <t>File</t>
  </si>
  <si>
    <t>Must Be Satisfied</t>
  </si>
  <si>
    <t>Proposed Change</t>
  </si>
  <si>
    <t>Resolution Status</t>
  </si>
  <si>
    <t>Resolution Detail</t>
  </si>
  <si>
    <t xml:space="preserve"> 1-Nov-2010 23:19:59 EDT</t>
  </si>
  <si>
    <t>Strutt, Guenael</t>
  </si>
  <si>
    <t>Approve</t>
  </si>
  <si>
    <t>Powerwave Technologies Inc</t>
  </si>
  <si>
    <t>General</t>
  </si>
  <si>
    <t>11C.4.3.4.1</t>
  </si>
  <si>
    <t xml:space="preserve">"which shall be set according
to the local state of localLinkID." Why the obfuscation? Is it set to the LocalLinkID? If yes, say so. If not, say what it's set to!
</t>
  </si>
  <si>
    <t>No</t>
  </si>
  <si>
    <t>Let us know!</t>
  </si>
  <si>
    <t xml:space="preserve"> 1-Nov-2010 19:18:21 EDT</t>
  </si>
  <si>
    <t>11C.4.3.3.2</t>
  </si>
  <si>
    <t>"and other information from Mesh Configuration element". "the" is missing. And why do I have to guess what the other information is?</t>
  </si>
  <si>
    <t>Please let me know what the other information is.</t>
  </si>
  <si>
    <t xml:space="preserve"> 1-Nov-2010 19:16:49 EDT</t>
  </si>
  <si>
    <t>don't verify. Act!</t>
  </si>
  <si>
    <t xml:space="preserve"> 1-Nov-2010 19:14: 4 EDT</t>
  </si>
  <si>
    <t xml:space="preserve">"if it contains a mismatched instance
identifier" It would help if we learned what a mismatched identifier was. Matched to what?
</t>
  </si>
  <si>
    <t>Specify!</t>
  </si>
  <si>
    <t xml:space="preserve"> 1-Nov-2010 19:12: 2 EDT</t>
  </si>
  <si>
    <t>11C.3.2.2</t>
  </si>
  <si>
    <t>"shall be closed properly." not helpful</t>
  </si>
  <si>
    <t>Remove "properly". It's improper.</t>
  </si>
  <si>
    <t xml:space="preserve"> 1-Nov-2010 19:11: 4 EDT</t>
  </si>
  <si>
    <t>11C.4.3.3.1</t>
  </si>
  <si>
    <t>"Mesh Peering Management element shall contain the Local Link ID field and Peer link ID field " - Way over-specified. Totally redundant and obvious.</t>
  </si>
  <si>
    <t>Delete</t>
  </si>
  <si>
    <t xml:space="preserve"> 1-Nov-2010 19: 9:57 EDT</t>
  </si>
  <si>
    <t>11C.4</t>
  </si>
  <si>
    <t>"I have an uneasy feeling about the normative-ness of the mesh peering management section. "In other cases, the mesh STA shall" is vague -- one needs to track what the previous cases are, can't we list them for clarity? "mesh peering establishment attempt shall be terminated" is unnecessarily vague (terminating attempts?). Isn't it the state machine instance that is terminated? [many instances of this btw]</t>
  </si>
  <si>
    <t>We need to review the clause in such a way that normative-ness becomes concentrated and non-redundant. Fuzzy requirements should be described as expectations in the overview.</t>
  </si>
  <si>
    <t xml:space="preserve"> 1-Nov-2010 18: 5: 0 EDT</t>
  </si>
  <si>
    <t>Bahr, Michael</t>
  </si>
  <si>
    <t>Disapprove</t>
  </si>
  <si>
    <t>Siemens AG</t>
  </si>
  <si>
    <t>Technical</t>
  </si>
  <si>
    <t>W.4</t>
  </si>
  <si>
    <t>G-PH</t>
  </si>
  <si>
    <t>G-Editor</t>
  </si>
  <si>
    <t>MAC</t>
  </si>
  <si>
    <t>M-BS</t>
  </si>
  <si>
    <t>M-CC</t>
  </si>
  <si>
    <t>RFI</t>
  </si>
  <si>
    <t>R-Proxy</t>
  </si>
  <si>
    <t>R-MeshGate</t>
  </si>
  <si>
    <t>G-Discovery</t>
  </si>
  <si>
    <t>M-CS</t>
  </si>
  <si>
    <t>R-FWD</t>
  </si>
  <si>
    <t>M-MCCA</t>
  </si>
  <si>
    <t>G-Frame</t>
  </si>
  <si>
    <t>R-HWMP</t>
  </si>
  <si>
    <t>R-LM</t>
  </si>
  <si>
    <t>M-QoS</t>
  </si>
  <si>
    <t>M-PM</t>
  </si>
  <si>
    <t>G-Base</t>
  </si>
  <si>
    <t>S-General</t>
  </si>
  <si>
    <t>G-Def</t>
  </si>
  <si>
    <t>G-General</t>
  </si>
  <si>
    <t>S-SAE</t>
  </si>
  <si>
    <t>M-General</t>
  </si>
  <si>
    <t>Editorial</t>
  </si>
  <si>
    <t>Technical</t>
  </si>
  <si>
    <t>RFI</t>
  </si>
  <si>
    <t>Security</t>
  </si>
  <si>
    <t>Open</t>
  </si>
  <si>
    <t>Placeholder</t>
  </si>
  <si>
    <t>Mesh Peering Management</t>
  </si>
  <si>
    <t>S-Edit</t>
  </si>
  <si>
    <t xml:space="preserve">Editorial </t>
  </si>
  <si>
    <t>Compilation of comments gathered through initial sponsor ballot.
Preliminary Topic Category and Issue Identifier are put in column R and column S of "SB0_comments" sheet.</t>
  </si>
  <si>
    <t xml:space="preserve">Refine the text here. Also, it should be reasonable to do the following:
1. the mesh gate investigate if the destination is really not reachable from this mesh gate via external network (detailed procedure is beyound the scope of the TGs).
2. if the mesh gate concludes that the destination is not reachable, discard the MSDU and send back a PERR notification to the SA (source STA) of the MSDU. Optionally, the mesh gate may forward the MSDU to the external network.
</t>
  </si>
  <si>
    <t>This subclause contains many dupliations with 9.22 and it is very unclear what is intended to be described here. Serious refinement is necessary.</t>
  </si>
  <si>
    <t>Provide a better text with better readability.</t>
  </si>
  <si>
    <t xml:space="preserve">11C.10.3 (Data forwarding behavior of a proxy mesh gate) contains many duplicated description as in 9.22 Mesh forwarding framework. 11C.10.3 should be coupled with 9.22 and eliminate the ambiguity.
Frame forwarding is not a part of MLME. It should be more related to MAC services (which shall be described under clause 9).
</t>
  </si>
  <si>
    <t>It is recommended to move most of the description in 11C.10.3 to 9.22.</t>
  </si>
  <si>
    <t>11C.10.2.4.3</t>
  </si>
  <si>
    <t>"as defined in ..." should read "as described in ...".</t>
  </si>
  <si>
    <t>As in comment</t>
  </si>
  <si>
    <t>11C.10.2.4.2</t>
  </si>
  <si>
    <t>"equal or lower than". This is subject to wrap around.</t>
  </si>
  <si>
    <t>Describe the process more in accurate fashion.</t>
  </si>
  <si>
    <t>10C.10.2.3</t>
  </si>
  <si>
    <t>whole clause W.4: The specification of emergency services is a complex mechanism in a wireless mesh BSS. It is possible that it contains some flaws and misspecifications that will have an impact on the functionality and the proper working of a WLAN mesh BSS.</t>
  </si>
  <si>
    <t>Yes</t>
  </si>
  <si>
    <t>Check the specification of the emergency service procedures. Look at completeness and proper working and functionality in a WLAN mesh environment. Check against the requirments for the emergency services.</t>
  </si>
  <si>
    <t>8.1.6</t>
  </si>
  <si>
    <t>whole clause 8.1.6: The specification of emergency services is a complex mechanism in a wireless mesh BSS. It is possible that it contains some flaws and misspecifications that will have an impact on the functionality and the proper working of a WLAN mesh BSS.</t>
  </si>
  <si>
    <t>7.3.2.90</t>
  </si>
  <si>
    <t>whole clause 7.3.2.90: The specification of the Internworking element, especially for emergency services, is a complex mechanism in a wireless mesh BSS. It is possible that it contains some flaws and misspecifications that will have an impact on the functionality and the proper working of a WLAN mesh BSS.</t>
  </si>
  <si>
    <t>Check the specification of the Interworking element, especially in the context of emergency services. Look at completeness and proper working and functionality in a WLAN mesh environment. Check against the requirments for the emergency services.</t>
  </si>
  <si>
    <t>5.2.13.5.12</t>
  </si>
  <si>
    <t>whole clause 5.2.13.5.12: The specification of emergency services is a complex mechanism in a wireless mesh BSS. It is possible that it contains some flaws and misspecifications that will have an impact on the functionality and the proper working of a WLAN mesh BSS.</t>
  </si>
  <si>
    <t>10.3.35</t>
  </si>
  <si>
    <t>whole clause 10.3.35: The channel switching in a WLAN mesh network is not so easy as in an infrastructure network. Therefore, it is very likely that the described mechanism will still have problems in a distributed wireless mesh environment.</t>
  </si>
  <si>
    <t>It is not clear what "All of the following applies" means. Indeed it is not in a normative fashion. Need to modify text here.</t>
  </si>
  <si>
    <t>Replace with "Mesh STA receiving a GANN frame shall propagate the received GANN element if ..." or something like this. Reorganize the wording of 11C.10.2.3.</t>
  </si>
  <si>
    <t>"The GANN sequence number shall be incremented by the mesh gate before each transmission." this text should be refined.</t>
  </si>
  <si>
    <t>Replace with "Mesh gate shall increment GANN Sequence Number per transmission of a GANN element".</t>
  </si>
  <si>
    <t>Replace with "Mesh gateshall trasnsmit GANN element using Gate Announcement frame when ..." or something like this. Reorganize the wording of 11C.10.2.3.</t>
  </si>
  <si>
    <t>There is no Mesh Interworking frames anymore.</t>
  </si>
  <si>
    <t>Change "transmitted in Mesh Interworking frames" to "transmitted using Gate Announcement frame".</t>
  </si>
  <si>
    <t>I believe overview of proxy operation needs to be described in this subclause as well.</t>
  </si>
  <si>
    <t>Add some introductory text stating what the proxy is.</t>
  </si>
  <si>
    <t>This paragraph should describe the overall transaction of GANN frame. However there is no description how the GANN frame will be propagated.</t>
  </si>
  <si>
    <t>Add some introductory text stating that the GANN frame will be propagated by intermediate mesh STA. i.e., " Mesh STAs receiving GANN element propagates the element as described in ...".</t>
  </si>
  <si>
    <t>"Mesh gates propagate ..." should read "Mesh gates transmit ...".</t>
  </si>
  <si>
    <t>As in comm</t>
  </si>
  <si>
    <t>It is abrupt to see that "the gate announcement protocol is not needed ...". The wording needs to be refined significantly.</t>
  </si>
  <si>
    <t>The title "overview of interworking in a mesh BSS" sounds strange. It should read "overview of interworking between a mesh BSS and DS"</t>
  </si>
  <si>
    <t>11C.9.2</t>
  </si>
  <si>
    <t>I found that the term "next hop" is used inconsistently. There are many variants such as "next hop", "next-hop", or "Next Hop", although all of them mean the same thing in principle.</t>
  </si>
  <si>
    <t>Propose to change them all to "next hop" throughout. However, it may be better to spell out "next-hop" whenever it is used as adjective.</t>
  </si>
  <si>
    <t>Definitions in 11C.9.2 contains some duplication with definitions in clause 3.2. i.e., destination mesh STA, next hop mesh STA, and precursor mesh STA.</t>
  </si>
  <si>
    <t>"... to control the processing of the Mesh Control field"</t>
  </si>
  <si>
    <t>replace "… to control Mesh Control processing" with "... to control the processing of the Mesh Control field".</t>
  </si>
  <si>
    <t>Table numbering will be aligned with 802.11 base standard in the furture revision of the draft.</t>
  </si>
  <si>
    <t>change "in MBSS" to "in MBSSs".</t>
  </si>
  <si>
    <t>Change "(SA)" to "SA" in the figure.</t>
  </si>
  <si>
    <t>"shall" in NOTE will be scanned and removed in the future draft.</t>
  </si>
  <si>
    <t>Agree</t>
  </si>
  <si>
    <t>Change sentence into "In the Multihop Action frame, the Mesh Control field is present as specified in 7.4.16 (Multihop Action frame details)."</t>
  </si>
  <si>
    <t>Change "(or a fragment thereof)" into "(or the first fragment thereof)"</t>
  </si>
  <si>
    <t>"(or a fragment thereof)" is copied from our base standard. We should succeed the same notation. See 8.3.2.1 Data frame format in REVmb D6.0, for instence.</t>
  </si>
  <si>
    <t>Replace the sentence with "In Mesh Data frames, the Mesh Control Present subfield in the QoS Control field is set to 1 and the Mesh Control field is prepended to the MSDU and located as follows:".</t>
  </si>
  <si>
    <t>Framebody includes overhead for encryption which is not encrypted. Thus it is more reader friendly to state "as a part of data" in this context.</t>
  </si>
  <si>
    <t>Change 7.1.3.1.7 More Data field as follows:
"Insert the following paragraph after the third paragraph of 7.1.3.1.7:
The More Data field is set to 1 by mesh STAs for individually addressed frames sent to a neighbor peer mesh STA when there are more MSDUs or MMPDUs to be transmitted to that mesh STA.
Insert the following paragraph to the end of 7.1.3.1.7:
The More Data field is set to 1 by mesh STAs for group addressed frames when there are more group addressed MSDUs or
MMPDUs to be transmitted."</t>
  </si>
  <si>
    <t>Change the title of 5.2.13.5.8 to "Frame addressing in an MBSS".</t>
  </si>
  <si>
    <t>doc.: IEEE 802.11-10/1283r1</t>
  </si>
  <si>
    <t>2010-11-08</t>
  </si>
  <si>
    <t>Remove duplication. At least, need to assure that duplicated definitions are not conflicting each other.</t>
  </si>
  <si>
    <t>"forward path" and "Forward Path" is used inconsistently. "reverse path" and "Reverse Path" is used inconsistently.</t>
  </si>
  <si>
    <t>Change them to lower case.</t>
  </si>
  <si>
    <t>11C.8</t>
  </si>
  <si>
    <t>It seems that "Extensible Path Selection Framework" should be "extensible path selection framework".</t>
  </si>
  <si>
    <t>Replace "Extensible Path Selection Framework" with "extensible path selection framework" throughout.</t>
  </si>
  <si>
    <t>It seems that "airtime link metric" should be "Airtime Link Metric", as it should be defined as a proper noun.</t>
  </si>
  <si>
    <t>Replace "airtime link metric" with "Airtime Link Metric" throughout.</t>
  </si>
  <si>
    <t>11C.7.3</t>
  </si>
  <si>
    <t>frames should be "frame" here.</t>
  </si>
  <si>
    <t>11C.7.2</t>
  </si>
  <si>
    <t>"An implemented path selection protocol and path selection metric shall be identified.." should be "Path selection protocol and path selection metric are identified..."</t>
  </si>
  <si>
    <t>11C.5.1</t>
  </si>
  <si>
    <t>"The major functions provided by AMPE are Security Capability Selection and Key Management." However, three list items follow.</t>
  </si>
  <si>
    <t xml:space="preserve">Considering the technical context, I would propose the following changes:
1. Change "Security Capability Selection and Key Management" to "Security Capability Selection, Key confirmation, and Key Management" in page 203, line 16.
2. Change "Mutual authentication using the shared Mesh PMK." to "Key confirmation using the shared Mesh PMK." in page 203, line 21.
</t>
  </si>
  <si>
    <t>11C.4.4</t>
  </si>
  <si>
    <t>There are many variants. i.e., "Finite State Machine", "Finite state machine", or "finite state machine". I think it should be consistent.</t>
  </si>
  <si>
    <t>Propose to use "finite state machine" (lowercase) for all finite state machine in this draft specification. Please replace "Finite State Machine" and "Finite state machine" with "finite state machine" throughout, including "SAE finite state machine", "Mesh Peering Management finite state machine", and "Authenticated Mesh Peering Exchange finite state machine". Scan "state machine" throughout and check for the consistency.</t>
  </si>
  <si>
    <t>11C.3.2.3</t>
  </si>
  <si>
    <t>"IDLE state" is abrupt here. Insert a cross reference to the subclause specifying what it is.</t>
  </si>
  <si>
    <t>Insert "(see 11C.4.4.2)" after "IDLE state".</t>
  </si>
  <si>
    <t>"CNCL event" is abrupt here. Insert a cross reference for the subclause describing CNCL event.</t>
  </si>
  <si>
    <t>Insert "(see 11C.4.4.3)" after "CNCL event".</t>
  </si>
  <si>
    <t>11C.3.2.1</t>
  </si>
  <si>
    <t>"mesh peering management" should be "Mesh Peering Management" as it is a proper noun.</t>
  </si>
  <si>
    <t>Please replace "mesh peering management" with "Mesh Peering Management" as appropriate throughout.</t>
  </si>
  <si>
    <t>11.1.3.2.1</t>
  </si>
  <si>
    <t>"... the above criteria." Above could be ambiguous.</t>
  </si>
  <si>
    <t>Remove the ambiguity.</t>
  </si>
  <si>
    <t>10.3.82</t>
  </si>
  <si>
    <t>In D7.0, MLME-MeshLinkMetric primitive initiates the Link Metric Request/Report handshaking. However, SME may want to get the metric value stored in MLME without issuing Link Metric Request. The primitive should be enhanced to enable such an usage.</t>
  </si>
  <si>
    <t>Add one another variable (flag) specifying if SME would like to issue Link Metric Request frame or not in the argument of the MLME-MeshLinkMetric.request primitive, and switch the MLME behavior depending on the given flag.</t>
  </si>
  <si>
    <t>"&gt;=" should be the greater than or equal to symbol.</t>
  </si>
  <si>
    <t>Replace throughout. Note that there are some "&gt;=" in 10.3.78.1.2, 11C.9.9.3, and 11C.10.4.4.1.</t>
  </si>
  <si>
    <t>9.22.3</t>
  </si>
  <si>
    <t>It is very unclear what is meant by this paragraph. Serious refinement is needed. Also, this clause should be merged with 11C.10.3.2.</t>
  </si>
  <si>
    <t>Make a serious rewrite here and 11C.10.3.</t>
  </si>
  <si>
    <t>"If the Mesh TTL value has not reached zero and if the dot1MeshForwarding is 1" should read "If the Mesh TTL value has not reached zero and the dot11MeshForwarding is true".</t>
  </si>
  <si>
    <t>"If either of the following conditions is met:" should read "If the dot11MeshForwarding is true and either of the following conditions is met:".</t>
  </si>
  <si>
    <t>What if the destination address is unknown even after the path discovery?</t>
  </si>
  <si>
    <t>Describe all cases for forwarding behavior. Also, add some more text how path discovery is triggered and forwarding information is constructed before start forwarding frames.</t>
  </si>
  <si>
    <t>It should be reader friendly to state something like "Mesh forwarding utilizes forwarding information that is established by mesh path selection (see 11C.7 Mesh path selection and metric framework).", at the end of this subclause.</t>
  </si>
  <si>
    <t>9.13.3.4a</t>
  </si>
  <si>
    <t>"Non Greenfield HT STAs Present" should be "Nongreenfield HT STAs Present"</t>
  </si>
  <si>
    <t>Replace throughout.</t>
  </si>
  <si>
    <t>"with the following modifications." It is not clear what is the modification.</t>
  </si>
  <si>
    <t xml:space="preserve">Move the last paragraph of 9.9a.3.11.1 ("At the end of the MCCAOP, the parameters ...") between the 5th (" As specified in ...") and 6th ("The MCCAOP owner may adjust the duration ...") paragraph of 9.9a.3.11.1.
The dashed list begins at the 3rd paragraph ("During the MCCAOP the EDCAF of each AC shall consider ..."). The dashed list ends at the new 6th paragraph ("At the end of the MCCAOP, the parameters ...")
</t>
  </si>
  <si>
    <t>"the conditions in e)" should be "the conditions in d)".</t>
  </si>
  <si>
    <t>Change "e)" to "d)" as appropriate. There are multiple occurence of same error. Fix throughout.</t>
  </si>
  <si>
    <t>Replace them with "9.9a.3".</t>
  </si>
  <si>
    <t>The sentence reads: "with n a non-negative integer less than or equal to 5". The varying range of n is restrictive. This rule restricts mesh STAs to utilize DTIM interval smaller than 3200msec, where original restriction is 65535msec which comes from the Beacon Interval field length. There are some use cases that a mesh STA would like to conserve its power aggressively when it has no traffic, while it would like to utilize MCCA when it has traffic.</t>
  </si>
  <si>
    <t>Propose to extend the range of "n" to be non-negative integer less than or equal to 8.</t>
  </si>
  <si>
    <t>9.9.1.2</t>
  </si>
  <si>
    <t>Backoff after every single group addressed frame transmission sounds like very heavy and resource consuming operation. Is the backoff really needed after every transmitted group addressed frame? In mesh BSS, it is very likely that there are many small size broadcast traffic, regardless of management or data, and it could be useful to have more efficient delivery scheme.</t>
  </si>
  <si>
    <t>Please consider the possibility to transmit multiple group addressed frames in the same EDCA TXOP as in infrasrtucture network. Mesh operation can be more efficient than IBSS. Also, random backoff does not help minimizing collisions in a hidden node scenario.</t>
  </si>
  <si>
    <t>8.2a.5.5</t>
  </si>
  <si>
    <t>It seems that the second argument of function CN() contains some error. It needs to be described precisely.</t>
  </si>
  <si>
    <t>Make the description more accurate.</t>
  </si>
  <si>
    <t>8.2a.5.4</t>
  </si>
  <si>
    <t>8.2a.4.2.2</t>
  </si>
  <si>
    <t>PWE is defined as a space vector, whereas it is treated as a scalar value in this subclause. It should be more precise to describe how the scalar value in FFC groups is mapped to the space vector PWE.</t>
  </si>
  <si>
    <t>Add some more text how the generalized PWE is interpreted in case of FFC case.</t>
  </si>
  <si>
    <t>8.2a.4.1.2</t>
  </si>
  <si>
    <t>"KDF function" should be "key derivation function (KDF)".</t>
  </si>
  <si>
    <t>8.2a.4.1.1</t>
  </si>
  <si>
    <t>Equation formats need to be aligned with IEEE style manual.</t>
  </si>
  <si>
    <t xml:space="preserve">Make appropriate changes to all equations in D7.0.
In summary, equations and variables in subclause 8.2a should be changes as following:
1. "X", "Y", "Z", "P", "PWE", "G", "Q", and "K" are space vectors. They should bold italic style.
2. "x", "y", "a", "b", "q", "p", and "rand" are variables. They should be italic style.
3. "elem-op()", "scalar_op()" and "inverse()" are functions. They should be normal upright style.
4. "commit-element" and "peer-commit-element" are space vectors. They should be "COMMIT-ELEMENT" and "PEER-COMMIT-ELEMENT" with bold italic style.
</t>
  </si>
  <si>
    <t>7.4.14</t>
  </si>
  <si>
    <t>"Self Protected" might be better to hyphenate throughout since it is used as a compound adjective.</t>
  </si>
  <si>
    <t>Change "Self Protected" with "Self-protected" throughout.</t>
  </si>
  <si>
    <t>7.3.2.96.5</t>
  </si>
  <si>
    <t>"Neighbor offset protocol" should be "Neighbor Offset Protocol", since Neighbor Offset Protocol is defined as a proper noun.</t>
  </si>
  <si>
    <t>Please scan all occurrences of "neighbor offset protocol" and replace with "Neighbor Offset Protocol".</t>
  </si>
  <si>
    <t>"... are given in Figure s9.22.2" should be "... are given in 9.22.2".</t>
  </si>
  <si>
    <t>Table numbers for 802.11s are still inconsistent with 802.11 base standard. The table number should be reassigned.</t>
  </si>
  <si>
    <t>7.3.2.113</t>
  </si>
  <si>
    <t>It is very confusing to have optional Proxy MAC address subfield in the Proxy Inforamtion field. If the Proxy MAC address is different, those information should be transmitted via different information elements.</t>
  </si>
  <si>
    <t>Remove Proxy MAC address subfield from Proxy Information field.</t>
  </si>
  <si>
    <t>Use multiplication sign rather than "*".</t>
  </si>
  <si>
    <t>As in comment. Scan all the "*" in equations throughout and replace with multiplication sign.</t>
  </si>
  <si>
    <t>7.3.2.96.2</t>
  </si>
  <si>
    <t>Active Path Selection Protocol Identifier value zero is assigned for HWMP. However it should be more self explaining and consistent with other identifier value assignment that the Active Path Selection Protocol Identifier value zero represents null protocol.</t>
  </si>
  <si>
    <t>Consider to use Active Path Selection Protocol Identifier value zero as a null protocol represenatation. If this change is adopted, apply the same change to Active Pathselection Metric Identifier and Synchronization Protocol Identifier.</t>
  </si>
  <si>
    <t>Emergency service allows a mesh STA to get an access to a secured mesh BSS without authentication. This sounds unfair in some circumstances. It should be reasonable that the mesh STA without authentication has limited access to the emergency server only.</t>
  </si>
  <si>
    <t>Add a rule that the mesh STA that accepts mesh peering from unauthenticated emergency service STA only allows frame transfer to the emergency server.</t>
  </si>
  <si>
    <t>replace "Mesh" with "mesh".</t>
  </si>
  <si>
    <t>5.2.13.5.3</t>
  </si>
  <si>
    <t>TGs draft D7.0 does not define any means to use AS (Authentication Server) that provides the authorization upon successful authentication.</t>
  </si>
  <si>
    <t>Discuss if it is a reasonable way to go, once again. It is believed that AS utilization in mesh can be difficult and complicated. However it seems that it can be done using multihop action frame framework.</t>
  </si>
  <si>
    <t>5.2.13.4</t>
  </si>
  <si>
    <t>Figure numbers for 802.11s are still inconsistent with 802.11 base standard. The figure number should be reassigned.</t>
  </si>
  <si>
    <t>On page ii, scope, The described abstract does not match with PAR. It should be modified.</t>
  </si>
  <si>
    <t>Propose to change to "This amendment describes protocols for IEEE802.11 stations to form self-configuring multi-hop topology networks that support both broadcast/multicast and unicast traffic delivery".</t>
  </si>
  <si>
    <t>30-Oct-2010 16:57:55 EDT</t>
  </si>
  <si>
    <t>Housley, Russell</t>
  </si>
  <si>
    <t>IETF</t>
  </si>
  <si>
    <t>IEEE 802.1X methods can be used instead of SAE, Figure s52 lists 'SAE' explicitly if no PMK exists.</t>
  </si>
  <si>
    <t>I think it should show IEEE 802.1X and SAE.</t>
  </si>
  <si>
    <t>30-Oct-2010 11:53:48 EDT</t>
  </si>
  <si>
    <t>Rosdahl, Jon</t>
  </si>
  <si>
    <t>CSR</t>
  </si>
  <si>
    <t>Is the "STA" supposed to be "station (STA)"? Some fo the terms defined have "STA" others have "station STA"</t>
  </si>
  <si>
    <t>Make the use of "STA" vs "station (STA)" consistent in clause 3</t>
  </si>
  <si>
    <t xml:space="preserve">"password" is not defined?
terms defined in the IEEE terms do not need to be defined here.
</t>
  </si>
  <si>
    <t>remove defintion of password and other terms that are already defined in the IEEE dictionary.</t>
  </si>
  <si>
    <t>peer mesh station cannot have the Acronym of "STA"</t>
  </si>
  <si>
    <t>correct the acronym, but PMS is probably not a good alternative.</t>
  </si>
  <si>
    <t>Self Protected Action Frame -- term seems very 802.11 centric.</t>
  </si>
  <si>
    <t>move to clause 3.2 -- spefic to 802.11</t>
  </si>
  <si>
    <t>Marking the WDS definition as obsolete may be ok, but the deletion of the original should not be done in the same step.</t>
  </si>
  <si>
    <t>undelete the original definiton, but add the explaination for why it is obsolete.</t>
  </si>
  <si>
    <t>26-Oct-2010  5: 6:36 EDT</t>
  </si>
  <si>
    <t>shi, yang</t>
  </si>
  <si>
    <t>H3C</t>
  </si>
  <si>
    <t>Suggest the section give some text to explain the conception of mesh gate and portal. These conception are important.</t>
  </si>
  <si>
    <t>26-Oct-2010  4:52:50 EDT</t>
  </si>
  <si>
    <t>5.2.13.5.8</t>
  </si>
  <si>
    <t>The title of the 5.2.13.5.8 is not so good,inconsistent with other subclause (such as 5.2.13.5.7)'s title.</t>
  </si>
  <si>
    <t>Frame Addressing</t>
  </si>
  <si>
    <t>25-Oct-2010 21:18:15 EDT</t>
  </si>
  <si>
    <t>Odman, Knut</t>
  </si>
  <si>
    <t>Broadcom Corporation</t>
  </si>
  <si>
    <t>Don't like renaming DA, SA etc to numbers. You want to be able to look up the function quickly.</t>
  </si>
  <si>
    <t>DA, RA, SA and TA are a part of 802 legacy and I strongly advice against replacing them with numbered addresses. It makes the standard harder to read. Also assuming that a successful 802.11s will be merged into the main trunk of 802.11, I envision a lot of standards people will be unhappy!</t>
  </si>
  <si>
    <t>11C.12.4.2.1</t>
  </si>
  <si>
    <t>Typo: "umber"</t>
  </si>
  <si>
    <t>"number"</t>
  </si>
  <si>
    <t>11C.12.4.6</t>
  </si>
  <si>
    <t xml:space="preserve">dot11MeshDelayedBeaconTxMinDelay
defined as 0..4023
</t>
  </si>
  <si>
    <t>don't randomize, much better to skip every rnd bcn. It's pointless to offset the beacon with anythiing less that n*"max beacon tx duration"</t>
  </si>
  <si>
    <t>11C.12.4.4.2</t>
  </si>
  <si>
    <t>This is not generally possible: "When a mesh STA discovers that Beacon frames from 2 or more neighbor mesh STAs are colliding repeatedly"</t>
  </si>
  <si>
    <t>Rarely possible for 3rd party to figure out what kind of frame and who the sender is after a collision. The headers will be corrupt. Remove text</t>
  </si>
  <si>
    <t>9.22.2.5</t>
  </si>
  <si>
    <t xml:space="preserve">Change "A mesh STA may receive the same MSDU or MMPDU from different neighbor peer mesh STAs more than once.
Duplicate MSDU/MMPDU filtering is facilitated through the inclusion of a Mesh Sequence Number field in the Mesh Control field in Mesh Data frames and Multihop Action frames as specified in 7.1.3.6.3 (Mesh Control field)." to "A mesh STA may receive the same MSDU or MMPDU from different neighbor peer mesh STAs more than
once. The filtering of such duplicates is facilitated through the inclusion of a Mesh Sequence Number field in
the Mesh Control field in Mesh Data frames and Multihop Action frames as specified in 7.1.3.6.3 (Mesh
Control field)." And at the end of 9.22.2.5, add the statement "The filtering of the duplicates sent by the same neighbor peer mesh STA follows the rules in 9.2.0b.11."
</t>
  </si>
  <si>
    <t>"The configuration of a mesh gate that is collocated with an access point allows the mesh BSS as a distribution system." This sentence seems to preclude the possible configuration where a DS is consisted of a mess BSS and other APs and/or portals that are not part of the mBSS. Clarify the meanings and modify the text accordingly. In addition to Figures1, a diagram that illustrates the scenario where an mBSS is either a part, or the entire DS, is helpful and should be added.</t>
  </si>
  <si>
    <t>25-Oct-2010 13:41:32 EDT</t>
  </si>
  <si>
    <t>Seibert, Cristina</t>
  </si>
  <si>
    <t>Silver Spring Networks Inc.</t>
  </si>
  <si>
    <t>5.2.13.5.4 and others</t>
  </si>
  <si>
    <t>Requiring all mesh STAs to send Beacon frames periodically is too restrictive.</t>
  </si>
  <si>
    <t>Allow mesh STAs not to have to send Beacon frames periodically but on demand. Joining STAs would send requests for beacons. A receiving STA can then respond with the Beacon frame.</t>
  </si>
  <si>
    <t>22-Oct-2010  8:50:55 EDT</t>
  </si>
  <si>
    <t>Denteneer, Theodorus</t>
  </si>
  <si>
    <t>Philips Electronics</t>
  </si>
  <si>
    <t>8.2a.8.6.2e</t>
  </si>
  <si>
    <t>Mention that the Confirm message was sent by the STA</t>
  </si>
  <si>
    <t>Make it "...there is no guarantee that the final Confirm message sent by the STA was received by the peer."</t>
  </si>
  <si>
    <t>8.2a.8.6.2c</t>
  </si>
  <si>
    <t>It's a received Commit, not a received Confirm!</t>
  </si>
  <si>
    <t>Change "process the received Confirm message according to 8.2a.5.5 (Processing of a peer's Conform message)" to "process the received Commit message according to 8.2a.5.3 (Processing of a peer's Commit message)".</t>
  </si>
  <si>
    <t>When does the instance generate PWE and the secret values for this new group?</t>
  </si>
  <si>
    <t>After "...choose the group from the received Commit Message, " add "destroy its secret values for the old group, and generate PWE and new secret and temporary secret values for the new group." If the comment on adding a separate section for PWE and secret generation is accepted then refer to that section here. Make the remainder of that sentence a new sentence beginning, "It shall then process..."</t>
  </si>
  <si>
    <t>What if the rejected group differs from the last offered group?</t>
  </si>
  <si>
    <t>After "...group field being rejected." Add the sentence "If the rejected group does not match the last offered group the protocol instance shall silently discard the message and set the t0 (retransmission) timer."</t>
  </si>
  <si>
    <t>8.2a.8.6.2b</t>
  </si>
  <si>
    <t>What if processing fails?</t>
  </si>
  <si>
    <t>Make a new sentence, capitalize "p" in "process". Then before ", construct and transmit..." add, ", if validation of the received Commit Message fails the protocol instance shall send a Del event to the parent process." Period, end of sentence. Make the next sentence begin, "It shall then construct and transmit...."</t>
  </si>
  <si>
    <t>When is PWE generated? When are the instance's secret values generated?</t>
  </si>
  <si>
    <t>After "shall zero the Sc and Rc counters" add ", and it shall generate PWE and its own secret and temporary secret values." Period, end of sentence. If the comment on adding a separate section for PWE and secret generation is accepted then refer to that section here.</t>
  </si>
  <si>
    <t>After "...select a group from local configuration, " add "generate PWE and its own secret and temporary secret values,... ". If the comment on adding a separate section for PWE and secret generation is accepted then refer to that section here.</t>
  </si>
  <si>
    <t>How do you pass a complex data structure to CN()?</t>
  </si>
  <si>
    <t>Mention that that the scalars and elements sent to CN() shall be octet strings generated per 8.2a.7.2</t>
  </si>
  <si>
    <t>Follow the convention of 8.2a.4</t>
  </si>
  <si>
    <t>Capitalize "commit-element" and "peer-commit-element"</t>
  </si>
  <si>
    <t>8.2a.5.2</t>
  </si>
  <si>
    <t>Make "peer-commit-element" be "PEER-COMMIT-ELEMENT"</t>
  </si>
  <si>
    <t>Make "commit-element" be "COMMIT-ELEMENT"</t>
  </si>
  <si>
    <t>8.2a.5.1/2</t>
  </si>
  <si>
    <t>Separate out PWE and secret value generation into a separate section.</t>
  </si>
  <si>
    <t>8.2a.5.1</t>
  </si>
  <si>
    <t>When are these exchange performed?</t>
  </si>
  <si>
    <t>Say that the rules governing when and how to perform these exchange is governed by the finite state machine in 8.2a.8</t>
  </si>
  <si>
    <t>I think it should be "Context"</t>
  </si>
  <si>
    <t>s/Content/Context/</t>
  </si>
  <si>
    <t>20-Oct-2010 16: 0:45 EDT</t>
  </si>
  <si>
    <t>Methley, Steven</t>
  </si>
  <si>
    <t>Quotient Associates Ltd</t>
  </si>
  <si>
    <t>5.2.6</t>
  </si>
  <si>
    <t>I wonder if talk of a mesh STA as a QoS STA is open to misinterpretation? Mesh networks are not good for QoS, and it is pointed out in 5.2.13.3 that only restricted QoS functionality is applicable to the mesh STA.</t>
  </si>
  <si>
    <t>Perhaps make it clearer in 5.2.6 that the subset of QoS functionality in a mesh STA is actually a smaller subset of that enjoyed by a non-mesh STA? Rather than "Similarly, a subset of..." , maybe " A different subset of..." (line 30)?</t>
  </si>
  <si>
    <t>19-Oct-2010  4:28:15 EDT</t>
  </si>
  <si>
    <t>The Draft 7.0 has not yet been updated to include the changes proposed during the professional editing phase organised by IEEE staff.</t>
  </si>
  <si>
    <t>Update the Draft to include the changes proposed during the professional editing phase organised by IEEE staff.</t>
  </si>
  <si>
    <t>19-Oct-2010  4:25: 1 EDT</t>
  </si>
  <si>
    <t>Draft 7.0 of P802.11s is based on 802.11-REVmb Draft 4.0. However, the latest version of REVmv avialbale is 6.0.</t>
  </si>
  <si>
    <t>Base the draft on REV mb Draft 6.0, and update the Clause numbers and references accordingly.</t>
  </si>
  <si>
    <t>15-Oct-2010 12:35:15 EDT</t>
  </si>
  <si>
    <t>Mccann, Stephen</t>
  </si>
  <si>
    <t>10.3.73.1</t>
  </si>
  <si>
    <t xml:space="preserve">Don't you need a MLME-MeshPeeringManagement.response primitive ??
If the primitive is for a message being transferred over the air, usually four parts are required. If not just two.
See clause 6.3.1. of P802.11REVmb_D6.0
</t>
  </si>
  <si>
    <t>Add "MLME-MeshPeeringManagement.response"</t>
  </si>
  <si>
    <t>10.3.73.1.2</t>
  </si>
  <si>
    <t>The usual practice is not to have spaces in primitive parameter names such as "Content of Mesh Peering Management frame"</t>
  </si>
  <si>
    <t xml:space="preserve">In 802.11u, when dot11ESNetwork is false, access to emergency services is unspecified. This was done to allow other solutions to access emergency services and not lock out the user.
This clause overrides that rule, and states categorically that when dot11ESNetwork is false, emergency services cannot be accessed.
</t>
  </si>
  <si>
    <t xml:space="preserve">Change the text to state that when dot11ESNetwork is false, set the ESR bit to 0, indicating that access to emergency services is unspecified.
The commenter intends to bring a (nice) submission to the November 2010 IEEE 802.11 meeting to resolve this issue.
</t>
  </si>
  <si>
    <t xml:space="preserve">Clause 5.2.13.5.12 states that an MSTA initiates peering for Emergency Services (ES) by setting the ESR=1 in the Mesh Peering Open Frame. Therefore the ESR bit is treated as a real-time emergency request.
However, Clause 7.3.2.90 then states that ESR=1 (Bit 6) means Emergency Services are reacheable. Therefore ESR is treated as a system capability indicator, as was originally intended in 802.11u.
Therefore it appears that ESR is used to both request emergency service in one place and in another it indicates that they are reacheable. Although this dual state use of the ESR bit works, it is very confusing.
</t>
  </si>
  <si>
    <t xml:space="preserve">The solution to this problem is to define a new bit in 11s, which is some sort of real-time emergency indicator. The ESR bit would then be left to its default behaviour, as defined in 802.11u, showing that emergency services are reacheable through an MSTA (whatever that actually means.)
The new emergency indicator is then used to signal the "request" for an emergency service in the Mesh Peering Open Frame.
A suitable option is to re-use the ASRA (Bit 5) in the Interworking Element for this purpose, as it is not used in an MSTA. In this way, the amount of changes to the 11s draft should be minimal and indeed I think some of the current changed text for ESR can be removed.
The commenter intends to bring a (nice) submission to the November 2010 IEEE 802.11 meeting to resolve this issue.
</t>
  </si>
  <si>
    <t xml:space="preserve"> 3-Oct-2010 12: 1:22 EDT</t>
  </si>
  <si>
    <t>Benveniste, Mathilde</t>
  </si>
  <si>
    <t>En-aerion</t>
  </si>
  <si>
    <t>7.3.2.96.3</t>
  </si>
  <si>
    <t>Airtime, which is the link metric used for path selection, reflects only the channel resources consumed by transmitting the frame over a particular link. Airtime represents, therefore, only a small portion of the end to end delay to be experienced by mesh frames traversing the multiple hop path on a mesh.</t>
  </si>
  <si>
    <t>To be more useful, a different metric capturing queuing and access delays as well would be needed.</t>
  </si>
  <si>
    <t>The mesh portal of a wireless mesh that connects multiple mesh APs to the DS must be able to handle the sum of the throughput of the BSSs of all the mesh APs. To prevent potential traffic bottlenecks requires processing capacity of more than one radio at the mesh portal and its neighbors. The proposal does not provide information about how this will be handled.</t>
  </si>
  <si>
    <t>Include a MAC with ability to handle concentrated traffic at mesh points near the portal and at the portal.</t>
  </si>
  <si>
    <t>IEEE P802.11 Wireless LANs</t>
  </si>
  <si>
    <t>Submission</t>
  </si>
  <si>
    <t>Designator:</t>
  </si>
  <si>
    <t>Venue Date:</t>
  </si>
  <si>
    <t>First Author:</t>
  </si>
  <si>
    <t>Kazuyuki Sakoda (Sony Corporation)</t>
  </si>
  <si>
    <t>Subject:</t>
  </si>
  <si>
    <t>Full Date:</t>
  </si>
  <si>
    <t>Author(s):</t>
  </si>
  <si>
    <t>Kazuyuki Sakoda</t>
  </si>
  <si>
    <t>Sony Corporation</t>
  </si>
  <si>
    <t>5-1-12 Kitashinagawa, Shinagawa-ku, Tokyo, Japan</t>
  </si>
  <si>
    <t>81-3-5448-4018</t>
  </si>
  <si>
    <t>KazuyukiA.Sakoda@jp.sony.com</t>
  </si>
  <si>
    <t>Abstract:</t>
  </si>
  <si>
    <t>November 2010</t>
  </si>
  <si>
    <t>P802.11 sponsor ballot comments</t>
  </si>
  <si>
    <t>CID</t>
  </si>
  <si>
    <t>Category(ORG)</t>
  </si>
  <si>
    <t>Page(ORG)</t>
  </si>
  <si>
    <t>Subclause(ORG)</t>
  </si>
  <si>
    <t>Line(ORG)</t>
  </si>
  <si>
    <t>Topic</t>
  </si>
  <si>
    <t>Submission</t>
  </si>
  <si>
    <t>Accept_RejectDate</t>
  </si>
  <si>
    <t>Open</t>
  </si>
  <si>
    <t>Open</t>
  </si>
  <si>
    <t>ResponseStatus</t>
  </si>
  <si>
    <t>Updated (to assist editor)</t>
  </si>
  <si>
    <t>Edit Status</t>
  </si>
  <si>
    <t>Edit Notes</t>
  </si>
  <si>
    <t>Edited in Draft</t>
  </si>
  <si>
    <t>"shall verify": what matters here is the result of the verification. Just say what the verification is (A==B) and the outcome (If TRUE, this, if false, THAT). Saying "shall verify" does not help.
Many instances of this</t>
  </si>
  <si>
    <t>Security</t>
  </si>
  <si>
    <t>Security</t>
  </si>
  <si>
    <t>S-MPM</t>
  </si>
  <si>
    <t>S-Edit</t>
  </si>
  <si>
    <t>General</t>
  </si>
  <si>
    <t>G-Emergency</t>
  </si>
  <si>
    <t>Revisision</t>
  </si>
  <si>
    <t>Notes / Summary of Changes</t>
  </si>
  <si>
    <t>r0</t>
  </si>
  <si>
    <t>total</t>
  </si>
  <si>
    <t>closed</t>
  </si>
  <si>
    <t>open</t>
  </si>
  <si>
    <t>assignee</t>
  </si>
  <si>
    <t>resolved</t>
  </si>
  <si>
    <t>remaining</t>
  </si>
  <si>
    <t>G-Base</t>
  </si>
  <si>
    <t>Unification with base standard.</t>
  </si>
  <si>
    <t>G-Def</t>
  </si>
  <si>
    <t>Terminology</t>
  </si>
  <si>
    <t>G-Discovery</t>
  </si>
  <si>
    <t>G-Editor</t>
  </si>
  <si>
    <t>Editorial fixes (wording, typo fixing, etc)</t>
  </si>
  <si>
    <t>G-Frame</t>
  </si>
  <si>
    <t>General Frame Format</t>
  </si>
  <si>
    <t>G-General</t>
  </si>
  <si>
    <t>G-Emergency</t>
  </si>
  <si>
    <t>Emergency services</t>
  </si>
  <si>
    <t>G-MIB</t>
  </si>
  <si>
    <t>G-PICS</t>
  </si>
  <si>
    <t>MAC</t>
  </si>
  <si>
    <t>M-BS</t>
  </si>
  <si>
    <t>Beaconing and Synchronization</t>
  </si>
  <si>
    <t>M-CC</t>
  </si>
  <si>
    <t>Congestion Control</t>
  </si>
  <si>
    <t>M-CS</t>
  </si>
  <si>
    <t>Channel Selection</t>
  </si>
  <si>
    <t>M-General</t>
  </si>
  <si>
    <t>M-MCCA</t>
  </si>
  <si>
    <t>MCCA</t>
  </si>
  <si>
    <t>M-PM</t>
  </si>
  <si>
    <t>Power Management</t>
  </si>
  <si>
    <t>M-QoS</t>
  </si>
  <si>
    <t>QoS related issues</t>
  </si>
  <si>
    <t>M-11n</t>
  </si>
  <si>
    <t>11n compatibility</t>
  </si>
  <si>
    <t>RFI</t>
  </si>
  <si>
    <t>R-LM</t>
  </si>
  <si>
    <t>Link Metric</t>
  </si>
  <si>
    <t>R-FWD</t>
  </si>
  <si>
    <t>Forwarding</t>
  </si>
  <si>
    <t>R-General</t>
  </si>
  <si>
    <t>R-HWMP</t>
  </si>
  <si>
    <t>R-MeshGate</t>
  </si>
  <si>
    <t>R-Proxy</t>
  </si>
  <si>
    <t>S-General</t>
  </si>
  <si>
    <t>S-GroupKey</t>
  </si>
  <si>
    <t>S-SAE</t>
  </si>
  <si>
    <t>SAE</t>
  </si>
  <si>
    <t>Overall Summary</t>
  </si>
  <si>
    <t>Total</t>
  </si>
  <si>
    <t>Closed</t>
  </si>
  <si>
    <t>% Closed</t>
  </si>
  <si>
    <t>Total Comments:</t>
  </si>
  <si>
    <t>Overall Statistics</t>
  </si>
  <si>
    <t>Issue IDs are used to identify groups of CIDs that are related to the same issue</t>
  </si>
  <si>
    <t>remove brackets from SA</t>
  </si>
  <si>
    <t>"of group addressed frames in an MBSS are"</t>
  </si>
  <si>
    <t>not only more details, but all the details are defined in 9.22.2.3</t>
  </si>
  <si>
    <t>remove "More" and make "details" upper case.</t>
  </si>
  <si>
    <t>7.2.2.2</t>
  </si>
  <si>
    <t>missing article</t>
  </si>
  <si>
    <t>"of the Mesh Control field"</t>
  </si>
  <si>
    <t>7.2.2.1</t>
  </si>
  <si>
    <t>The Mesh Control field is not optional according to the bits and pieces in 7.1. A mesh data frame has a Mesh Control field.</t>
  </si>
  <si>
    <t>remove "optionally"</t>
  </si>
  <si>
    <t>"For data frames of subtype QoS Data that are transmitted ..."</t>
  </si>
  <si>
    <t>7.2.1.4</t>
  </si>
  <si>
    <t>either "in an MBSS" or "in MBSSs"</t>
  </si>
  <si>
    <t>7.1.3.6.3</t>
  </si>
  <si>
    <t>missing article, e2e should be lower case.</t>
  </si>
  <si>
    <t>"of the end-to-end 802 communication"</t>
  </si>
  <si>
    <t>There are non-zero values that are reserved, so there is no Mesh Address Extension field</t>
  </si>
  <si>
    <t>insert "non-reserved" between "non-zero" and "value"</t>
  </si>
  <si>
    <t>It's a decision based on many things, to name this number Mesh TTL. IPv4 and most of the existing routing protocols called this field TTL. IPv6 calls it Hop Limit (or something similar, but not Time to Live). On the other hand, we have spend quite some time to educate the IEEE 802.11 community about the meaning of TTL.</t>
  </si>
  <si>
    <t>Change TTL to hop limit or leave it as is.</t>
  </si>
  <si>
    <t>The sentence in brackets and starting with "see 9.22.2" is important enough to be without brackets.</t>
  </si>
  <si>
    <t>Remove brackets and make it a separate sentence.</t>
  </si>
  <si>
    <t>The Mesh Address Extension also allows 4 addresses in Multihop Action frames.</t>
  </si>
  <si>
    <t>add at the end "and 4 addresses in Multihop Action"</t>
  </si>
  <si>
    <t>"Mesh Control processing" sounds strange</t>
  </si>
  <si>
    <t>"from 6 to 18 octets" sounds like as that 7 is also a valid value.</t>
  </si>
  <si>
    <t>name possible values 6, 12, or 18 octets explicity.</t>
  </si>
  <si>
    <t>The Multihop Action frame always contains the Mesh Control field.</t>
  </si>
  <si>
    <t>Change sentence into "In the Multihop Action frame, the Mesh Control field is located as specified in 7.4.16 (Multihop Action frame details)."</t>
  </si>
  <si>
    <t>#Motion</t>
  </si>
  <si>
    <t xml:space="preserve">This paragraph on the meaning of the power management field in an MBSS is confusing and incomplete.
* The text says that it has to be looked at together with the Mesh Power Save Level subfield, but the remainder of the text gets unique information by just looking at the Power Management field.
* What is with peer mesh STAs, value 1, and group addressed frames?
* It's difficult to see the change from group addressed to individually addressed frames.
</t>
  </si>
  <si>
    <t>provide a clear, well-structured description of the use of the power management field in an MBSS. Describe every possible constellation, and it should be easily seen that every case is considered.</t>
  </si>
  <si>
    <t>7.1.2</t>
  </si>
  <si>
    <t>The second paragraph of clause 7.1.2 "General frame format" needs to be extended with the new mesh control field.</t>
  </si>
  <si>
    <t xml:space="preserve">* Change second paragraph of 7.1.2 "The Frame Body field is of variable size. The maximum frame body size is determined by the maximum MSDU size (2304 octets) or the maximum A-MSDU size (3839 or 7935 octets, depending upon the STA's capability), plus any overhead from security encapsulation."
into
"The Frame Body field is of variable size. The maximum frame body size is determined by the maximum MSDU size (2304 octets) or the maximum A-MSDU size (3839 or 7935 octets, depending upon the STA's capability), plus the length of the Mesh Control field(s) (6, 12, or 18 octets) if present, plus any overhead from security encapsulation."
* change max number of octets of Frame Body in Figure 7-1 to value that includes Mesh Control.
</t>
  </si>
  <si>
    <t>Clause 5.6 discusses the differences between ESS and IBSS. 11ad adds its PBSS to this section. It is necessary, to add the differences of the MBSS to this section as well?</t>
  </si>
  <si>
    <t>add differences of MBSS to ESS and IBSS to clause 5.6, if necessary.</t>
  </si>
  <si>
    <t>5.4.3.2</t>
  </si>
  <si>
    <t>As stated in the previous clause, "A STA may be authenticated with many other STAs at any given instant." The destruction of PTKSA andGTKSA needs to be specific to the terminated SAE authentication.</t>
  </si>
  <si>
    <t>r1</t>
  </si>
  <si>
    <t>Some suggested resolutions to comments under general topic are included.</t>
  </si>
  <si>
    <t>Disagree</t>
  </si>
  <si>
    <t>"end station" is defined in IEEE802(IEEE Standard for Local and Metropolitan Area Networks: Overview and Architecture).</t>
  </si>
  <si>
    <t>We have definition "mesh station" and "neighbor station" in D7.0. "neighbor mesh station" is a combination of mesh station and neighbor station and is not necessary to be defined explicitly.</t>
  </si>
  <si>
    <t>101108ed</t>
  </si>
  <si>
    <t>Agree</t>
  </si>
  <si>
    <t>Agree</t>
  </si>
  <si>
    <t>Principle</t>
  </si>
  <si>
    <t>Use "station (STA)" consistently in clause 3.</t>
  </si>
  <si>
    <t>7.3.2.20a is now 8.4.2.22 in REVmb D6.0. The clause numbering will be updated to align with the latest version of REVmb.</t>
  </si>
  <si>
    <t>Principle</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</si>
</sst>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dd/yy"/>
    <numFmt numFmtId="177" formatCode="yyyy\-mm\-dd;@"/>
  </numFmts>
  <fonts count="15">
    <font>
      <sz val="11"/>
      <name val="ＭＳ Ｐゴシック"/>
      <family val="3"/>
    </font>
    <font>
      <sz val="6"/>
      <name val="ＭＳ Ｐゴシック"/>
      <family val="3"/>
    </font>
    <font>
      <sz val="14"/>
      <color indexed="8"/>
      <name val="Times New Roman"/>
      <family val="1"/>
    </font>
    <font>
      <sz val="12"/>
      <name val="Times New Roman"/>
      <family val="1"/>
    </font>
    <font>
      <b/>
      <sz val="14"/>
      <name val="Times New Roman"/>
      <family val="1"/>
    </font>
    <font>
      <sz val="10"/>
      <name val="Arial"/>
      <family val="2"/>
    </font>
    <font>
      <u val="single"/>
      <sz val="10"/>
      <color indexed="12"/>
      <name val="Arial"/>
      <family val="2"/>
    </font>
    <font>
      <b/>
      <sz val="12"/>
      <color indexed="12"/>
      <name val="Times New Roman"/>
      <family val="1"/>
    </font>
    <font>
      <sz val="9"/>
      <name val="MS UI Gothic"/>
      <family val="3"/>
    </font>
    <font>
      <b/>
      <sz val="10"/>
      <name val="Arial"/>
      <family val="2"/>
    </font>
    <font>
      <sz val="11"/>
      <name val="Arial Unicode MS"/>
      <family val="3"/>
    </font>
    <font>
      <b/>
      <sz val="12"/>
      <name val="Arial"/>
      <family val="2"/>
    </font>
    <font>
      <sz val="14"/>
      <name val="Arial"/>
      <family val="2"/>
    </font>
    <font>
      <sz val="8"/>
      <name val="Arial"/>
      <family val="2"/>
    </font>
    <font>
      <sz val="18"/>
      <name val="Arial"/>
      <family val="2"/>
    </font>
  </fonts>
  <fills count="2">
    <fill>
      <patternFill/>
    </fill>
    <fill>
      <patternFill patternType="gray125"/>
    </fill>
  </fills>
  <borders count="12">
    <border>
      <left/>
      <right/>
      <top/>
      <bottom/>
      <diagonal/>
    </border>
    <border>
      <left>
        <color indexed="63"/>
      </left>
      <right>
        <color indexed="63"/>
      </right>
      <top>
        <color indexed="63"/>
      </top>
      <bottom style="medium"/>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style="thick"/>
      <top>
        <color indexed="63"/>
      </top>
      <bottom style="thick"/>
    </border>
    <border>
      <left>
        <color indexed="63"/>
      </left>
      <right>
        <color indexed="63"/>
      </right>
      <top style="thick"/>
      <bottom>
        <color indexed="63"/>
      </bottom>
    </border>
    <border>
      <left>
        <color indexed="63"/>
      </left>
      <right style="thick"/>
      <top style="thick"/>
      <bottom>
        <color indexed="63"/>
      </bottom>
    </border>
    <border>
      <left>
        <color indexed="63"/>
      </left>
      <right>
        <color indexed="63"/>
      </right>
      <top>
        <color indexed="63"/>
      </top>
      <bottom style="thin"/>
    </border>
  </borders>
  <cellStyleXfs count="2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43">
    <xf numFmtId="0" fontId="0" fillId="0" borderId="0" xfId="0" applyAlignment="1">
      <alignment vertical="center"/>
    </xf>
    <xf numFmtId="0" fontId="0" fillId="0" borderId="0" xfId="0" applyNumberFormat="1" applyAlignment="1">
      <alignment vertical="center"/>
    </xf>
    <xf numFmtId="0" fontId="3" fillId="0" borderId="0" xfId="0" applyFont="1" applyAlignment="1">
      <alignment vertical="center"/>
    </xf>
    <xf numFmtId="0" fontId="4" fillId="0" borderId="0" xfId="0" applyFont="1" applyAlignment="1">
      <alignment vertical="center"/>
    </xf>
    <xf numFmtId="49" fontId="4" fillId="0" borderId="0" xfId="0" applyNumberFormat="1" applyFont="1" applyAlignment="1">
      <alignment vertical="center"/>
    </xf>
    <xf numFmtId="49" fontId="4" fillId="0" borderId="0" xfId="0" applyNumberFormat="1" applyFont="1" applyAlignment="1" quotePrefix="1">
      <alignment vertical="center"/>
    </xf>
    <xf numFmtId="49" fontId="3" fillId="0" borderId="0" xfId="0" applyNumberFormat="1" applyFont="1" applyAlignment="1">
      <alignment vertical="center"/>
    </xf>
    <xf numFmtId="0" fontId="3" fillId="0" borderId="1" xfId="0" applyFont="1" applyBorder="1" applyAlignment="1">
      <alignment vertical="center"/>
    </xf>
    <xf numFmtId="0" fontId="3" fillId="0" borderId="0" xfId="0" applyFont="1" applyBorder="1" applyAlignment="1">
      <alignment vertical="center"/>
    </xf>
    <xf numFmtId="49" fontId="4" fillId="0" borderId="0" xfId="0" applyNumberFormat="1" applyFont="1" applyBorder="1" applyAlignment="1">
      <alignment vertical="center"/>
    </xf>
    <xf numFmtId="0" fontId="6" fillId="0" borderId="0" xfId="16" applyAlignment="1" applyProtection="1">
      <alignment/>
      <protection/>
    </xf>
    <xf numFmtId="49" fontId="6" fillId="0" borderId="0" xfId="16" applyNumberFormat="1" applyAlignment="1" applyProtection="1">
      <alignment/>
      <protection/>
    </xf>
    <xf numFmtId="0" fontId="3" fillId="0" borderId="0" xfId="0" applyFont="1" applyBorder="1" applyAlignment="1">
      <alignment vertical="top"/>
    </xf>
    <xf numFmtId="0" fontId="7" fillId="0" borderId="0" xfId="0" applyFont="1" applyBorder="1" applyAlignment="1">
      <alignment vertical="center"/>
    </xf>
    <xf numFmtId="0" fontId="10" fillId="0" borderId="0" xfId="0" applyFont="1" applyAlignment="1">
      <alignment vertical="center" wrapText="1"/>
    </xf>
    <xf numFmtId="0" fontId="10" fillId="0" borderId="0" xfId="0" applyNumberFormat="1" applyFont="1" applyAlignment="1">
      <alignment vertical="center" wrapText="1"/>
    </xf>
    <xf numFmtId="0" fontId="11" fillId="0" borderId="0" xfId="0" applyFont="1" applyAlignment="1">
      <alignment horizontal="center"/>
    </xf>
    <xf numFmtId="177" fontId="11" fillId="0" borderId="0" xfId="0" applyNumberFormat="1" applyFont="1" applyAlignment="1">
      <alignment horizontal="center"/>
    </xf>
    <xf numFmtId="0" fontId="11" fillId="0" borderId="0" xfId="0" applyFont="1" applyAlignment="1">
      <alignment horizontal="center" wrapText="1"/>
    </xf>
    <xf numFmtId="0" fontId="0" fillId="0" borderId="0" xfId="0" applyAlignment="1">
      <alignment horizontal="center"/>
    </xf>
    <xf numFmtId="177" fontId="0" fillId="0" borderId="0" xfId="0" applyNumberFormat="1" applyAlignment="1">
      <alignment vertical="center"/>
    </xf>
    <xf numFmtId="0" fontId="0" fillId="0" borderId="0" xfId="0" applyAlignment="1">
      <alignment wrapText="1"/>
    </xf>
    <xf numFmtId="0" fontId="12" fillId="0" borderId="0" xfId="0" applyFont="1" applyAlignment="1">
      <alignment vertical="center"/>
    </xf>
    <xf numFmtId="0" fontId="12" fillId="0" borderId="0" xfId="0" applyFont="1" applyAlignment="1">
      <alignment horizontal="right"/>
    </xf>
    <xf numFmtId="0" fontId="0" fillId="0" borderId="0" xfId="0" applyNumberFormat="1" applyBorder="1" applyAlignment="1">
      <alignment vertical="center"/>
    </xf>
    <xf numFmtId="0" fontId="5" fillId="0" borderId="0" xfId="0" applyFont="1" applyAlignment="1">
      <alignment vertical="center"/>
    </xf>
    <xf numFmtId="0" fontId="14" fillId="0" borderId="0" xfId="0" applyFont="1" applyAlignment="1">
      <alignment vertical="center"/>
    </xf>
    <xf numFmtId="0" fontId="9" fillId="0" borderId="2" xfId="0" applyFont="1" applyBorder="1" applyAlignment="1">
      <alignment vertical="center"/>
    </xf>
    <xf numFmtId="0" fontId="9" fillId="0" borderId="3" xfId="0" applyFont="1" applyBorder="1" applyAlignment="1">
      <alignment horizontal="center"/>
    </xf>
    <xf numFmtId="0" fontId="9" fillId="0" borderId="4" xfId="0" applyFont="1" applyBorder="1" applyAlignment="1">
      <alignment horizontal="center"/>
    </xf>
    <xf numFmtId="0" fontId="0" fillId="0" borderId="5" xfId="0" applyBorder="1" applyAlignment="1">
      <alignment vertical="center"/>
    </xf>
    <xf numFmtId="0" fontId="0" fillId="0" borderId="0" xfId="0" applyBorder="1" applyAlignment="1">
      <alignment vertical="center"/>
    </xf>
    <xf numFmtId="10" fontId="0" fillId="0" borderId="6" xfId="0" applyNumberFormat="1" applyBorder="1" applyAlignment="1">
      <alignment horizontal="center"/>
    </xf>
    <xf numFmtId="0" fontId="0" fillId="0" borderId="7" xfId="0" applyBorder="1" applyAlignment="1">
      <alignment vertical="center"/>
    </xf>
    <xf numFmtId="10" fontId="0" fillId="0" borderId="8" xfId="0" applyNumberFormat="1" applyBorder="1" applyAlignment="1">
      <alignment horizontal="center"/>
    </xf>
    <xf numFmtId="0" fontId="0" fillId="0" borderId="9" xfId="0" applyBorder="1" applyAlignment="1">
      <alignment vertical="center"/>
    </xf>
    <xf numFmtId="10" fontId="0" fillId="0" borderId="10" xfId="0" applyNumberFormat="1" applyBorder="1" applyAlignment="1">
      <alignment horizontal="center"/>
    </xf>
    <xf numFmtId="0" fontId="0" fillId="0" borderId="5" xfId="0" applyFill="1" applyBorder="1" applyAlignment="1">
      <alignment vertical="center"/>
    </xf>
    <xf numFmtId="0" fontId="0" fillId="0" borderId="7" xfId="0" applyFill="1" applyBorder="1" applyAlignment="1">
      <alignment vertical="center"/>
    </xf>
    <xf numFmtId="0" fontId="0" fillId="0" borderId="11" xfId="0" applyBorder="1" applyAlignment="1">
      <alignment vertical="center"/>
    </xf>
    <xf numFmtId="0" fontId="0" fillId="0" borderId="11" xfId="0" applyNumberFormat="1" applyBorder="1" applyAlignment="1">
      <alignment vertical="center"/>
    </xf>
    <xf numFmtId="0" fontId="7" fillId="0" borderId="0" xfId="0" applyFont="1" applyBorder="1" applyAlignment="1">
      <alignment horizontal="justify" vertical="top" wrapText="1"/>
    </xf>
    <xf numFmtId="0" fontId="7" fillId="0" borderId="0" xfId="0" applyFont="1" applyBorder="1" applyAlignment="1">
      <alignment horizontal="left" vertical="top" wrapText="1"/>
    </xf>
  </cellXfs>
  <cellStyles count="7">
    <cellStyle name="Normal" xfId="0"/>
    <cellStyle name="Percent" xfId="15"/>
    <cellStyle name="Hyperlink" xfId="16"/>
    <cellStyle name="Comma [0]" xfId="17"/>
    <cellStyle name="Comma" xfId="18"/>
    <cellStyle name="Currency [0]" xfId="19"/>
    <cellStyle name="Currency"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9525</xdr:rowOff>
    </xdr:from>
    <xdr:to>
      <xdr:col>8</xdr:col>
      <xdr:colOff>581025</xdr:colOff>
      <xdr:row>24</xdr:row>
      <xdr:rowOff>161925</xdr:rowOff>
    </xdr:to>
    <xdr:sp>
      <xdr:nvSpPr>
        <xdr:cNvPr id="1" name="Text Box 1"/>
        <xdr:cNvSpPr txBox="1">
          <a:spLocks noChangeArrowheads="1"/>
        </xdr:cNvSpPr>
      </xdr:nvSpPr>
      <xdr:spPr>
        <a:xfrm>
          <a:off x="752475" y="3009900"/>
          <a:ext cx="10858500" cy="1924050"/>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400" b="0" i="0" u="none" baseline="0">
              <a:solidFill>
                <a:srgbClr val="000000"/>
              </a:solidFill>
            </a:rPr>
            <a:t>This is a cummulation of the comments submitted by voters for IEEE P802.11 Sponsor Ballot with resolutions so far.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KazuyukiA.Sakoda@jp.sony.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32"/>
  <sheetViews>
    <sheetView workbookViewId="0" topLeftCell="A1">
      <selection activeCell="B9" sqref="B9"/>
    </sheetView>
  </sheetViews>
  <sheetFormatPr defaultColWidth="8.00390625" defaultRowHeight="13.5"/>
  <cols>
    <col min="1" max="1" width="9.875" style="2" customWidth="1"/>
    <col min="2" max="2" width="35.375" style="2" customWidth="1"/>
    <col min="3" max="3" width="35.75390625" style="2" customWidth="1"/>
    <col min="4" max="4" width="31.75390625" style="2" customWidth="1"/>
    <col min="5" max="16384" width="8.00390625" style="2" customWidth="1"/>
  </cols>
  <sheetData>
    <row r="1" ht="18.75">
      <c r="B1" s="3" t="s">
        <v>809</v>
      </c>
    </row>
    <row r="2" ht="18.75">
      <c r="B2" s="3" t="s">
        <v>810</v>
      </c>
    </row>
    <row r="3" spans="1:2" ht="18.75">
      <c r="A3" s="2" t="s">
        <v>811</v>
      </c>
      <c r="B3" s="3" t="s">
        <v>601</v>
      </c>
    </row>
    <row r="4" spans="1:6" ht="18.75">
      <c r="A4" s="2" t="s">
        <v>812</v>
      </c>
      <c r="B4" s="4" t="s">
        <v>824</v>
      </c>
      <c r="F4" s="5"/>
    </row>
    <row r="5" spans="1:2" ht="15.75">
      <c r="A5" s="2" t="s">
        <v>813</v>
      </c>
      <c r="B5" s="6" t="s">
        <v>814</v>
      </c>
    </row>
    <row r="6" s="7" customFormat="1" ht="16.5" thickBot="1"/>
    <row r="7" spans="1:2" s="8" customFormat="1" ht="18.75">
      <c r="A7" s="8" t="s">
        <v>815</v>
      </c>
      <c r="B7" s="9" t="s">
        <v>825</v>
      </c>
    </row>
    <row r="8" spans="1:2" ht="15.75">
      <c r="A8" s="2" t="s">
        <v>816</v>
      </c>
      <c r="B8" s="6" t="s">
        <v>602</v>
      </c>
    </row>
    <row r="9" spans="1:9" ht="15.75">
      <c r="A9" s="2" t="s">
        <v>817</v>
      </c>
      <c r="B9" s="2" t="s">
        <v>818</v>
      </c>
      <c r="C9" s="6"/>
      <c r="E9" s="6"/>
      <c r="F9" s="6"/>
      <c r="G9" s="6"/>
      <c r="H9" s="6"/>
      <c r="I9" s="6"/>
    </row>
    <row r="10" spans="2:9" ht="15.75">
      <c r="B10" s="2" t="s">
        <v>819</v>
      </c>
      <c r="C10" s="6"/>
      <c r="E10" s="6"/>
      <c r="F10" s="6"/>
      <c r="G10" s="6"/>
      <c r="H10" s="6"/>
      <c r="I10" s="6"/>
    </row>
    <row r="11" spans="2:9" ht="15.75">
      <c r="B11" s="2" t="s">
        <v>820</v>
      </c>
      <c r="C11" s="6"/>
      <c r="E11" s="6"/>
      <c r="F11" s="6"/>
      <c r="G11" s="6"/>
      <c r="H11" s="6"/>
      <c r="I11" s="6"/>
    </row>
    <row r="12" spans="2:9" ht="15.75">
      <c r="B12" s="2" t="s">
        <v>821</v>
      </c>
      <c r="C12" s="6"/>
      <c r="E12" s="6"/>
      <c r="F12" s="6"/>
      <c r="G12" s="6"/>
      <c r="H12" s="6"/>
      <c r="I12" s="6"/>
    </row>
    <row r="13" spans="2:9" ht="15.75">
      <c r="B13" s="10" t="s">
        <v>822</v>
      </c>
      <c r="C13" s="11"/>
      <c r="E13" s="6"/>
      <c r="F13" s="6"/>
      <c r="G13" s="6"/>
      <c r="H13" s="6"/>
      <c r="I13" s="6"/>
    </row>
    <row r="14" spans="3:9" ht="15.75">
      <c r="C14" s="6"/>
      <c r="D14" s="6"/>
      <c r="E14" s="6"/>
      <c r="F14" s="6"/>
      <c r="G14" s="6"/>
      <c r="H14" s="6"/>
      <c r="I14" s="6"/>
    </row>
    <row r="15" ht="15.75">
      <c r="A15" s="2" t="s">
        <v>823</v>
      </c>
    </row>
    <row r="27" spans="1:5" ht="15.75" customHeight="1">
      <c r="A27" s="12"/>
      <c r="B27" s="41"/>
      <c r="C27" s="41"/>
      <c r="D27" s="41"/>
      <c r="E27" s="41"/>
    </row>
    <row r="28" spans="1:5" ht="15.75" customHeight="1">
      <c r="A28" s="8"/>
      <c r="B28" s="13"/>
      <c r="C28" s="13"/>
      <c r="D28" s="13"/>
      <c r="E28" s="13"/>
    </row>
    <row r="29" spans="1:5" ht="15.75" customHeight="1">
      <c r="A29" s="8"/>
      <c r="B29" s="42"/>
      <c r="C29" s="42"/>
      <c r="D29" s="42"/>
      <c r="E29" s="42"/>
    </row>
    <row r="30" spans="1:5" ht="15.75" customHeight="1">
      <c r="A30" s="8"/>
      <c r="B30" s="13"/>
      <c r="C30" s="13"/>
      <c r="D30" s="13"/>
      <c r="E30" s="13"/>
    </row>
    <row r="31" spans="1:5" ht="15.75" customHeight="1">
      <c r="A31" s="8"/>
      <c r="B31" s="42"/>
      <c r="C31" s="42"/>
      <c r="D31" s="42"/>
      <c r="E31" s="42"/>
    </row>
    <row r="32" spans="2:5" ht="15.75" customHeight="1">
      <c r="B32" s="42"/>
      <c r="C32" s="42"/>
      <c r="D32" s="42"/>
      <c r="E32" s="42"/>
    </row>
    <row r="33" ht="15.75" customHeight="1"/>
    <row r="34" ht="15.75" customHeight="1"/>
    <row r="35" ht="15.75" customHeight="1"/>
  </sheetData>
  <mergeCells count="3">
    <mergeCell ref="B27:E27"/>
    <mergeCell ref="B29:E29"/>
    <mergeCell ref="B31:E32"/>
  </mergeCells>
  <hyperlinks>
    <hyperlink ref="B13" r:id="rId1" display="KazuyukiA.Sakoda@jp.sony.com"/>
  </hyperlinks>
  <printOptions/>
  <pageMargins left="0.75" right="0.75" top="1" bottom="1" header="0.512" footer="0.512"/>
  <pageSetup horizontalDpi="1200" verticalDpi="1200" orientation="portrait" paperSize="9" r:id="rId3"/>
  <drawing r:id="rId2"/>
</worksheet>
</file>

<file path=xl/worksheets/sheet2.xml><?xml version="1.0" encoding="utf-8"?>
<worksheet xmlns="http://schemas.openxmlformats.org/spreadsheetml/2006/main" xmlns:r="http://schemas.openxmlformats.org/officeDocument/2006/relationships">
  <dimension ref="A1:AE308"/>
  <sheetViews>
    <sheetView tabSelected="1" zoomScale="75" zoomScaleNormal="75" workbookViewId="0" topLeftCell="A1">
      <pane xSplit="13" ySplit="1" topLeftCell="O2" activePane="bottomRight" state="frozen"/>
      <selection pane="topLeft" activeCell="A1" sqref="A1"/>
      <selection pane="topRight" activeCell="N1" sqref="N1"/>
      <selection pane="bottomLeft" activeCell="A2" sqref="A2"/>
      <selection pane="bottomRight" activeCell="V3" sqref="V3"/>
    </sheetView>
  </sheetViews>
  <sheetFormatPr defaultColWidth="9.00390625" defaultRowHeight="13.5"/>
  <cols>
    <col min="1" max="1" width="4.75390625" style="14" customWidth="1"/>
    <col min="2" max="2" width="13.75390625" style="14" hidden="1" customWidth="1"/>
    <col min="3" max="3" width="9.00390625" style="14" hidden="1" customWidth="1"/>
    <col min="4" max="4" width="9.125" style="14" hidden="1" customWidth="1"/>
    <col min="5" max="5" width="9.875" style="14" customWidth="1"/>
    <col min="6" max="8" width="0" style="14" hidden="1" customWidth="1"/>
    <col min="9" max="11" width="9.125" style="14" hidden="1" customWidth="1"/>
    <col min="12" max="12" width="0" style="14" hidden="1" customWidth="1"/>
    <col min="13" max="13" width="7.625" style="14" customWidth="1"/>
    <col min="14" max="14" width="7.875" style="14" customWidth="1"/>
    <col min="15" max="15" width="9.125" style="14" bestFit="1" customWidth="1"/>
    <col min="16" max="16" width="5.00390625" style="14" customWidth="1"/>
    <col min="17" max="17" width="4.50390625" style="14" customWidth="1"/>
    <col min="18" max="18" width="6.375" style="14" customWidth="1"/>
    <col min="19" max="19" width="7.00390625" style="14" customWidth="1"/>
    <col min="20" max="20" width="35.50390625" style="14" customWidth="1"/>
    <col min="21" max="21" width="32.50390625" style="14" customWidth="1"/>
    <col min="22" max="22" width="9.00390625" style="14" customWidth="1"/>
    <col min="23" max="23" width="30.875" style="14" customWidth="1"/>
    <col min="24" max="27" width="9.00390625" style="14" customWidth="1"/>
    <col min="28" max="28" width="6.125" style="14" customWidth="1"/>
    <col min="29" max="29" width="9.00390625" style="14" customWidth="1"/>
    <col min="30" max="30" width="20.125" style="14" customWidth="1"/>
    <col min="31" max="16384" width="9.00390625" style="14" customWidth="1"/>
  </cols>
  <sheetData>
    <row r="1" spans="1:31" ht="34.5" customHeight="1">
      <c r="A1" s="14" t="s">
        <v>826</v>
      </c>
      <c r="B1" s="14" t="s">
        <v>459</v>
      </c>
      <c r="C1" s="14" t="s">
        <v>460</v>
      </c>
      <c r="D1" s="14" t="s">
        <v>461</v>
      </c>
      <c r="E1" s="14" t="s">
        <v>462</v>
      </c>
      <c r="F1" s="14" t="s">
        <v>463</v>
      </c>
      <c r="G1" s="14" t="s">
        <v>464</v>
      </c>
      <c r="H1" s="14" t="s">
        <v>827</v>
      </c>
      <c r="I1" s="14" t="s">
        <v>828</v>
      </c>
      <c r="J1" s="14" t="s">
        <v>829</v>
      </c>
      <c r="K1" s="14" t="s">
        <v>830</v>
      </c>
      <c r="L1" s="14" t="s">
        <v>470</v>
      </c>
      <c r="M1" s="14" t="s">
        <v>471</v>
      </c>
      <c r="N1" s="14" t="s">
        <v>465</v>
      </c>
      <c r="O1" s="14" t="s">
        <v>467</v>
      </c>
      <c r="P1" s="14" t="s">
        <v>466</v>
      </c>
      <c r="Q1" s="14" t="s">
        <v>468</v>
      </c>
      <c r="R1" s="14" t="s">
        <v>831</v>
      </c>
      <c r="S1" s="14" t="s">
        <v>249</v>
      </c>
      <c r="T1" s="14" t="s">
        <v>469</v>
      </c>
      <c r="U1" s="14" t="s">
        <v>472</v>
      </c>
      <c r="V1" s="14" t="s">
        <v>473</v>
      </c>
      <c r="W1" s="14" t="s">
        <v>474</v>
      </c>
      <c r="X1" s="14" t="s">
        <v>832</v>
      </c>
      <c r="Y1" s="14" t="s">
        <v>837</v>
      </c>
      <c r="Z1" s="14" t="s">
        <v>836</v>
      </c>
      <c r="AA1" s="14" t="s">
        <v>833</v>
      </c>
      <c r="AB1" s="14" t="s">
        <v>936</v>
      </c>
      <c r="AC1" s="14" t="s">
        <v>838</v>
      </c>
      <c r="AD1" s="14" t="s">
        <v>839</v>
      </c>
      <c r="AE1" s="14" t="s">
        <v>840</v>
      </c>
    </row>
    <row r="2" spans="1:26" ht="82.5">
      <c r="A2" s="14">
        <v>1</v>
      </c>
      <c r="B2" s="14">
        <v>10585200023</v>
      </c>
      <c r="C2" s="14" t="s">
        <v>475</v>
      </c>
      <c r="D2" s="14">
        <v>307</v>
      </c>
      <c r="E2" s="14" t="s">
        <v>476</v>
      </c>
      <c r="F2" s="14" t="s">
        <v>477</v>
      </c>
      <c r="G2" s="14" t="s">
        <v>478</v>
      </c>
      <c r="H2" s="14" t="s">
        <v>479</v>
      </c>
      <c r="I2" s="14">
        <v>194</v>
      </c>
      <c r="J2" s="14" t="s">
        <v>480</v>
      </c>
      <c r="K2" s="14">
        <v>62</v>
      </c>
      <c r="M2" s="14" t="s">
        <v>482</v>
      </c>
      <c r="N2" s="14" t="s">
        <v>479</v>
      </c>
      <c r="O2" s="14" t="s">
        <v>480</v>
      </c>
      <c r="P2" s="14">
        <v>194</v>
      </c>
      <c r="Q2" s="14">
        <v>62</v>
      </c>
      <c r="R2" s="14" t="s">
        <v>843</v>
      </c>
      <c r="S2" s="14" t="s">
        <v>844</v>
      </c>
      <c r="T2" s="14" t="s">
        <v>481</v>
      </c>
      <c r="U2" s="14" t="s">
        <v>483</v>
      </c>
      <c r="Z2" s="14" t="s">
        <v>835</v>
      </c>
    </row>
    <row r="3" spans="1:26" ht="66">
      <c r="A3" s="14">
        <v>2</v>
      </c>
      <c r="B3" s="14">
        <v>10585100023</v>
      </c>
      <c r="C3" s="14" t="s">
        <v>484</v>
      </c>
      <c r="D3" s="14">
        <v>306</v>
      </c>
      <c r="E3" s="14" t="s">
        <v>476</v>
      </c>
      <c r="F3" s="14" t="s">
        <v>477</v>
      </c>
      <c r="G3" s="14" t="s">
        <v>478</v>
      </c>
      <c r="H3" s="14" t="s">
        <v>479</v>
      </c>
      <c r="I3" s="14">
        <v>194</v>
      </c>
      <c r="J3" s="14" t="s">
        <v>485</v>
      </c>
      <c r="K3" s="14">
        <v>45</v>
      </c>
      <c r="M3" s="14" t="s">
        <v>482</v>
      </c>
      <c r="N3" s="14" t="s">
        <v>479</v>
      </c>
      <c r="O3" s="14" t="s">
        <v>485</v>
      </c>
      <c r="P3" s="14">
        <v>194</v>
      </c>
      <c r="Q3" s="14">
        <v>45</v>
      </c>
      <c r="R3" s="14" t="s">
        <v>843</v>
      </c>
      <c r="S3" s="14" t="s">
        <v>844</v>
      </c>
      <c r="T3" s="14" t="s">
        <v>486</v>
      </c>
      <c r="U3" s="14" t="s">
        <v>487</v>
      </c>
      <c r="Z3" s="14" t="s">
        <v>835</v>
      </c>
    </row>
    <row r="4" spans="1:26" ht="99">
      <c r="A4" s="14">
        <v>3</v>
      </c>
      <c r="B4" s="14">
        <v>10585000023</v>
      </c>
      <c r="C4" s="14" t="s">
        <v>488</v>
      </c>
      <c r="D4" s="14">
        <v>305</v>
      </c>
      <c r="E4" s="14" t="s">
        <v>476</v>
      </c>
      <c r="F4" s="14" t="s">
        <v>477</v>
      </c>
      <c r="G4" s="14" t="s">
        <v>478</v>
      </c>
      <c r="H4" s="14" t="s">
        <v>479</v>
      </c>
      <c r="I4" s="14">
        <v>194</v>
      </c>
      <c r="J4" s="14" t="s">
        <v>485</v>
      </c>
      <c r="K4" s="14">
        <v>35</v>
      </c>
      <c r="M4" s="14" t="s">
        <v>482</v>
      </c>
      <c r="N4" s="14" t="s">
        <v>479</v>
      </c>
      <c r="O4" s="14" t="s">
        <v>485</v>
      </c>
      <c r="P4" s="14">
        <v>194</v>
      </c>
      <c r="Q4" s="14">
        <v>35</v>
      </c>
      <c r="R4" s="14" t="s">
        <v>843</v>
      </c>
      <c r="S4" s="14" t="s">
        <v>844</v>
      </c>
      <c r="T4" s="14" t="s">
        <v>841</v>
      </c>
      <c r="U4" s="14" t="s">
        <v>489</v>
      </c>
      <c r="Z4" s="14" t="s">
        <v>835</v>
      </c>
    </row>
    <row r="5" spans="1:26" ht="82.5">
      <c r="A5" s="14">
        <v>4</v>
      </c>
      <c r="B5" s="14">
        <v>10584900023</v>
      </c>
      <c r="C5" s="14" t="s">
        <v>490</v>
      </c>
      <c r="D5" s="14">
        <v>304</v>
      </c>
      <c r="E5" s="14" t="s">
        <v>476</v>
      </c>
      <c r="F5" s="14" t="s">
        <v>477</v>
      </c>
      <c r="G5" s="14" t="s">
        <v>478</v>
      </c>
      <c r="H5" s="14" t="s">
        <v>479</v>
      </c>
      <c r="I5" s="14">
        <v>194</v>
      </c>
      <c r="J5" s="14" t="s">
        <v>485</v>
      </c>
      <c r="K5" s="14">
        <v>29</v>
      </c>
      <c r="M5" s="14" t="s">
        <v>482</v>
      </c>
      <c r="N5" s="14" t="s">
        <v>479</v>
      </c>
      <c r="O5" s="14" t="s">
        <v>485</v>
      </c>
      <c r="P5" s="14">
        <v>194</v>
      </c>
      <c r="Q5" s="14">
        <v>29</v>
      </c>
      <c r="R5" s="14" t="s">
        <v>843</v>
      </c>
      <c r="S5" s="14" t="s">
        <v>844</v>
      </c>
      <c r="T5" s="14" t="s">
        <v>491</v>
      </c>
      <c r="U5" s="14" t="s">
        <v>492</v>
      </c>
      <c r="Z5" s="14" t="s">
        <v>835</v>
      </c>
    </row>
    <row r="6" spans="1:26" ht="66">
      <c r="A6" s="14">
        <v>5</v>
      </c>
      <c r="B6" s="14">
        <v>10584800023</v>
      </c>
      <c r="C6" s="14" t="s">
        <v>493</v>
      </c>
      <c r="D6" s="14">
        <v>303</v>
      </c>
      <c r="E6" s="14" t="s">
        <v>476</v>
      </c>
      <c r="F6" s="14" t="s">
        <v>477</v>
      </c>
      <c r="G6" s="14" t="s">
        <v>478</v>
      </c>
      <c r="H6" s="14" t="s">
        <v>479</v>
      </c>
      <c r="I6" s="14">
        <v>190</v>
      </c>
      <c r="J6" s="14" t="s">
        <v>494</v>
      </c>
      <c r="K6" s="14">
        <v>43</v>
      </c>
      <c r="M6" s="14" t="s">
        <v>482</v>
      </c>
      <c r="N6" s="14" t="s">
        <v>479</v>
      </c>
      <c r="O6" s="14" t="s">
        <v>494</v>
      </c>
      <c r="P6" s="14">
        <v>190</v>
      </c>
      <c r="Q6" s="14">
        <v>43</v>
      </c>
      <c r="R6" s="14" t="s">
        <v>843</v>
      </c>
      <c r="S6" s="14" t="s">
        <v>844</v>
      </c>
      <c r="T6" s="14" t="s">
        <v>495</v>
      </c>
      <c r="U6" s="14" t="s">
        <v>496</v>
      </c>
      <c r="Z6" s="14" t="s">
        <v>835</v>
      </c>
    </row>
    <row r="7" spans="1:26" ht="66">
      <c r="A7" s="14">
        <v>6</v>
      </c>
      <c r="B7" s="14">
        <v>10584700023</v>
      </c>
      <c r="C7" s="14" t="s">
        <v>497</v>
      </c>
      <c r="D7" s="14">
        <v>302</v>
      </c>
      <c r="E7" s="14" t="s">
        <v>476</v>
      </c>
      <c r="F7" s="14" t="s">
        <v>477</v>
      </c>
      <c r="G7" s="14" t="s">
        <v>478</v>
      </c>
      <c r="H7" s="14" t="s">
        <v>479</v>
      </c>
      <c r="I7" s="14">
        <v>194</v>
      </c>
      <c r="J7" s="14" t="s">
        <v>498</v>
      </c>
      <c r="K7" s="14">
        <v>21</v>
      </c>
      <c r="M7" s="14" t="s">
        <v>482</v>
      </c>
      <c r="N7" s="14" t="s">
        <v>479</v>
      </c>
      <c r="O7" s="14" t="s">
        <v>498</v>
      </c>
      <c r="P7" s="14">
        <v>194</v>
      </c>
      <c r="Q7" s="14">
        <v>21</v>
      </c>
      <c r="R7" s="14" t="s">
        <v>843</v>
      </c>
      <c r="S7" s="14" t="s">
        <v>844</v>
      </c>
      <c r="T7" s="14" t="s">
        <v>499</v>
      </c>
      <c r="U7" s="14" t="s">
        <v>500</v>
      </c>
      <c r="Z7" s="14" t="s">
        <v>835</v>
      </c>
    </row>
    <row r="8" spans="1:26" ht="181.5">
      <c r="A8" s="14">
        <v>7</v>
      </c>
      <c r="B8" s="14">
        <v>10584600023</v>
      </c>
      <c r="C8" s="14" t="s">
        <v>501</v>
      </c>
      <c r="D8" s="14">
        <v>301</v>
      </c>
      <c r="E8" s="14" t="s">
        <v>476</v>
      </c>
      <c r="F8" s="14" t="s">
        <v>477</v>
      </c>
      <c r="G8" s="14" t="s">
        <v>478</v>
      </c>
      <c r="H8" s="14" t="s">
        <v>479</v>
      </c>
      <c r="J8" s="14" t="s">
        <v>502</v>
      </c>
      <c r="M8" s="14" t="s">
        <v>482</v>
      </c>
      <c r="N8" s="14" t="s">
        <v>479</v>
      </c>
      <c r="O8" s="14" t="s">
        <v>502</v>
      </c>
      <c r="R8" s="14" t="s">
        <v>843</v>
      </c>
      <c r="S8" s="14" t="s">
        <v>845</v>
      </c>
      <c r="T8" s="15" t="s">
        <v>503</v>
      </c>
      <c r="U8" s="14" t="s">
        <v>504</v>
      </c>
      <c r="Z8" s="14" t="s">
        <v>835</v>
      </c>
    </row>
    <row r="9" spans="1:26" ht="115.5">
      <c r="A9" s="14">
        <v>8</v>
      </c>
      <c r="B9" s="14">
        <v>10584400023</v>
      </c>
      <c r="C9" s="14" t="s">
        <v>505</v>
      </c>
      <c r="D9" s="14">
        <v>300</v>
      </c>
      <c r="E9" s="14" t="s">
        <v>506</v>
      </c>
      <c r="F9" s="14" t="s">
        <v>507</v>
      </c>
      <c r="G9" s="14" t="s">
        <v>508</v>
      </c>
      <c r="H9" s="14" t="s">
        <v>509</v>
      </c>
      <c r="I9" s="14">
        <v>309</v>
      </c>
      <c r="J9" s="14" t="s">
        <v>510</v>
      </c>
      <c r="K9" s="14">
        <v>8</v>
      </c>
      <c r="M9" s="14" t="s">
        <v>557</v>
      </c>
      <c r="N9" s="14" t="s">
        <v>509</v>
      </c>
      <c r="O9" s="14" t="s">
        <v>510</v>
      </c>
      <c r="P9" s="14">
        <v>309</v>
      </c>
      <c r="Q9" s="14">
        <v>8</v>
      </c>
      <c r="R9" s="14" t="s">
        <v>846</v>
      </c>
      <c r="S9" s="14" t="s">
        <v>511</v>
      </c>
      <c r="T9" s="15" t="s">
        <v>556</v>
      </c>
      <c r="U9" s="14" t="s">
        <v>558</v>
      </c>
      <c r="Z9" s="14" t="s">
        <v>835</v>
      </c>
    </row>
    <row r="10" spans="1:26" ht="115.5">
      <c r="A10" s="14">
        <v>9</v>
      </c>
      <c r="B10" s="14">
        <v>10584300023</v>
      </c>
      <c r="C10" s="14" t="s">
        <v>505</v>
      </c>
      <c r="D10" s="14">
        <v>299</v>
      </c>
      <c r="E10" s="14" t="s">
        <v>506</v>
      </c>
      <c r="F10" s="14" t="s">
        <v>507</v>
      </c>
      <c r="G10" s="14" t="s">
        <v>508</v>
      </c>
      <c r="H10" s="14" t="s">
        <v>509</v>
      </c>
      <c r="I10" s="14">
        <v>81</v>
      </c>
      <c r="J10" s="14" t="s">
        <v>559</v>
      </c>
      <c r="K10" s="14">
        <v>7</v>
      </c>
      <c r="M10" s="14" t="s">
        <v>557</v>
      </c>
      <c r="N10" s="14" t="s">
        <v>509</v>
      </c>
      <c r="O10" s="14" t="s">
        <v>559</v>
      </c>
      <c r="P10" s="14">
        <v>81</v>
      </c>
      <c r="Q10" s="14">
        <v>7</v>
      </c>
      <c r="R10" s="14" t="s">
        <v>846</v>
      </c>
      <c r="S10" s="14" t="s">
        <v>511</v>
      </c>
      <c r="T10" s="15" t="s">
        <v>560</v>
      </c>
      <c r="U10" s="14" t="s">
        <v>558</v>
      </c>
      <c r="Z10" s="14" t="s">
        <v>835</v>
      </c>
    </row>
    <row r="11" spans="1:26" ht="132">
      <c r="A11" s="14">
        <v>10</v>
      </c>
      <c r="B11" s="14">
        <v>10584200023</v>
      </c>
      <c r="C11" s="14" t="s">
        <v>505</v>
      </c>
      <c r="D11" s="14">
        <v>298</v>
      </c>
      <c r="E11" s="14" t="s">
        <v>506</v>
      </c>
      <c r="F11" s="14" t="s">
        <v>507</v>
      </c>
      <c r="G11" s="14" t="s">
        <v>508</v>
      </c>
      <c r="H11" s="14" t="s">
        <v>509</v>
      </c>
      <c r="I11" s="14">
        <v>39</v>
      </c>
      <c r="J11" s="14" t="s">
        <v>561</v>
      </c>
      <c r="K11" s="14">
        <v>44</v>
      </c>
      <c r="M11" s="14" t="s">
        <v>557</v>
      </c>
      <c r="N11" s="14" t="s">
        <v>509</v>
      </c>
      <c r="O11" s="14" t="s">
        <v>561</v>
      </c>
      <c r="P11" s="14">
        <v>39</v>
      </c>
      <c r="Q11" s="14">
        <v>44</v>
      </c>
      <c r="R11" s="14" t="s">
        <v>846</v>
      </c>
      <c r="S11" s="14" t="s">
        <v>511</v>
      </c>
      <c r="T11" s="15" t="s">
        <v>562</v>
      </c>
      <c r="U11" s="14" t="s">
        <v>563</v>
      </c>
      <c r="Z11" s="14" t="s">
        <v>835</v>
      </c>
    </row>
    <row r="12" spans="1:26" ht="115.5">
      <c r="A12" s="14">
        <v>11</v>
      </c>
      <c r="B12" s="14">
        <v>10584100023</v>
      </c>
      <c r="C12" s="14" t="s">
        <v>505</v>
      </c>
      <c r="D12" s="14">
        <v>297</v>
      </c>
      <c r="E12" s="14" t="s">
        <v>506</v>
      </c>
      <c r="F12" s="14" t="s">
        <v>507</v>
      </c>
      <c r="G12" s="14" t="s">
        <v>508</v>
      </c>
      <c r="H12" s="14" t="s">
        <v>509</v>
      </c>
      <c r="I12" s="14">
        <v>12</v>
      </c>
      <c r="J12" s="14" t="s">
        <v>564</v>
      </c>
      <c r="K12" s="14">
        <v>28</v>
      </c>
      <c r="M12" s="14" t="s">
        <v>557</v>
      </c>
      <c r="N12" s="14" t="s">
        <v>509</v>
      </c>
      <c r="O12" s="14" t="s">
        <v>564</v>
      </c>
      <c r="P12" s="14">
        <v>12</v>
      </c>
      <c r="Q12" s="14">
        <v>28</v>
      </c>
      <c r="R12" s="14" t="s">
        <v>846</v>
      </c>
      <c r="S12" s="14" t="s">
        <v>511</v>
      </c>
      <c r="T12" s="15" t="s">
        <v>565</v>
      </c>
      <c r="U12" s="14" t="s">
        <v>558</v>
      </c>
      <c r="Z12" s="14" t="s">
        <v>835</v>
      </c>
    </row>
    <row r="13" spans="1:26" ht="115.5">
      <c r="A13" s="14">
        <v>12</v>
      </c>
      <c r="B13" s="14">
        <v>10584000023</v>
      </c>
      <c r="C13" s="14" t="s">
        <v>505</v>
      </c>
      <c r="D13" s="14">
        <v>296</v>
      </c>
      <c r="E13" s="14" t="s">
        <v>506</v>
      </c>
      <c r="F13" s="14" t="s">
        <v>507</v>
      </c>
      <c r="G13" s="14" t="s">
        <v>508</v>
      </c>
      <c r="H13" s="14" t="s">
        <v>509</v>
      </c>
      <c r="I13" s="14">
        <v>133</v>
      </c>
      <c r="J13" s="14" t="s">
        <v>566</v>
      </c>
      <c r="K13" s="14">
        <v>18</v>
      </c>
      <c r="M13" s="14" t="s">
        <v>482</v>
      </c>
      <c r="N13" s="14" t="s">
        <v>509</v>
      </c>
      <c r="O13" s="14" t="s">
        <v>566</v>
      </c>
      <c r="P13" s="14">
        <v>133</v>
      </c>
      <c r="Q13" s="14">
        <v>18</v>
      </c>
      <c r="R13" s="14" t="s">
        <v>846</v>
      </c>
      <c r="S13" s="14" t="s">
        <v>511</v>
      </c>
      <c r="T13" s="14" t="s">
        <v>567</v>
      </c>
      <c r="U13" s="14" t="s">
        <v>7</v>
      </c>
      <c r="Z13" s="14" t="s">
        <v>835</v>
      </c>
    </row>
    <row r="14" spans="1:26" ht="115.5">
      <c r="A14" s="14">
        <v>13</v>
      </c>
      <c r="B14" s="14">
        <v>10583900023</v>
      </c>
      <c r="C14" s="14" t="s">
        <v>505</v>
      </c>
      <c r="D14" s="14">
        <v>295</v>
      </c>
      <c r="E14" s="14" t="s">
        <v>506</v>
      </c>
      <c r="F14" s="14" t="s">
        <v>507</v>
      </c>
      <c r="G14" s="14" t="s">
        <v>508</v>
      </c>
      <c r="H14" s="14" t="s">
        <v>509</v>
      </c>
      <c r="I14" s="14">
        <v>130</v>
      </c>
      <c r="J14" s="14" t="s">
        <v>8</v>
      </c>
      <c r="K14" s="14">
        <v>40</v>
      </c>
      <c r="M14" s="14" t="s">
        <v>482</v>
      </c>
      <c r="N14" s="14" t="s">
        <v>509</v>
      </c>
      <c r="O14" s="14" t="s">
        <v>8</v>
      </c>
      <c r="P14" s="14">
        <v>130</v>
      </c>
      <c r="Q14" s="14">
        <v>40</v>
      </c>
      <c r="R14" s="14" t="s">
        <v>846</v>
      </c>
      <c r="S14" s="14" t="s">
        <v>511</v>
      </c>
      <c r="T14" s="14" t="s">
        <v>9</v>
      </c>
      <c r="U14" s="14" t="s">
        <v>7</v>
      </c>
      <c r="Z14" s="14" t="s">
        <v>835</v>
      </c>
    </row>
    <row r="15" spans="1:26" ht="115.5">
      <c r="A15" s="14">
        <v>14</v>
      </c>
      <c r="B15" s="14">
        <v>10583800023</v>
      </c>
      <c r="C15" s="14" t="s">
        <v>505</v>
      </c>
      <c r="D15" s="14">
        <v>294</v>
      </c>
      <c r="E15" s="14" t="s">
        <v>506</v>
      </c>
      <c r="F15" s="14" t="s">
        <v>507</v>
      </c>
      <c r="G15" s="14" t="s">
        <v>508</v>
      </c>
      <c r="H15" s="14" t="s">
        <v>509</v>
      </c>
      <c r="I15" s="14">
        <v>65</v>
      </c>
      <c r="J15" s="14" t="s">
        <v>10</v>
      </c>
      <c r="K15" s="14">
        <v>27</v>
      </c>
      <c r="M15" s="14" t="s">
        <v>482</v>
      </c>
      <c r="N15" s="14" t="s">
        <v>509</v>
      </c>
      <c r="O15" s="14" t="s">
        <v>10</v>
      </c>
      <c r="P15" s="14">
        <v>65</v>
      </c>
      <c r="Q15" s="14">
        <v>27</v>
      </c>
      <c r="R15" s="14" t="s">
        <v>846</v>
      </c>
      <c r="S15" s="14" t="s">
        <v>511</v>
      </c>
      <c r="T15" s="14" t="s">
        <v>11</v>
      </c>
      <c r="U15" s="14" t="s">
        <v>7</v>
      </c>
      <c r="Z15" s="14" t="s">
        <v>835</v>
      </c>
    </row>
    <row r="16" spans="1:26" ht="115.5">
      <c r="A16" s="14">
        <v>15</v>
      </c>
      <c r="B16" s="14">
        <v>10583700023</v>
      </c>
      <c r="C16" s="14" t="s">
        <v>505</v>
      </c>
      <c r="D16" s="14">
        <v>293</v>
      </c>
      <c r="E16" s="14" t="s">
        <v>506</v>
      </c>
      <c r="F16" s="14" t="s">
        <v>507</v>
      </c>
      <c r="G16" s="14" t="s">
        <v>508</v>
      </c>
      <c r="H16" s="14" t="s">
        <v>509</v>
      </c>
      <c r="I16" s="14">
        <v>47</v>
      </c>
      <c r="J16" s="14" t="s">
        <v>12</v>
      </c>
      <c r="K16" s="14">
        <v>1</v>
      </c>
      <c r="M16" s="14" t="s">
        <v>482</v>
      </c>
      <c r="N16" s="14" t="s">
        <v>509</v>
      </c>
      <c r="O16" s="14" t="s">
        <v>12</v>
      </c>
      <c r="P16" s="14">
        <v>47</v>
      </c>
      <c r="Q16" s="14">
        <v>1</v>
      </c>
      <c r="R16" s="14" t="s">
        <v>846</v>
      </c>
      <c r="S16" s="14" t="s">
        <v>511</v>
      </c>
      <c r="T16" s="14" t="s">
        <v>13</v>
      </c>
      <c r="U16" s="14" t="s">
        <v>7</v>
      </c>
      <c r="Z16" s="14" t="s">
        <v>835</v>
      </c>
    </row>
    <row r="17" spans="1:26" ht="115.5">
      <c r="A17" s="14">
        <v>16</v>
      </c>
      <c r="B17" s="14">
        <v>10583600023</v>
      </c>
      <c r="C17" s="14" t="s">
        <v>505</v>
      </c>
      <c r="D17" s="14">
        <v>292</v>
      </c>
      <c r="E17" s="14" t="s">
        <v>506</v>
      </c>
      <c r="F17" s="14" t="s">
        <v>507</v>
      </c>
      <c r="G17" s="14" t="s">
        <v>508</v>
      </c>
      <c r="H17" s="14" t="s">
        <v>509</v>
      </c>
      <c r="I17" s="14">
        <v>38</v>
      </c>
      <c r="J17" s="14" t="s">
        <v>14</v>
      </c>
      <c r="K17" s="14">
        <v>51</v>
      </c>
      <c r="M17" s="14" t="s">
        <v>482</v>
      </c>
      <c r="N17" s="14" t="s">
        <v>509</v>
      </c>
      <c r="O17" s="14" t="s">
        <v>14</v>
      </c>
      <c r="P17" s="14">
        <v>38</v>
      </c>
      <c r="Q17" s="14">
        <v>51</v>
      </c>
      <c r="R17" s="14" t="s">
        <v>846</v>
      </c>
      <c r="S17" s="14" t="s">
        <v>511</v>
      </c>
      <c r="T17" s="14" t="s">
        <v>15</v>
      </c>
      <c r="U17" s="14" t="s">
        <v>7</v>
      </c>
      <c r="Z17" s="14" t="s">
        <v>835</v>
      </c>
    </row>
    <row r="18" spans="1:26" ht="66">
      <c r="A18" s="14">
        <v>17</v>
      </c>
      <c r="B18" s="14">
        <v>10583500023</v>
      </c>
      <c r="C18" s="14" t="s">
        <v>505</v>
      </c>
      <c r="D18" s="14">
        <v>291</v>
      </c>
      <c r="E18" s="14" t="s">
        <v>506</v>
      </c>
      <c r="F18" s="14" t="s">
        <v>507</v>
      </c>
      <c r="G18" s="14" t="s">
        <v>508</v>
      </c>
      <c r="H18" s="14" t="s">
        <v>16</v>
      </c>
      <c r="I18" s="14">
        <v>37</v>
      </c>
      <c r="J18" s="14" t="s">
        <v>17</v>
      </c>
      <c r="K18" s="14">
        <v>45</v>
      </c>
      <c r="M18" s="14" t="s">
        <v>482</v>
      </c>
      <c r="N18" s="14" t="s">
        <v>16</v>
      </c>
      <c r="O18" s="14" t="s">
        <v>17</v>
      </c>
      <c r="P18" s="14">
        <v>37</v>
      </c>
      <c r="Q18" s="14">
        <v>45</v>
      </c>
      <c r="R18" s="14" t="s">
        <v>846</v>
      </c>
      <c r="S18" s="14" t="s">
        <v>512</v>
      </c>
      <c r="T18" s="14" t="s">
        <v>18</v>
      </c>
      <c r="U18" s="14" t="s">
        <v>19</v>
      </c>
      <c r="V18" s="14" t="s">
        <v>957</v>
      </c>
      <c r="W18" s="14" t="s">
        <v>956</v>
      </c>
      <c r="Y18" s="14" t="s">
        <v>951</v>
      </c>
      <c r="Z18" s="14" t="s">
        <v>835</v>
      </c>
    </row>
    <row r="19" spans="1:26" ht="115.5">
      <c r="A19" s="14">
        <v>18</v>
      </c>
      <c r="B19" s="14">
        <v>10583400023</v>
      </c>
      <c r="C19" s="14" t="s">
        <v>505</v>
      </c>
      <c r="D19" s="14">
        <v>290</v>
      </c>
      <c r="E19" s="14" t="s">
        <v>506</v>
      </c>
      <c r="F19" s="14" t="s">
        <v>507</v>
      </c>
      <c r="G19" s="14" t="s">
        <v>508</v>
      </c>
      <c r="H19" s="14" t="s">
        <v>509</v>
      </c>
      <c r="I19" s="14">
        <v>37</v>
      </c>
      <c r="J19" s="14" t="s">
        <v>17</v>
      </c>
      <c r="K19" s="14">
        <v>45</v>
      </c>
      <c r="M19" s="14" t="s">
        <v>482</v>
      </c>
      <c r="N19" s="14" t="s">
        <v>509</v>
      </c>
      <c r="O19" s="14" t="s">
        <v>17</v>
      </c>
      <c r="P19" s="14">
        <v>37</v>
      </c>
      <c r="Q19" s="14">
        <v>45</v>
      </c>
      <c r="R19" s="14" t="s">
        <v>846</v>
      </c>
      <c r="S19" s="14" t="s">
        <v>511</v>
      </c>
      <c r="T19" s="14" t="s">
        <v>20</v>
      </c>
      <c r="U19" s="14" t="s">
        <v>7</v>
      </c>
      <c r="Z19" s="14" t="s">
        <v>835</v>
      </c>
    </row>
    <row r="20" spans="1:26" ht="115.5">
      <c r="A20" s="14">
        <v>19</v>
      </c>
      <c r="B20" s="14">
        <v>10583300023</v>
      </c>
      <c r="C20" s="14" t="s">
        <v>505</v>
      </c>
      <c r="D20" s="14">
        <v>289</v>
      </c>
      <c r="E20" s="14" t="s">
        <v>506</v>
      </c>
      <c r="F20" s="14" t="s">
        <v>507</v>
      </c>
      <c r="G20" s="14" t="s">
        <v>508</v>
      </c>
      <c r="H20" s="14" t="s">
        <v>509</v>
      </c>
      <c r="I20" s="14">
        <v>37</v>
      </c>
      <c r="J20" s="14" t="s">
        <v>21</v>
      </c>
      <c r="K20" s="14">
        <v>18</v>
      </c>
      <c r="M20" s="14" t="s">
        <v>482</v>
      </c>
      <c r="N20" s="14" t="s">
        <v>509</v>
      </c>
      <c r="O20" s="14" t="s">
        <v>21</v>
      </c>
      <c r="P20" s="14">
        <v>37</v>
      </c>
      <c r="Q20" s="14">
        <v>18</v>
      </c>
      <c r="R20" s="14" t="s">
        <v>846</v>
      </c>
      <c r="S20" s="14" t="s">
        <v>511</v>
      </c>
      <c r="T20" s="14" t="s">
        <v>22</v>
      </c>
      <c r="U20" s="14" t="s">
        <v>7</v>
      </c>
      <c r="Z20" s="14" t="s">
        <v>835</v>
      </c>
    </row>
    <row r="21" spans="1:26" ht="247.5">
      <c r="A21" s="14">
        <v>20</v>
      </c>
      <c r="B21" s="14">
        <v>10583200023</v>
      </c>
      <c r="C21" s="14" t="s">
        <v>505</v>
      </c>
      <c r="D21" s="14">
        <v>288</v>
      </c>
      <c r="E21" s="14" t="s">
        <v>506</v>
      </c>
      <c r="F21" s="14" t="s">
        <v>507</v>
      </c>
      <c r="G21" s="14" t="s">
        <v>508</v>
      </c>
      <c r="H21" s="14" t="s">
        <v>509</v>
      </c>
      <c r="I21" s="14">
        <v>64</v>
      </c>
      <c r="J21" s="14" t="s">
        <v>23</v>
      </c>
      <c r="K21" s="14">
        <v>26</v>
      </c>
      <c r="M21" s="14" t="s">
        <v>557</v>
      </c>
      <c r="N21" s="14" t="s">
        <v>509</v>
      </c>
      <c r="O21" s="14" t="s">
        <v>23</v>
      </c>
      <c r="P21" s="14">
        <v>64</v>
      </c>
      <c r="Q21" s="14">
        <v>26</v>
      </c>
      <c r="R21" s="14" t="s">
        <v>846</v>
      </c>
      <c r="S21" s="14" t="s">
        <v>847</v>
      </c>
      <c r="T21" s="15" t="s">
        <v>24</v>
      </c>
      <c r="U21" s="14" t="s">
        <v>25</v>
      </c>
      <c r="Z21" s="14" t="s">
        <v>835</v>
      </c>
    </row>
    <row r="22" spans="1:26" ht="198">
      <c r="A22" s="14">
        <v>21</v>
      </c>
      <c r="B22" s="14">
        <v>10583100023</v>
      </c>
      <c r="C22" s="14" t="s">
        <v>505</v>
      </c>
      <c r="D22" s="14">
        <v>287</v>
      </c>
      <c r="E22" s="14" t="s">
        <v>506</v>
      </c>
      <c r="F22" s="14" t="s">
        <v>507</v>
      </c>
      <c r="G22" s="14" t="s">
        <v>508</v>
      </c>
      <c r="H22" s="14" t="s">
        <v>509</v>
      </c>
      <c r="I22" s="14">
        <v>7</v>
      </c>
      <c r="J22" s="14" t="s">
        <v>26</v>
      </c>
      <c r="K22" s="14">
        <v>43</v>
      </c>
      <c r="M22" s="14" t="s">
        <v>482</v>
      </c>
      <c r="N22" s="14" t="s">
        <v>509</v>
      </c>
      <c r="O22" s="14" t="s">
        <v>26</v>
      </c>
      <c r="P22" s="14">
        <v>7</v>
      </c>
      <c r="Q22" s="14">
        <v>43</v>
      </c>
      <c r="R22" s="14" t="s">
        <v>846</v>
      </c>
      <c r="S22" s="14" t="s">
        <v>511</v>
      </c>
      <c r="T22" s="15" t="s">
        <v>27</v>
      </c>
      <c r="U22" s="14" t="s">
        <v>28</v>
      </c>
      <c r="Z22" s="14" t="s">
        <v>835</v>
      </c>
    </row>
    <row r="23" spans="1:26" ht="49.5">
      <c r="A23" s="14">
        <v>22</v>
      </c>
      <c r="B23" s="14">
        <v>10583000023</v>
      </c>
      <c r="C23" s="14" t="s">
        <v>505</v>
      </c>
      <c r="D23" s="14">
        <v>286</v>
      </c>
      <c r="E23" s="14" t="s">
        <v>506</v>
      </c>
      <c r="F23" s="14" t="s">
        <v>507</v>
      </c>
      <c r="G23" s="14" t="s">
        <v>508</v>
      </c>
      <c r="H23" s="14" t="s">
        <v>509</v>
      </c>
      <c r="I23" s="14">
        <v>279</v>
      </c>
      <c r="J23" s="14" t="s">
        <v>29</v>
      </c>
      <c r="K23" s="14">
        <v>1</v>
      </c>
      <c r="M23" s="14" t="s">
        <v>482</v>
      </c>
      <c r="N23" s="14" t="s">
        <v>509</v>
      </c>
      <c r="O23" s="14" t="s">
        <v>29</v>
      </c>
      <c r="P23" s="14">
        <v>279</v>
      </c>
      <c r="Q23" s="14">
        <v>1</v>
      </c>
      <c r="R23" s="14" t="s">
        <v>846</v>
      </c>
      <c r="S23" s="14" t="s">
        <v>511</v>
      </c>
      <c r="T23" s="14" t="s">
        <v>30</v>
      </c>
      <c r="U23" s="14" t="s">
        <v>31</v>
      </c>
      <c r="Z23" s="14" t="s">
        <v>835</v>
      </c>
    </row>
    <row r="24" spans="1:26" ht="49.5">
      <c r="A24" s="14">
        <v>23</v>
      </c>
      <c r="B24" s="14">
        <v>10582900023</v>
      </c>
      <c r="C24" s="14" t="s">
        <v>505</v>
      </c>
      <c r="D24" s="14">
        <v>285</v>
      </c>
      <c r="E24" s="14" t="s">
        <v>506</v>
      </c>
      <c r="F24" s="14" t="s">
        <v>507</v>
      </c>
      <c r="G24" s="14" t="s">
        <v>508</v>
      </c>
      <c r="H24" s="14" t="s">
        <v>509</v>
      </c>
      <c r="I24" s="14">
        <v>271</v>
      </c>
      <c r="J24" s="14" t="s">
        <v>32</v>
      </c>
      <c r="K24" s="14">
        <v>1</v>
      </c>
      <c r="M24" s="14" t="s">
        <v>482</v>
      </c>
      <c r="N24" s="14" t="s">
        <v>509</v>
      </c>
      <c r="O24" s="14" t="s">
        <v>32</v>
      </c>
      <c r="P24" s="14">
        <v>271</v>
      </c>
      <c r="Q24" s="14">
        <v>1</v>
      </c>
      <c r="R24" s="14" t="s">
        <v>846</v>
      </c>
      <c r="S24" s="14" t="s">
        <v>511</v>
      </c>
      <c r="T24" s="14" t="s">
        <v>33</v>
      </c>
      <c r="U24" s="14" t="s">
        <v>31</v>
      </c>
      <c r="Z24" s="14" t="s">
        <v>835</v>
      </c>
    </row>
    <row r="25" spans="1:26" ht="132">
      <c r="A25" s="14">
        <v>24</v>
      </c>
      <c r="B25" s="14">
        <v>10582800023</v>
      </c>
      <c r="C25" s="14" t="s">
        <v>505</v>
      </c>
      <c r="D25" s="14">
        <v>284</v>
      </c>
      <c r="E25" s="14" t="s">
        <v>506</v>
      </c>
      <c r="F25" s="14" t="s">
        <v>507</v>
      </c>
      <c r="G25" s="14" t="s">
        <v>508</v>
      </c>
      <c r="H25" s="14" t="s">
        <v>509</v>
      </c>
      <c r="I25" s="14">
        <v>262</v>
      </c>
      <c r="J25" s="14" t="s">
        <v>34</v>
      </c>
      <c r="K25" s="14">
        <v>51</v>
      </c>
      <c r="M25" s="14" t="s">
        <v>557</v>
      </c>
      <c r="N25" s="14" t="s">
        <v>509</v>
      </c>
      <c r="O25" s="14" t="s">
        <v>34</v>
      </c>
      <c r="P25" s="14">
        <v>262</v>
      </c>
      <c r="Q25" s="14">
        <v>51</v>
      </c>
      <c r="R25" s="14" t="s">
        <v>846</v>
      </c>
      <c r="S25" s="14" t="s">
        <v>511</v>
      </c>
      <c r="T25" s="15" t="s">
        <v>35</v>
      </c>
      <c r="U25" s="15" t="s">
        <v>36</v>
      </c>
      <c r="Z25" s="14" t="s">
        <v>835</v>
      </c>
    </row>
    <row r="26" spans="1:26" ht="82.5">
      <c r="A26" s="14">
        <v>25</v>
      </c>
      <c r="B26" s="14">
        <v>10582700023</v>
      </c>
      <c r="C26" s="14" t="s">
        <v>505</v>
      </c>
      <c r="D26" s="14">
        <v>283</v>
      </c>
      <c r="E26" s="14" t="s">
        <v>506</v>
      </c>
      <c r="F26" s="14" t="s">
        <v>507</v>
      </c>
      <c r="G26" s="14" t="s">
        <v>508</v>
      </c>
      <c r="H26" s="14" t="s">
        <v>509</v>
      </c>
      <c r="I26" s="14">
        <v>258</v>
      </c>
      <c r="J26" s="14" t="s">
        <v>37</v>
      </c>
      <c r="K26" s="14">
        <v>14</v>
      </c>
      <c r="M26" s="14" t="s">
        <v>557</v>
      </c>
      <c r="N26" s="14" t="s">
        <v>509</v>
      </c>
      <c r="O26" s="14" t="s">
        <v>37</v>
      </c>
      <c r="P26" s="14">
        <v>258</v>
      </c>
      <c r="Q26" s="14">
        <v>14</v>
      </c>
      <c r="R26" s="14" t="s">
        <v>846</v>
      </c>
      <c r="S26" s="14" t="s">
        <v>511</v>
      </c>
      <c r="T26" s="14" t="s">
        <v>38</v>
      </c>
      <c r="U26" s="14" t="s">
        <v>39</v>
      </c>
      <c r="Z26" s="14" t="s">
        <v>835</v>
      </c>
    </row>
    <row r="27" spans="1:26" ht="66">
      <c r="A27" s="14">
        <v>26</v>
      </c>
      <c r="B27" s="14">
        <v>10582600023</v>
      </c>
      <c r="C27" s="14" t="s">
        <v>505</v>
      </c>
      <c r="D27" s="14">
        <v>282</v>
      </c>
      <c r="E27" s="14" t="s">
        <v>506</v>
      </c>
      <c r="F27" s="14" t="s">
        <v>507</v>
      </c>
      <c r="G27" s="14" t="s">
        <v>508</v>
      </c>
      <c r="H27" s="14" t="s">
        <v>509</v>
      </c>
      <c r="I27" s="14">
        <v>258</v>
      </c>
      <c r="J27" s="14" t="s">
        <v>37</v>
      </c>
      <c r="K27" s="14">
        <v>14</v>
      </c>
      <c r="M27" s="14" t="s">
        <v>557</v>
      </c>
      <c r="N27" s="14" t="s">
        <v>509</v>
      </c>
      <c r="O27" s="14" t="s">
        <v>37</v>
      </c>
      <c r="P27" s="14">
        <v>258</v>
      </c>
      <c r="Q27" s="14">
        <v>14</v>
      </c>
      <c r="R27" s="14" t="s">
        <v>513</v>
      </c>
      <c r="S27" s="14" t="s">
        <v>514</v>
      </c>
      <c r="T27" s="14" t="s">
        <v>40</v>
      </c>
      <c r="U27" s="14" t="s">
        <v>41</v>
      </c>
      <c r="Z27" s="14" t="s">
        <v>835</v>
      </c>
    </row>
    <row r="28" spans="1:26" ht="165">
      <c r="A28" s="14">
        <v>27</v>
      </c>
      <c r="B28" s="14">
        <v>10582500023</v>
      </c>
      <c r="C28" s="14" t="s">
        <v>505</v>
      </c>
      <c r="D28" s="14">
        <v>281</v>
      </c>
      <c r="E28" s="14" t="s">
        <v>506</v>
      </c>
      <c r="F28" s="14" t="s">
        <v>507</v>
      </c>
      <c r="G28" s="14" t="s">
        <v>508</v>
      </c>
      <c r="H28" s="14" t="s">
        <v>509</v>
      </c>
      <c r="I28" s="14">
        <v>255</v>
      </c>
      <c r="J28" s="14" t="s">
        <v>42</v>
      </c>
      <c r="K28" s="14">
        <v>32</v>
      </c>
      <c r="M28" s="14" t="s">
        <v>557</v>
      </c>
      <c r="N28" s="14" t="s">
        <v>509</v>
      </c>
      <c r="O28" s="14" t="s">
        <v>42</v>
      </c>
      <c r="P28" s="14">
        <v>255</v>
      </c>
      <c r="Q28" s="14">
        <v>32</v>
      </c>
      <c r="R28" s="14" t="s">
        <v>846</v>
      </c>
      <c r="S28" s="14" t="s">
        <v>511</v>
      </c>
      <c r="T28" s="15" t="s">
        <v>43</v>
      </c>
      <c r="U28" s="15" t="s">
        <v>44</v>
      </c>
      <c r="Z28" s="14" t="s">
        <v>835</v>
      </c>
    </row>
    <row r="29" spans="1:26" ht="132">
      <c r="A29" s="14">
        <v>28</v>
      </c>
      <c r="B29" s="14">
        <v>10582400023</v>
      </c>
      <c r="C29" s="14" t="s">
        <v>505</v>
      </c>
      <c r="D29" s="14">
        <v>280</v>
      </c>
      <c r="E29" s="14" t="s">
        <v>506</v>
      </c>
      <c r="F29" s="14" t="s">
        <v>507</v>
      </c>
      <c r="G29" s="14" t="s">
        <v>508</v>
      </c>
      <c r="H29" s="14" t="s">
        <v>509</v>
      </c>
      <c r="I29" s="14">
        <v>254</v>
      </c>
      <c r="J29" s="14" t="s">
        <v>45</v>
      </c>
      <c r="K29" s="14">
        <v>51</v>
      </c>
      <c r="M29" s="14" t="s">
        <v>557</v>
      </c>
      <c r="N29" s="14" t="s">
        <v>509</v>
      </c>
      <c r="O29" s="14" t="s">
        <v>45</v>
      </c>
      <c r="P29" s="14">
        <v>254</v>
      </c>
      <c r="Q29" s="14">
        <v>51</v>
      </c>
      <c r="R29" s="14" t="s">
        <v>513</v>
      </c>
      <c r="S29" s="14" t="s">
        <v>515</v>
      </c>
      <c r="T29" s="15" t="s">
        <v>46</v>
      </c>
      <c r="U29" s="15" t="s">
        <v>47</v>
      </c>
      <c r="Z29" s="14" t="s">
        <v>835</v>
      </c>
    </row>
    <row r="30" spans="1:26" ht="181.5">
      <c r="A30" s="14">
        <v>29</v>
      </c>
      <c r="B30" s="14">
        <v>10582300023</v>
      </c>
      <c r="C30" s="14" t="s">
        <v>505</v>
      </c>
      <c r="D30" s="14">
        <v>279</v>
      </c>
      <c r="E30" s="14" t="s">
        <v>506</v>
      </c>
      <c r="F30" s="14" t="s">
        <v>507</v>
      </c>
      <c r="G30" s="14" t="s">
        <v>508</v>
      </c>
      <c r="H30" s="14" t="s">
        <v>509</v>
      </c>
      <c r="I30" s="14">
        <v>250</v>
      </c>
      <c r="J30" s="14" t="s">
        <v>48</v>
      </c>
      <c r="K30" s="14">
        <v>50</v>
      </c>
      <c r="M30" s="14" t="s">
        <v>557</v>
      </c>
      <c r="N30" s="14" t="s">
        <v>509</v>
      </c>
      <c r="O30" s="14" t="s">
        <v>48</v>
      </c>
      <c r="P30" s="14">
        <v>250</v>
      </c>
      <c r="Q30" s="14">
        <v>50</v>
      </c>
      <c r="R30" s="14" t="s">
        <v>516</v>
      </c>
      <c r="S30" s="14" t="s">
        <v>517</v>
      </c>
      <c r="T30" s="15" t="s">
        <v>49</v>
      </c>
      <c r="U30" s="14" t="s">
        <v>50</v>
      </c>
      <c r="Z30" s="14" t="s">
        <v>835</v>
      </c>
    </row>
    <row r="31" spans="1:26" ht="99">
      <c r="A31" s="14">
        <v>30</v>
      </c>
      <c r="B31" s="14">
        <v>10582200023</v>
      </c>
      <c r="C31" s="14" t="s">
        <v>505</v>
      </c>
      <c r="D31" s="14">
        <v>278</v>
      </c>
      <c r="E31" s="14" t="s">
        <v>506</v>
      </c>
      <c r="F31" s="14" t="s">
        <v>507</v>
      </c>
      <c r="G31" s="14" t="s">
        <v>508</v>
      </c>
      <c r="H31" s="14" t="s">
        <v>509</v>
      </c>
      <c r="I31" s="14">
        <v>248</v>
      </c>
      <c r="J31" s="14" t="s">
        <v>51</v>
      </c>
      <c r="K31" s="14">
        <v>51</v>
      </c>
      <c r="M31" s="14" t="s">
        <v>557</v>
      </c>
      <c r="N31" s="14" t="s">
        <v>509</v>
      </c>
      <c r="O31" s="14" t="s">
        <v>51</v>
      </c>
      <c r="P31" s="14">
        <v>248</v>
      </c>
      <c r="Q31" s="14">
        <v>51</v>
      </c>
      <c r="R31" s="14" t="s">
        <v>516</v>
      </c>
      <c r="S31" s="14" t="s">
        <v>518</v>
      </c>
      <c r="T31" s="14" t="s">
        <v>52</v>
      </c>
      <c r="U31" s="14" t="s">
        <v>53</v>
      </c>
      <c r="Z31" s="14" t="s">
        <v>835</v>
      </c>
    </row>
    <row r="32" spans="1:26" ht="181.5">
      <c r="A32" s="14">
        <v>31</v>
      </c>
      <c r="B32" s="14">
        <v>10582100023</v>
      </c>
      <c r="C32" s="14" t="s">
        <v>505</v>
      </c>
      <c r="D32" s="14">
        <v>277</v>
      </c>
      <c r="E32" s="14" t="s">
        <v>506</v>
      </c>
      <c r="F32" s="14" t="s">
        <v>507</v>
      </c>
      <c r="G32" s="14" t="s">
        <v>508</v>
      </c>
      <c r="H32" s="14" t="s">
        <v>509</v>
      </c>
      <c r="I32" s="14">
        <v>248</v>
      </c>
      <c r="J32" s="14" t="s">
        <v>51</v>
      </c>
      <c r="K32" s="14">
        <v>51</v>
      </c>
      <c r="M32" s="14" t="s">
        <v>557</v>
      </c>
      <c r="N32" s="14" t="s">
        <v>509</v>
      </c>
      <c r="O32" s="14" t="s">
        <v>51</v>
      </c>
      <c r="P32" s="14">
        <v>248</v>
      </c>
      <c r="Q32" s="14">
        <v>51</v>
      </c>
      <c r="R32" s="14" t="s">
        <v>516</v>
      </c>
      <c r="S32" s="14" t="s">
        <v>518</v>
      </c>
      <c r="T32" s="15" t="s">
        <v>54</v>
      </c>
      <c r="U32" s="15" t="s">
        <v>55</v>
      </c>
      <c r="Z32" s="14" t="s">
        <v>835</v>
      </c>
    </row>
    <row r="33" spans="1:26" ht="165">
      <c r="A33" s="14">
        <v>32</v>
      </c>
      <c r="B33" s="14">
        <v>10582000023</v>
      </c>
      <c r="C33" s="14" t="s">
        <v>505</v>
      </c>
      <c r="D33" s="14">
        <v>276</v>
      </c>
      <c r="E33" s="14" t="s">
        <v>506</v>
      </c>
      <c r="F33" s="14" t="s">
        <v>507</v>
      </c>
      <c r="G33" s="14" t="s">
        <v>508</v>
      </c>
      <c r="H33" s="14" t="s">
        <v>509</v>
      </c>
      <c r="I33" s="14">
        <v>248</v>
      </c>
      <c r="J33" s="14" t="s">
        <v>56</v>
      </c>
      <c r="K33" s="14">
        <v>28</v>
      </c>
      <c r="M33" s="14" t="s">
        <v>557</v>
      </c>
      <c r="N33" s="14" t="s">
        <v>509</v>
      </c>
      <c r="O33" s="14" t="s">
        <v>56</v>
      </c>
      <c r="P33" s="14">
        <v>248</v>
      </c>
      <c r="Q33" s="14">
        <v>28</v>
      </c>
      <c r="R33" s="14" t="s">
        <v>516</v>
      </c>
      <c r="S33" s="14" t="s">
        <v>518</v>
      </c>
      <c r="T33" s="15" t="s">
        <v>57</v>
      </c>
      <c r="U33" s="15" t="s">
        <v>58</v>
      </c>
      <c r="Z33" s="14" t="s">
        <v>835</v>
      </c>
    </row>
    <row r="34" spans="1:26" ht="231">
      <c r="A34" s="14">
        <v>33</v>
      </c>
      <c r="B34" s="14">
        <v>10581900023</v>
      </c>
      <c r="C34" s="14" t="s">
        <v>505</v>
      </c>
      <c r="D34" s="14">
        <v>275</v>
      </c>
      <c r="E34" s="14" t="s">
        <v>506</v>
      </c>
      <c r="F34" s="14" t="s">
        <v>507</v>
      </c>
      <c r="G34" s="14" t="s">
        <v>508</v>
      </c>
      <c r="H34" s="14" t="s">
        <v>509</v>
      </c>
      <c r="I34" s="14">
        <v>217</v>
      </c>
      <c r="J34" s="14" t="s">
        <v>59</v>
      </c>
      <c r="K34" s="14">
        <v>4</v>
      </c>
      <c r="M34" s="14" t="s">
        <v>482</v>
      </c>
      <c r="N34" s="14" t="s">
        <v>509</v>
      </c>
      <c r="O34" s="14" t="s">
        <v>59</v>
      </c>
      <c r="P34" s="14">
        <v>217</v>
      </c>
      <c r="Q34" s="14">
        <v>4</v>
      </c>
      <c r="R34" s="14" t="s">
        <v>846</v>
      </c>
      <c r="S34" s="14" t="s">
        <v>511</v>
      </c>
      <c r="T34" s="15" t="s">
        <v>60</v>
      </c>
      <c r="U34" s="14" t="s">
        <v>61</v>
      </c>
      <c r="Z34" s="14" t="s">
        <v>835</v>
      </c>
    </row>
    <row r="35" spans="1:26" ht="66">
      <c r="A35" s="14">
        <v>34</v>
      </c>
      <c r="B35" s="14">
        <v>10581800023</v>
      </c>
      <c r="C35" s="14" t="s">
        <v>505</v>
      </c>
      <c r="D35" s="14">
        <v>274</v>
      </c>
      <c r="E35" s="14" t="s">
        <v>506</v>
      </c>
      <c r="F35" s="14" t="s">
        <v>507</v>
      </c>
      <c r="G35" s="14" t="s">
        <v>508</v>
      </c>
      <c r="H35" s="14" t="s">
        <v>509</v>
      </c>
      <c r="I35" s="14">
        <v>214</v>
      </c>
      <c r="J35" s="14" t="s">
        <v>62</v>
      </c>
      <c r="K35" s="14">
        <v>58</v>
      </c>
      <c r="M35" s="14" t="s">
        <v>482</v>
      </c>
      <c r="N35" s="14" t="s">
        <v>509</v>
      </c>
      <c r="O35" s="14" t="s">
        <v>62</v>
      </c>
      <c r="P35" s="14">
        <v>214</v>
      </c>
      <c r="Q35" s="14">
        <v>58</v>
      </c>
      <c r="R35" s="14" t="s">
        <v>846</v>
      </c>
      <c r="S35" s="14" t="s">
        <v>511</v>
      </c>
      <c r="T35" s="14" t="s">
        <v>63</v>
      </c>
      <c r="U35" s="14" t="s">
        <v>64</v>
      </c>
      <c r="Z35" s="14" t="s">
        <v>835</v>
      </c>
    </row>
    <row r="36" spans="1:26" ht="115.5">
      <c r="A36" s="14">
        <v>35</v>
      </c>
      <c r="B36" s="14">
        <v>10581700023</v>
      </c>
      <c r="C36" s="14" t="s">
        <v>505</v>
      </c>
      <c r="D36" s="14">
        <v>273</v>
      </c>
      <c r="E36" s="14" t="s">
        <v>506</v>
      </c>
      <c r="F36" s="14" t="s">
        <v>507</v>
      </c>
      <c r="G36" s="14" t="s">
        <v>508</v>
      </c>
      <c r="H36" s="14" t="s">
        <v>509</v>
      </c>
      <c r="I36" s="14">
        <v>203</v>
      </c>
      <c r="J36" s="14" t="s">
        <v>65</v>
      </c>
      <c r="K36" s="14">
        <v>1</v>
      </c>
      <c r="M36" s="14" t="s">
        <v>482</v>
      </c>
      <c r="N36" s="14" t="s">
        <v>509</v>
      </c>
      <c r="O36" s="14" t="s">
        <v>65</v>
      </c>
      <c r="P36" s="14">
        <v>203</v>
      </c>
      <c r="Q36" s="14">
        <v>1</v>
      </c>
      <c r="R36" s="14" t="s">
        <v>846</v>
      </c>
      <c r="S36" s="14" t="s">
        <v>511</v>
      </c>
      <c r="T36" s="15" t="s">
        <v>66</v>
      </c>
      <c r="U36" s="14" t="s">
        <v>67</v>
      </c>
      <c r="Z36" s="14" t="s">
        <v>835</v>
      </c>
    </row>
    <row r="37" spans="1:26" ht="115.5">
      <c r="A37" s="14">
        <v>36</v>
      </c>
      <c r="B37" s="14">
        <v>10581600023</v>
      </c>
      <c r="C37" s="14" t="s">
        <v>505</v>
      </c>
      <c r="D37" s="14">
        <v>272</v>
      </c>
      <c r="E37" s="14" t="s">
        <v>506</v>
      </c>
      <c r="F37" s="14" t="s">
        <v>507</v>
      </c>
      <c r="G37" s="14" t="s">
        <v>508</v>
      </c>
      <c r="H37" s="14" t="s">
        <v>509</v>
      </c>
      <c r="I37" s="14">
        <v>191</v>
      </c>
      <c r="J37" s="14" t="s">
        <v>502</v>
      </c>
      <c r="K37" s="14">
        <v>1</v>
      </c>
      <c r="M37" s="14" t="s">
        <v>482</v>
      </c>
      <c r="N37" s="14" t="s">
        <v>509</v>
      </c>
      <c r="O37" s="14" t="s">
        <v>502</v>
      </c>
      <c r="P37" s="14">
        <v>191</v>
      </c>
      <c r="Q37" s="14">
        <v>1</v>
      </c>
      <c r="R37" s="14" t="s">
        <v>846</v>
      </c>
      <c r="S37" s="14" t="s">
        <v>511</v>
      </c>
      <c r="T37" s="15" t="s">
        <v>68</v>
      </c>
      <c r="U37" s="14" t="s">
        <v>67</v>
      </c>
      <c r="Z37" s="14" t="s">
        <v>835</v>
      </c>
    </row>
    <row r="38" spans="1:26" ht="115.5">
      <c r="A38" s="14">
        <v>37</v>
      </c>
      <c r="B38" s="14">
        <v>10581500023</v>
      </c>
      <c r="C38" s="14" t="s">
        <v>505</v>
      </c>
      <c r="D38" s="14">
        <v>271</v>
      </c>
      <c r="E38" s="14" t="s">
        <v>506</v>
      </c>
      <c r="F38" s="14" t="s">
        <v>507</v>
      </c>
      <c r="G38" s="14" t="s">
        <v>508</v>
      </c>
      <c r="H38" s="14" t="s">
        <v>509</v>
      </c>
      <c r="I38" s="14">
        <v>188</v>
      </c>
      <c r="J38" s="14" t="s">
        <v>69</v>
      </c>
      <c r="K38" s="14">
        <v>6</v>
      </c>
      <c r="M38" s="14" t="s">
        <v>482</v>
      </c>
      <c r="N38" s="14" t="s">
        <v>509</v>
      </c>
      <c r="O38" s="14" t="s">
        <v>69</v>
      </c>
      <c r="P38" s="14">
        <v>188</v>
      </c>
      <c r="Q38" s="14">
        <v>6</v>
      </c>
      <c r="R38" s="14" t="s">
        <v>846</v>
      </c>
      <c r="S38" s="14" t="s">
        <v>511</v>
      </c>
      <c r="T38" s="15" t="s">
        <v>70</v>
      </c>
      <c r="U38" s="14" t="s">
        <v>67</v>
      </c>
      <c r="Z38" s="14" t="s">
        <v>835</v>
      </c>
    </row>
    <row r="39" spans="1:26" ht="264">
      <c r="A39" s="14">
        <v>38</v>
      </c>
      <c r="B39" s="14">
        <v>10581400023</v>
      </c>
      <c r="C39" s="14" t="s">
        <v>505</v>
      </c>
      <c r="D39" s="14">
        <v>270</v>
      </c>
      <c r="E39" s="14" t="s">
        <v>506</v>
      </c>
      <c r="F39" s="14" t="s">
        <v>507</v>
      </c>
      <c r="G39" s="14" t="s">
        <v>508</v>
      </c>
      <c r="H39" s="14" t="s">
        <v>509</v>
      </c>
      <c r="I39" s="14">
        <v>185</v>
      </c>
      <c r="J39" s="14" t="s">
        <v>71</v>
      </c>
      <c r="K39" s="14">
        <v>24</v>
      </c>
      <c r="M39" s="14" t="s">
        <v>482</v>
      </c>
      <c r="N39" s="14" t="s">
        <v>509</v>
      </c>
      <c r="O39" s="14" t="s">
        <v>71</v>
      </c>
      <c r="P39" s="14">
        <v>185</v>
      </c>
      <c r="Q39" s="14">
        <v>24</v>
      </c>
      <c r="R39" s="14" t="s">
        <v>846</v>
      </c>
      <c r="S39" s="14" t="s">
        <v>519</v>
      </c>
      <c r="T39" s="15" t="s">
        <v>72</v>
      </c>
      <c r="U39" s="15" t="s">
        <v>73</v>
      </c>
      <c r="Z39" s="14" t="s">
        <v>835</v>
      </c>
    </row>
    <row r="40" spans="1:26" ht="115.5">
      <c r="A40" s="14">
        <v>39</v>
      </c>
      <c r="B40" s="14">
        <v>10581300023</v>
      </c>
      <c r="C40" s="14" t="s">
        <v>505</v>
      </c>
      <c r="D40" s="14">
        <v>269</v>
      </c>
      <c r="E40" s="14" t="s">
        <v>506</v>
      </c>
      <c r="F40" s="14" t="s">
        <v>507</v>
      </c>
      <c r="G40" s="14" t="s">
        <v>508</v>
      </c>
      <c r="H40" s="14" t="s">
        <v>509</v>
      </c>
      <c r="I40" s="14">
        <v>185</v>
      </c>
      <c r="J40" s="14" t="s">
        <v>74</v>
      </c>
      <c r="K40" s="14">
        <v>15</v>
      </c>
      <c r="M40" s="14" t="s">
        <v>557</v>
      </c>
      <c r="N40" s="14" t="s">
        <v>509</v>
      </c>
      <c r="O40" s="14" t="s">
        <v>74</v>
      </c>
      <c r="P40" s="14">
        <v>185</v>
      </c>
      <c r="Q40" s="14">
        <v>15</v>
      </c>
      <c r="R40" s="14" t="s">
        <v>513</v>
      </c>
      <c r="S40" s="14" t="s">
        <v>520</v>
      </c>
      <c r="T40" s="14" t="s">
        <v>75</v>
      </c>
      <c r="U40" s="14" t="s">
        <v>76</v>
      </c>
      <c r="Z40" s="14" t="s">
        <v>835</v>
      </c>
    </row>
    <row r="41" spans="1:26" ht="132">
      <c r="A41" s="14">
        <v>40</v>
      </c>
      <c r="B41" s="14">
        <v>10581200023</v>
      </c>
      <c r="C41" s="14" t="s">
        <v>505</v>
      </c>
      <c r="D41" s="14">
        <v>268</v>
      </c>
      <c r="E41" s="14" t="s">
        <v>506</v>
      </c>
      <c r="F41" s="14" t="s">
        <v>507</v>
      </c>
      <c r="G41" s="14" t="s">
        <v>508</v>
      </c>
      <c r="H41" s="14" t="s">
        <v>509</v>
      </c>
      <c r="I41" s="14">
        <v>182</v>
      </c>
      <c r="J41" s="14">
        <v>11.23</v>
      </c>
      <c r="K41" s="14">
        <v>5</v>
      </c>
      <c r="M41" s="14" t="s">
        <v>557</v>
      </c>
      <c r="N41" s="14" t="s">
        <v>509</v>
      </c>
      <c r="O41" s="14">
        <v>11.23</v>
      </c>
      <c r="P41" s="14">
        <v>182</v>
      </c>
      <c r="Q41" s="14">
        <v>5</v>
      </c>
      <c r="R41" s="14" t="s">
        <v>846</v>
      </c>
      <c r="S41" s="14" t="s">
        <v>511</v>
      </c>
      <c r="T41" s="15" t="s">
        <v>77</v>
      </c>
      <c r="U41" s="15" t="s">
        <v>78</v>
      </c>
      <c r="Z41" s="14" t="s">
        <v>835</v>
      </c>
    </row>
    <row r="42" spans="1:26" ht="49.5">
      <c r="A42" s="14">
        <v>41</v>
      </c>
      <c r="B42" s="14">
        <v>10581100023</v>
      </c>
      <c r="C42" s="14" t="s">
        <v>505</v>
      </c>
      <c r="D42" s="14">
        <v>267</v>
      </c>
      <c r="E42" s="14" t="s">
        <v>506</v>
      </c>
      <c r="F42" s="14" t="s">
        <v>507</v>
      </c>
      <c r="G42" s="14" t="s">
        <v>508</v>
      </c>
      <c r="H42" s="14" t="s">
        <v>16</v>
      </c>
      <c r="I42" s="14">
        <v>181</v>
      </c>
      <c r="J42" s="14">
        <v>11.19</v>
      </c>
      <c r="K42" s="14">
        <v>48</v>
      </c>
      <c r="M42" s="14" t="s">
        <v>482</v>
      </c>
      <c r="N42" s="14" t="s">
        <v>16</v>
      </c>
      <c r="O42" s="14">
        <v>11.19</v>
      </c>
      <c r="P42" s="14">
        <v>181</v>
      </c>
      <c r="Q42" s="14">
        <v>48</v>
      </c>
      <c r="R42" s="14" t="s">
        <v>846</v>
      </c>
      <c r="S42" s="14" t="s">
        <v>512</v>
      </c>
      <c r="T42" s="14" t="s">
        <v>79</v>
      </c>
      <c r="U42" s="14" t="s">
        <v>80</v>
      </c>
      <c r="V42" s="14" t="s">
        <v>952</v>
      </c>
      <c r="Y42" s="14" t="s">
        <v>951</v>
      </c>
      <c r="Z42" s="14" t="s">
        <v>835</v>
      </c>
    </row>
    <row r="43" spans="1:26" ht="66">
      <c r="A43" s="14">
        <v>42</v>
      </c>
      <c r="B43" s="14">
        <v>10581000023</v>
      </c>
      <c r="C43" s="14" t="s">
        <v>505</v>
      </c>
      <c r="D43" s="14">
        <v>266</v>
      </c>
      <c r="E43" s="14" t="s">
        <v>506</v>
      </c>
      <c r="F43" s="14" t="s">
        <v>507</v>
      </c>
      <c r="G43" s="14" t="s">
        <v>508</v>
      </c>
      <c r="H43" s="14" t="s">
        <v>16</v>
      </c>
      <c r="I43" s="14">
        <v>180</v>
      </c>
      <c r="J43" s="14" t="s">
        <v>81</v>
      </c>
      <c r="K43" s="14">
        <v>54</v>
      </c>
      <c r="M43" s="14" t="s">
        <v>482</v>
      </c>
      <c r="N43" s="14" t="s">
        <v>16</v>
      </c>
      <c r="O43" s="14" t="s">
        <v>81</v>
      </c>
      <c r="P43" s="14">
        <v>180</v>
      </c>
      <c r="Q43" s="14">
        <v>54</v>
      </c>
      <c r="R43" s="14" t="s">
        <v>846</v>
      </c>
      <c r="S43" s="14" t="s">
        <v>512</v>
      </c>
      <c r="T43" s="14" t="s">
        <v>82</v>
      </c>
      <c r="U43" s="14" t="s">
        <v>83</v>
      </c>
      <c r="V43" s="14" t="s">
        <v>954</v>
      </c>
      <c r="W43" s="14" t="s">
        <v>263</v>
      </c>
      <c r="Y43" s="14" t="s">
        <v>951</v>
      </c>
      <c r="Z43" s="14" t="s">
        <v>835</v>
      </c>
    </row>
    <row r="44" spans="1:26" ht="115.5">
      <c r="A44" s="14">
        <v>43</v>
      </c>
      <c r="B44" s="14">
        <v>10580900023</v>
      </c>
      <c r="C44" s="14" t="s">
        <v>505</v>
      </c>
      <c r="D44" s="14">
        <v>265</v>
      </c>
      <c r="E44" s="14" t="s">
        <v>506</v>
      </c>
      <c r="F44" s="14" t="s">
        <v>507</v>
      </c>
      <c r="G44" s="14" t="s">
        <v>508</v>
      </c>
      <c r="H44" s="14" t="s">
        <v>509</v>
      </c>
      <c r="I44" s="14">
        <v>181</v>
      </c>
      <c r="J44" s="14" t="s">
        <v>84</v>
      </c>
      <c r="K44" s="14">
        <v>7</v>
      </c>
      <c r="M44" s="14" t="s">
        <v>482</v>
      </c>
      <c r="N44" s="14" t="s">
        <v>509</v>
      </c>
      <c r="O44" s="14" t="s">
        <v>84</v>
      </c>
      <c r="P44" s="14">
        <v>181</v>
      </c>
      <c r="Q44" s="14">
        <v>7</v>
      </c>
      <c r="R44" s="14" t="s">
        <v>846</v>
      </c>
      <c r="S44" s="14" t="s">
        <v>511</v>
      </c>
      <c r="T44" s="14" t="s">
        <v>85</v>
      </c>
      <c r="U44" s="14" t="s">
        <v>7</v>
      </c>
      <c r="Z44" s="14" t="s">
        <v>835</v>
      </c>
    </row>
    <row r="45" spans="1:26" ht="115.5">
      <c r="A45" s="14">
        <v>44</v>
      </c>
      <c r="B45" s="14">
        <v>10580800023</v>
      </c>
      <c r="C45" s="14" t="s">
        <v>505</v>
      </c>
      <c r="D45" s="14">
        <v>264</v>
      </c>
      <c r="E45" s="14" t="s">
        <v>506</v>
      </c>
      <c r="F45" s="14" t="s">
        <v>507</v>
      </c>
      <c r="G45" s="14" t="s">
        <v>508</v>
      </c>
      <c r="H45" s="14" t="s">
        <v>509</v>
      </c>
      <c r="I45" s="14">
        <v>178</v>
      </c>
      <c r="J45" s="14" t="s">
        <v>86</v>
      </c>
      <c r="K45" s="14">
        <v>59</v>
      </c>
      <c r="M45" s="14" t="s">
        <v>482</v>
      </c>
      <c r="N45" s="14" t="s">
        <v>509</v>
      </c>
      <c r="O45" s="14" t="s">
        <v>86</v>
      </c>
      <c r="P45" s="14">
        <v>178</v>
      </c>
      <c r="Q45" s="14">
        <v>59</v>
      </c>
      <c r="R45" s="14" t="s">
        <v>846</v>
      </c>
      <c r="S45" s="14" t="s">
        <v>511</v>
      </c>
      <c r="T45" s="14" t="s">
        <v>87</v>
      </c>
      <c r="U45" s="14" t="s">
        <v>7</v>
      </c>
      <c r="Z45" s="14" t="s">
        <v>835</v>
      </c>
    </row>
    <row r="46" spans="1:26" ht="148.5">
      <c r="A46" s="14">
        <v>45</v>
      </c>
      <c r="B46" s="14">
        <v>10580700023</v>
      </c>
      <c r="C46" s="14" t="s">
        <v>505</v>
      </c>
      <c r="D46" s="14">
        <v>263</v>
      </c>
      <c r="E46" s="14" t="s">
        <v>506</v>
      </c>
      <c r="F46" s="14" t="s">
        <v>507</v>
      </c>
      <c r="G46" s="14" t="s">
        <v>508</v>
      </c>
      <c r="H46" s="14" t="s">
        <v>509</v>
      </c>
      <c r="I46" s="14">
        <v>126</v>
      </c>
      <c r="J46" s="14">
        <v>10.3</v>
      </c>
      <c r="K46" s="14">
        <v>5</v>
      </c>
      <c r="M46" s="14" t="s">
        <v>557</v>
      </c>
      <c r="N46" s="14" t="s">
        <v>509</v>
      </c>
      <c r="O46" s="14">
        <v>10.3</v>
      </c>
      <c r="P46" s="14">
        <v>126</v>
      </c>
      <c r="Q46" s="14">
        <v>5</v>
      </c>
      <c r="R46" s="14" t="s">
        <v>846</v>
      </c>
      <c r="S46" s="14" t="s">
        <v>511</v>
      </c>
      <c r="T46" s="15" t="s">
        <v>88</v>
      </c>
      <c r="U46" s="15" t="s">
        <v>89</v>
      </c>
      <c r="Z46" s="14" t="s">
        <v>835</v>
      </c>
    </row>
    <row r="47" spans="1:26" ht="148.5">
      <c r="A47" s="14">
        <v>46</v>
      </c>
      <c r="B47" s="14">
        <v>10580600023</v>
      </c>
      <c r="C47" s="14" t="s">
        <v>505</v>
      </c>
      <c r="D47" s="14">
        <v>262</v>
      </c>
      <c r="E47" s="14" t="s">
        <v>506</v>
      </c>
      <c r="F47" s="14" t="s">
        <v>507</v>
      </c>
      <c r="G47" s="14" t="s">
        <v>508</v>
      </c>
      <c r="H47" s="14" t="s">
        <v>509</v>
      </c>
      <c r="I47" s="14">
        <v>118</v>
      </c>
      <c r="J47" s="14">
        <v>9.22</v>
      </c>
      <c r="K47" s="14">
        <v>24</v>
      </c>
      <c r="M47" s="14" t="s">
        <v>557</v>
      </c>
      <c r="N47" s="14" t="s">
        <v>509</v>
      </c>
      <c r="O47" s="14">
        <v>9.22</v>
      </c>
      <c r="P47" s="14">
        <v>118</v>
      </c>
      <c r="Q47" s="14">
        <v>24</v>
      </c>
      <c r="R47" s="14" t="s">
        <v>516</v>
      </c>
      <c r="S47" s="14" t="s">
        <v>521</v>
      </c>
      <c r="T47" s="15" t="s">
        <v>90</v>
      </c>
      <c r="U47" s="15" t="s">
        <v>91</v>
      </c>
      <c r="Z47" s="14" t="s">
        <v>835</v>
      </c>
    </row>
    <row r="48" spans="1:26" ht="198">
      <c r="A48" s="14">
        <v>47</v>
      </c>
      <c r="B48" s="14">
        <v>10580500023</v>
      </c>
      <c r="C48" s="14" t="s">
        <v>505</v>
      </c>
      <c r="D48" s="14">
        <v>261</v>
      </c>
      <c r="E48" s="14" t="s">
        <v>506</v>
      </c>
      <c r="F48" s="14" t="s">
        <v>507</v>
      </c>
      <c r="G48" s="14" t="s">
        <v>508</v>
      </c>
      <c r="H48" s="14" t="s">
        <v>509</v>
      </c>
      <c r="I48" s="14">
        <v>108</v>
      </c>
      <c r="J48" s="14" t="s">
        <v>92</v>
      </c>
      <c r="K48" s="14">
        <v>44</v>
      </c>
      <c r="M48" s="14" t="s">
        <v>557</v>
      </c>
      <c r="N48" s="14" t="s">
        <v>509</v>
      </c>
      <c r="O48" s="14" t="s">
        <v>92</v>
      </c>
      <c r="P48" s="14">
        <v>108</v>
      </c>
      <c r="Q48" s="14">
        <v>44</v>
      </c>
      <c r="R48" s="14" t="s">
        <v>513</v>
      </c>
      <c r="S48" s="14" t="s">
        <v>522</v>
      </c>
      <c r="T48" s="15" t="s">
        <v>93</v>
      </c>
      <c r="U48" s="15" t="s">
        <v>94</v>
      </c>
      <c r="Z48" s="14" t="s">
        <v>835</v>
      </c>
    </row>
    <row r="49" spans="1:26" ht="165">
      <c r="A49" s="14">
        <v>48</v>
      </c>
      <c r="B49" s="14">
        <v>10580400023</v>
      </c>
      <c r="C49" s="14" t="s">
        <v>505</v>
      </c>
      <c r="D49" s="14">
        <v>260</v>
      </c>
      <c r="E49" s="14" t="s">
        <v>506</v>
      </c>
      <c r="F49" s="14" t="s">
        <v>507</v>
      </c>
      <c r="G49" s="14" t="s">
        <v>508</v>
      </c>
      <c r="H49" s="14" t="s">
        <v>509</v>
      </c>
      <c r="I49" s="14">
        <v>64</v>
      </c>
      <c r="J49" s="14">
        <v>7.4</v>
      </c>
      <c r="K49" s="14">
        <v>34</v>
      </c>
      <c r="M49" s="14" t="s">
        <v>557</v>
      </c>
      <c r="N49" s="14" t="s">
        <v>509</v>
      </c>
      <c r="O49" s="14">
        <v>7.4</v>
      </c>
      <c r="P49" s="14">
        <v>64</v>
      </c>
      <c r="Q49" s="14">
        <v>34</v>
      </c>
      <c r="R49" s="14" t="s">
        <v>846</v>
      </c>
      <c r="S49" s="14" t="s">
        <v>511</v>
      </c>
      <c r="T49" s="14" t="s">
        <v>95</v>
      </c>
      <c r="U49" s="15" t="s">
        <v>96</v>
      </c>
      <c r="Z49" s="14" t="s">
        <v>835</v>
      </c>
    </row>
    <row r="50" spans="1:26" ht="115.5">
      <c r="A50" s="14">
        <v>49</v>
      </c>
      <c r="B50" s="14">
        <v>10580300023</v>
      </c>
      <c r="C50" s="14" t="s">
        <v>505</v>
      </c>
      <c r="D50" s="14">
        <v>259</v>
      </c>
      <c r="E50" s="14" t="s">
        <v>506</v>
      </c>
      <c r="F50" s="14" t="s">
        <v>507</v>
      </c>
      <c r="G50" s="14" t="s">
        <v>508</v>
      </c>
      <c r="H50" s="14" t="s">
        <v>509</v>
      </c>
      <c r="I50" s="14">
        <v>35</v>
      </c>
      <c r="J50" s="14" t="s">
        <v>97</v>
      </c>
      <c r="K50" s="14">
        <v>1</v>
      </c>
      <c r="M50" s="14" t="s">
        <v>557</v>
      </c>
      <c r="N50" s="14" t="s">
        <v>509</v>
      </c>
      <c r="O50" s="14" t="s">
        <v>97</v>
      </c>
      <c r="P50" s="14">
        <v>35</v>
      </c>
      <c r="Q50" s="14">
        <v>1</v>
      </c>
      <c r="R50" s="14" t="s">
        <v>846</v>
      </c>
      <c r="S50" s="14" t="s">
        <v>511</v>
      </c>
      <c r="T50" s="14" t="s">
        <v>98</v>
      </c>
      <c r="U50" s="14" t="s">
        <v>99</v>
      </c>
      <c r="Z50" s="14" t="s">
        <v>835</v>
      </c>
    </row>
    <row r="51" spans="1:26" ht="132">
      <c r="A51" s="14">
        <v>50</v>
      </c>
      <c r="B51" s="14">
        <v>10580200023</v>
      </c>
      <c r="C51" s="14" t="s">
        <v>505</v>
      </c>
      <c r="D51" s="14">
        <v>258</v>
      </c>
      <c r="E51" s="14" t="s">
        <v>506</v>
      </c>
      <c r="F51" s="14" t="s">
        <v>507</v>
      </c>
      <c r="G51" s="14" t="s">
        <v>508</v>
      </c>
      <c r="H51" s="14" t="s">
        <v>509</v>
      </c>
      <c r="I51" s="14">
        <v>31</v>
      </c>
      <c r="J51" s="14" t="s">
        <v>100</v>
      </c>
      <c r="K51" s="14">
        <v>1</v>
      </c>
      <c r="M51" s="14" t="s">
        <v>482</v>
      </c>
      <c r="N51" s="14" t="s">
        <v>509</v>
      </c>
      <c r="O51" s="14" t="s">
        <v>100</v>
      </c>
      <c r="P51" s="14">
        <v>31</v>
      </c>
      <c r="Q51" s="14">
        <v>1</v>
      </c>
      <c r="R51" s="14" t="s">
        <v>846</v>
      </c>
      <c r="S51" s="14" t="s">
        <v>511</v>
      </c>
      <c r="T51" s="14" t="s">
        <v>101</v>
      </c>
      <c r="U51" s="15" t="s">
        <v>102</v>
      </c>
      <c r="Z51" s="14" t="s">
        <v>835</v>
      </c>
    </row>
    <row r="52" spans="1:26" ht="99">
      <c r="A52" s="14">
        <v>51</v>
      </c>
      <c r="B52" s="14">
        <v>10580100023</v>
      </c>
      <c r="C52" s="14" t="s">
        <v>505</v>
      </c>
      <c r="D52" s="14">
        <v>257</v>
      </c>
      <c r="E52" s="14" t="s">
        <v>506</v>
      </c>
      <c r="F52" s="14" t="s">
        <v>507</v>
      </c>
      <c r="G52" s="14" t="s">
        <v>508</v>
      </c>
      <c r="H52" s="14" t="s">
        <v>509</v>
      </c>
      <c r="I52" s="14">
        <v>113</v>
      </c>
      <c r="J52" s="14" t="s">
        <v>103</v>
      </c>
      <c r="K52" s="14">
        <v>36</v>
      </c>
      <c r="M52" s="14" t="s">
        <v>557</v>
      </c>
      <c r="N52" s="14" t="s">
        <v>509</v>
      </c>
      <c r="O52" s="14" t="s">
        <v>103</v>
      </c>
      <c r="P52" s="14">
        <v>113</v>
      </c>
      <c r="Q52" s="14">
        <v>36</v>
      </c>
      <c r="R52" s="14" t="s">
        <v>513</v>
      </c>
      <c r="S52" s="14" t="s">
        <v>522</v>
      </c>
      <c r="T52" s="14" t="s">
        <v>104</v>
      </c>
      <c r="U52" s="14" t="s">
        <v>105</v>
      </c>
      <c r="Z52" s="14" t="s">
        <v>835</v>
      </c>
    </row>
    <row r="53" spans="1:26" ht="115.5">
      <c r="A53" s="14">
        <v>52</v>
      </c>
      <c r="B53" s="14">
        <v>10580000023</v>
      </c>
      <c r="C53" s="14" t="s">
        <v>505</v>
      </c>
      <c r="D53" s="14">
        <v>256</v>
      </c>
      <c r="E53" s="14" t="s">
        <v>506</v>
      </c>
      <c r="F53" s="14" t="s">
        <v>507</v>
      </c>
      <c r="G53" s="14" t="s">
        <v>508</v>
      </c>
      <c r="H53" s="14" t="s">
        <v>509</v>
      </c>
      <c r="I53" s="14">
        <v>76</v>
      </c>
      <c r="J53" s="14" t="s">
        <v>106</v>
      </c>
      <c r="K53" s="14">
        <v>46</v>
      </c>
      <c r="M53" s="14" t="s">
        <v>557</v>
      </c>
      <c r="N53" s="14" t="s">
        <v>509</v>
      </c>
      <c r="O53" s="14" t="s">
        <v>106</v>
      </c>
      <c r="P53" s="14">
        <v>76</v>
      </c>
      <c r="Q53" s="14">
        <v>46</v>
      </c>
      <c r="R53" s="14" t="s">
        <v>513</v>
      </c>
      <c r="S53" s="14" t="s">
        <v>522</v>
      </c>
      <c r="T53" s="14" t="s">
        <v>107</v>
      </c>
      <c r="U53" s="14" t="s">
        <v>108</v>
      </c>
      <c r="Z53" s="14" t="s">
        <v>835</v>
      </c>
    </row>
    <row r="54" spans="1:26" ht="82.5">
      <c r="A54" s="14">
        <v>53</v>
      </c>
      <c r="B54" s="14">
        <v>10579900023</v>
      </c>
      <c r="C54" s="14" t="s">
        <v>505</v>
      </c>
      <c r="D54" s="14">
        <v>255</v>
      </c>
      <c r="E54" s="14" t="s">
        <v>506</v>
      </c>
      <c r="F54" s="14" t="s">
        <v>507</v>
      </c>
      <c r="G54" s="14" t="s">
        <v>508</v>
      </c>
      <c r="H54" s="14" t="s">
        <v>509</v>
      </c>
      <c r="I54" s="14">
        <v>52</v>
      </c>
      <c r="J54" s="14" t="s">
        <v>109</v>
      </c>
      <c r="K54" s="14">
        <v>5</v>
      </c>
      <c r="M54" s="14" t="s">
        <v>557</v>
      </c>
      <c r="N54" s="14" t="s">
        <v>509</v>
      </c>
      <c r="O54" s="14" t="s">
        <v>109</v>
      </c>
      <c r="P54" s="14">
        <v>52</v>
      </c>
      <c r="Q54" s="14">
        <v>5</v>
      </c>
      <c r="R54" s="14" t="s">
        <v>513</v>
      </c>
      <c r="S54" s="14" t="s">
        <v>522</v>
      </c>
      <c r="T54" s="14" t="s">
        <v>110</v>
      </c>
      <c r="U54" s="14" t="s">
        <v>111</v>
      </c>
      <c r="Z54" s="14" t="s">
        <v>835</v>
      </c>
    </row>
    <row r="55" spans="1:26" ht="49.5">
      <c r="A55" s="14">
        <v>54</v>
      </c>
      <c r="B55" s="14">
        <v>10579800023</v>
      </c>
      <c r="C55" s="14" t="s">
        <v>505</v>
      </c>
      <c r="D55" s="14">
        <v>254</v>
      </c>
      <c r="E55" s="14" t="s">
        <v>506</v>
      </c>
      <c r="F55" s="14" t="s">
        <v>507</v>
      </c>
      <c r="G55" s="14" t="s">
        <v>508</v>
      </c>
      <c r="H55" s="14" t="s">
        <v>16</v>
      </c>
      <c r="I55" s="14">
        <v>123</v>
      </c>
      <c r="J55" s="14" t="s">
        <v>112</v>
      </c>
      <c r="K55" s="14">
        <v>32</v>
      </c>
      <c r="M55" s="14" t="s">
        <v>557</v>
      </c>
      <c r="N55" s="14" t="s">
        <v>16</v>
      </c>
      <c r="O55" s="14" t="s">
        <v>112</v>
      </c>
      <c r="P55" s="14">
        <v>123</v>
      </c>
      <c r="Q55" s="14">
        <v>32</v>
      </c>
      <c r="R55" s="14" t="s">
        <v>516</v>
      </c>
      <c r="S55" s="14" t="s">
        <v>521</v>
      </c>
      <c r="T55" s="14" t="s">
        <v>113</v>
      </c>
      <c r="U55" s="14" t="s">
        <v>114</v>
      </c>
      <c r="Z55" s="14" t="s">
        <v>835</v>
      </c>
    </row>
    <row r="56" spans="1:26" ht="49.5">
      <c r="A56" s="14">
        <v>55</v>
      </c>
      <c r="B56" s="14">
        <v>10579700023</v>
      </c>
      <c r="C56" s="14" t="s">
        <v>505</v>
      </c>
      <c r="D56" s="14">
        <v>253</v>
      </c>
      <c r="E56" s="14" t="s">
        <v>506</v>
      </c>
      <c r="F56" s="14" t="s">
        <v>507</v>
      </c>
      <c r="G56" s="14" t="s">
        <v>508</v>
      </c>
      <c r="H56" s="14" t="s">
        <v>509</v>
      </c>
      <c r="I56" s="14">
        <v>123</v>
      </c>
      <c r="J56" s="14" t="s">
        <v>112</v>
      </c>
      <c r="K56" s="14">
        <v>31</v>
      </c>
      <c r="M56" s="14" t="s">
        <v>482</v>
      </c>
      <c r="N56" s="14" t="s">
        <v>509</v>
      </c>
      <c r="O56" s="14" t="s">
        <v>112</v>
      </c>
      <c r="P56" s="14">
        <v>123</v>
      </c>
      <c r="Q56" s="14">
        <v>31</v>
      </c>
      <c r="R56" s="14" t="s">
        <v>516</v>
      </c>
      <c r="S56" s="14" t="s">
        <v>521</v>
      </c>
      <c r="T56" s="14" t="s">
        <v>115</v>
      </c>
      <c r="U56" s="14" t="s">
        <v>116</v>
      </c>
      <c r="Z56" s="14" t="s">
        <v>835</v>
      </c>
    </row>
    <row r="57" spans="1:26" ht="49.5">
      <c r="A57" s="14">
        <v>56</v>
      </c>
      <c r="B57" s="14">
        <v>10579600023</v>
      </c>
      <c r="C57" s="14" t="s">
        <v>505</v>
      </c>
      <c r="D57" s="14">
        <v>252</v>
      </c>
      <c r="E57" s="14" t="s">
        <v>506</v>
      </c>
      <c r="F57" s="14" t="s">
        <v>507</v>
      </c>
      <c r="G57" s="14" t="s">
        <v>508</v>
      </c>
      <c r="H57" s="14" t="s">
        <v>509</v>
      </c>
      <c r="I57" s="14">
        <v>123</v>
      </c>
      <c r="J57" s="14" t="s">
        <v>112</v>
      </c>
      <c r="K57" s="14">
        <v>31</v>
      </c>
      <c r="M57" s="14" t="s">
        <v>482</v>
      </c>
      <c r="N57" s="14" t="s">
        <v>509</v>
      </c>
      <c r="O57" s="14" t="s">
        <v>112</v>
      </c>
      <c r="P57" s="14">
        <v>123</v>
      </c>
      <c r="Q57" s="14">
        <v>31</v>
      </c>
      <c r="R57" s="14" t="s">
        <v>516</v>
      </c>
      <c r="S57" s="14" t="s">
        <v>521</v>
      </c>
      <c r="T57" s="14" t="s">
        <v>117</v>
      </c>
      <c r="U57" s="14" t="s">
        <v>118</v>
      </c>
      <c r="Z57" s="14" t="s">
        <v>835</v>
      </c>
    </row>
    <row r="58" spans="1:26" ht="115.5">
      <c r="A58" s="14">
        <v>57</v>
      </c>
      <c r="B58" s="14">
        <v>10579500023</v>
      </c>
      <c r="C58" s="14" t="s">
        <v>505</v>
      </c>
      <c r="D58" s="14">
        <v>251</v>
      </c>
      <c r="E58" s="14" t="s">
        <v>506</v>
      </c>
      <c r="F58" s="14" t="s">
        <v>507</v>
      </c>
      <c r="G58" s="14" t="s">
        <v>508</v>
      </c>
      <c r="H58" s="14" t="s">
        <v>509</v>
      </c>
      <c r="I58" s="14">
        <v>123</v>
      </c>
      <c r="J58" s="14" t="s">
        <v>112</v>
      </c>
      <c r="K58" s="14">
        <v>25</v>
      </c>
      <c r="M58" s="14" t="s">
        <v>557</v>
      </c>
      <c r="N58" s="14" t="s">
        <v>509</v>
      </c>
      <c r="O58" s="14" t="s">
        <v>112</v>
      </c>
      <c r="P58" s="14">
        <v>123</v>
      </c>
      <c r="Q58" s="14">
        <v>25</v>
      </c>
      <c r="R58" s="14" t="s">
        <v>516</v>
      </c>
      <c r="S58" s="14" t="s">
        <v>521</v>
      </c>
      <c r="T58" s="15" t="s">
        <v>119</v>
      </c>
      <c r="U58" s="14" t="s">
        <v>120</v>
      </c>
      <c r="Z58" s="14" t="s">
        <v>835</v>
      </c>
    </row>
    <row r="59" spans="1:26" ht="49.5">
      <c r="A59" s="14">
        <v>58</v>
      </c>
      <c r="B59" s="14">
        <v>10579400023</v>
      </c>
      <c r="C59" s="14" t="s">
        <v>505</v>
      </c>
      <c r="D59" s="14">
        <v>250</v>
      </c>
      <c r="E59" s="14" t="s">
        <v>506</v>
      </c>
      <c r="F59" s="14" t="s">
        <v>507</v>
      </c>
      <c r="G59" s="14" t="s">
        <v>508</v>
      </c>
      <c r="H59" s="14" t="s">
        <v>16</v>
      </c>
      <c r="I59" s="14">
        <v>123</v>
      </c>
      <c r="J59" s="14" t="s">
        <v>112</v>
      </c>
      <c r="K59" s="14">
        <v>19</v>
      </c>
      <c r="M59" s="14" t="s">
        <v>482</v>
      </c>
      <c r="N59" s="14" t="s">
        <v>16</v>
      </c>
      <c r="O59" s="14" t="s">
        <v>112</v>
      </c>
      <c r="P59" s="14">
        <v>123</v>
      </c>
      <c r="Q59" s="14">
        <v>19</v>
      </c>
      <c r="R59" s="14" t="s">
        <v>516</v>
      </c>
      <c r="S59" s="14" t="s">
        <v>521</v>
      </c>
      <c r="T59" s="14" t="s">
        <v>121</v>
      </c>
      <c r="U59" s="14" t="s">
        <v>122</v>
      </c>
      <c r="Z59" s="14" t="s">
        <v>835</v>
      </c>
    </row>
    <row r="60" spans="1:26" ht="49.5">
      <c r="A60" s="14">
        <v>59</v>
      </c>
      <c r="B60" s="14">
        <v>10579300023</v>
      </c>
      <c r="C60" s="14" t="s">
        <v>505</v>
      </c>
      <c r="D60" s="14">
        <v>249</v>
      </c>
      <c r="E60" s="14" t="s">
        <v>506</v>
      </c>
      <c r="F60" s="14" t="s">
        <v>507</v>
      </c>
      <c r="G60" s="14" t="s">
        <v>508</v>
      </c>
      <c r="H60" s="14" t="s">
        <v>16</v>
      </c>
      <c r="I60" s="14">
        <v>121</v>
      </c>
      <c r="J60" s="14" t="s">
        <v>123</v>
      </c>
      <c r="K60" s="14">
        <v>7</v>
      </c>
      <c r="M60" s="14" t="s">
        <v>482</v>
      </c>
      <c r="N60" s="14" t="s">
        <v>16</v>
      </c>
      <c r="O60" s="14" t="s">
        <v>123</v>
      </c>
      <c r="P60" s="14">
        <v>121</v>
      </c>
      <c r="Q60" s="14">
        <v>7</v>
      </c>
      <c r="R60" s="14" t="s">
        <v>516</v>
      </c>
      <c r="S60" s="14" t="s">
        <v>521</v>
      </c>
      <c r="T60" s="14" t="s">
        <v>124</v>
      </c>
      <c r="U60" s="14" t="s">
        <v>125</v>
      </c>
      <c r="Z60" s="14" t="s">
        <v>835</v>
      </c>
    </row>
    <row r="61" spans="1:26" ht="49.5">
      <c r="A61" s="14">
        <v>60</v>
      </c>
      <c r="B61" s="14">
        <v>10579200023</v>
      </c>
      <c r="C61" s="14" t="s">
        <v>505</v>
      </c>
      <c r="D61" s="14">
        <v>248</v>
      </c>
      <c r="E61" s="14" t="s">
        <v>506</v>
      </c>
      <c r="F61" s="14" t="s">
        <v>507</v>
      </c>
      <c r="G61" s="14" t="s">
        <v>508</v>
      </c>
      <c r="H61" s="14" t="s">
        <v>509</v>
      </c>
      <c r="I61" s="14">
        <v>122</v>
      </c>
      <c r="J61" s="14" t="s">
        <v>126</v>
      </c>
      <c r="K61" s="14">
        <v>62</v>
      </c>
      <c r="M61" s="14" t="s">
        <v>557</v>
      </c>
      <c r="N61" s="14" t="s">
        <v>509</v>
      </c>
      <c r="O61" s="14" t="s">
        <v>126</v>
      </c>
      <c r="P61" s="14">
        <v>122</v>
      </c>
      <c r="Q61" s="14">
        <v>62</v>
      </c>
      <c r="R61" s="14" t="s">
        <v>516</v>
      </c>
      <c r="S61" s="14" t="s">
        <v>521</v>
      </c>
      <c r="T61" s="14" t="s">
        <v>127</v>
      </c>
      <c r="U61" s="14" t="s">
        <v>128</v>
      </c>
      <c r="Z61" s="14" t="s">
        <v>835</v>
      </c>
    </row>
    <row r="62" spans="1:26" ht="49.5">
      <c r="A62" s="14">
        <v>61</v>
      </c>
      <c r="B62" s="14">
        <v>10579100023</v>
      </c>
      <c r="C62" s="14" t="s">
        <v>505</v>
      </c>
      <c r="D62" s="14">
        <v>247</v>
      </c>
      <c r="E62" s="14" t="s">
        <v>506</v>
      </c>
      <c r="F62" s="14" t="s">
        <v>507</v>
      </c>
      <c r="G62" s="14" t="s">
        <v>508</v>
      </c>
      <c r="H62" s="14" t="s">
        <v>509</v>
      </c>
      <c r="I62" s="14">
        <v>122</v>
      </c>
      <c r="J62" s="14" t="s">
        <v>126</v>
      </c>
      <c r="K62" s="14">
        <v>38</v>
      </c>
      <c r="M62" s="14" t="s">
        <v>557</v>
      </c>
      <c r="N62" s="14" t="s">
        <v>509</v>
      </c>
      <c r="O62" s="14" t="s">
        <v>126</v>
      </c>
      <c r="P62" s="14">
        <v>122</v>
      </c>
      <c r="Q62" s="14">
        <v>38</v>
      </c>
      <c r="R62" s="14" t="s">
        <v>516</v>
      </c>
      <c r="S62" s="14" t="s">
        <v>521</v>
      </c>
      <c r="T62" s="14" t="s">
        <v>129</v>
      </c>
      <c r="U62" s="14" t="s">
        <v>130</v>
      </c>
      <c r="Z62" s="14" t="s">
        <v>835</v>
      </c>
    </row>
    <row r="63" spans="1:26" ht="66">
      <c r="A63" s="14">
        <v>62</v>
      </c>
      <c r="B63" s="14">
        <v>10579000023</v>
      </c>
      <c r="C63" s="14" t="s">
        <v>505</v>
      </c>
      <c r="D63" s="14">
        <v>246</v>
      </c>
      <c r="E63" s="14" t="s">
        <v>506</v>
      </c>
      <c r="F63" s="14" t="s">
        <v>507</v>
      </c>
      <c r="G63" s="14" t="s">
        <v>508</v>
      </c>
      <c r="H63" s="14" t="s">
        <v>16</v>
      </c>
      <c r="I63" s="14">
        <v>122</v>
      </c>
      <c r="J63" s="14" t="s">
        <v>131</v>
      </c>
      <c r="K63" s="14">
        <v>1</v>
      </c>
      <c r="M63" s="14" t="s">
        <v>557</v>
      </c>
      <c r="N63" s="14" t="s">
        <v>16</v>
      </c>
      <c r="O63" s="14" t="s">
        <v>131</v>
      </c>
      <c r="P63" s="14">
        <v>122</v>
      </c>
      <c r="Q63" s="14">
        <v>1</v>
      </c>
      <c r="R63" s="14" t="s">
        <v>516</v>
      </c>
      <c r="S63" s="14" t="s">
        <v>521</v>
      </c>
      <c r="T63" s="14" t="s">
        <v>132</v>
      </c>
      <c r="U63" s="14" t="s">
        <v>133</v>
      </c>
      <c r="Z63" s="14" t="s">
        <v>835</v>
      </c>
    </row>
    <row r="64" spans="1:26" ht="49.5">
      <c r="A64" s="14">
        <v>63</v>
      </c>
      <c r="B64" s="14">
        <v>10578900023</v>
      </c>
      <c r="C64" s="14" t="s">
        <v>505</v>
      </c>
      <c r="D64" s="14">
        <v>245</v>
      </c>
      <c r="E64" s="14" t="s">
        <v>506</v>
      </c>
      <c r="F64" s="14" t="s">
        <v>507</v>
      </c>
      <c r="G64" s="14" t="s">
        <v>508</v>
      </c>
      <c r="H64" s="14" t="s">
        <v>509</v>
      </c>
      <c r="I64" s="14">
        <v>121</v>
      </c>
      <c r="J64" s="14" t="s">
        <v>131</v>
      </c>
      <c r="K64" s="14">
        <v>45</v>
      </c>
      <c r="M64" s="14" t="s">
        <v>557</v>
      </c>
      <c r="N64" s="14" t="s">
        <v>509</v>
      </c>
      <c r="O64" s="14" t="s">
        <v>131</v>
      </c>
      <c r="P64" s="14">
        <v>121</v>
      </c>
      <c r="Q64" s="14">
        <v>45</v>
      </c>
      <c r="R64" s="14" t="s">
        <v>516</v>
      </c>
      <c r="S64" s="14" t="s">
        <v>521</v>
      </c>
      <c r="T64" s="14" t="s">
        <v>134</v>
      </c>
      <c r="U64" s="14" t="s">
        <v>135</v>
      </c>
      <c r="Z64" s="14" t="s">
        <v>835</v>
      </c>
    </row>
    <row r="65" spans="1:26" ht="82.5">
      <c r="A65" s="14">
        <v>64</v>
      </c>
      <c r="B65" s="14">
        <v>10578800023</v>
      </c>
      <c r="C65" s="14" t="s">
        <v>505</v>
      </c>
      <c r="D65" s="14">
        <v>244</v>
      </c>
      <c r="E65" s="14" t="s">
        <v>506</v>
      </c>
      <c r="F65" s="14" t="s">
        <v>507</v>
      </c>
      <c r="G65" s="14" t="s">
        <v>508</v>
      </c>
      <c r="H65" s="14" t="s">
        <v>509</v>
      </c>
      <c r="I65" s="14">
        <v>121</v>
      </c>
      <c r="J65" s="14" t="s">
        <v>131</v>
      </c>
      <c r="K65" s="14">
        <v>58</v>
      </c>
      <c r="M65" s="14" t="s">
        <v>557</v>
      </c>
      <c r="N65" s="14" t="s">
        <v>509</v>
      </c>
      <c r="O65" s="14" t="s">
        <v>131</v>
      </c>
      <c r="P65" s="14">
        <v>121</v>
      </c>
      <c r="Q65" s="14">
        <v>58</v>
      </c>
      <c r="R65" s="14" t="s">
        <v>516</v>
      </c>
      <c r="S65" s="14" t="s">
        <v>521</v>
      </c>
      <c r="T65" s="14" t="s">
        <v>136</v>
      </c>
      <c r="U65" s="14" t="s">
        <v>137</v>
      </c>
      <c r="Z65" s="14" t="s">
        <v>835</v>
      </c>
    </row>
    <row r="66" spans="1:26" ht="82.5">
      <c r="A66" s="14">
        <v>65</v>
      </c>
      <c r="B66" s="14">
        <v>10578700023</v>
      </c>
      <c r="C66" s="14" t="s">
        <v>505</v>
      </c>
      <c r="D66" s="14">
        <v>243</v>
      </c>
      <c r="E66" s="14" t="s">
        <v>506</v>
      </c>
      <c r="F66" s="14" t="s">
        <v>507</v>
      </c>
      <c r="G66" s="14" t="s">
        <v>508</v>
      </c>
      <c r="H66" s="14" t="s">
        <v>509</v>
      </c>
      <c r="I66" s="14">
        <v>121</v>
      </c>
      <c r="J66" s="14" t="s">
        <v>131</v>
      </c>
      <c r="K66" s="14">
        <v>37</v>
      </c>
      <c r="M66" s="14" t="s">
        <v>557</v>
      </c>
      <c r="N66" s="14" t="s">
        <v>509</v>
      </c>
      <c r="O66" s="14" t="s">
        <v>131</v>
      </c>
      <c r="P66" s="14">
        <v>121</v>
      </c>
      <c r="Q66" s="14">
        <v>37</v>
      </c>
      <c r="R66" s="14" t="s">
        <v>516</v>
      </c>
      <c r="S66" s="14" t="s">
        <v>521</v>
      </c>
      <c r="T66" s="14" t="s">
        <v>138</v>
      </c>
      <c r="U66" s="14" t="s">
        <v>139</v>
      </c>
      <c r="Z66" s="14" t="s">
        <v>835</v>
      </c>
    </row>
    <row r="67" spans="1:26" ht="49.5">
      <c r="A67" s="14">
        <v>66</v>
      </c>
      <c r="B67" s="14">
        <v>10578600023</v>
      </c>
      <c r="C67" s="14" t="s">
        <v>505</v>
      </c>
      <c r="D67" s="14">
        <v>242</v>
      </c>
      <c r="E67" s="14" t="s">
        <v>506</v>
      </c>
      <c r="F67" s="14" t="s">
        <v>507</v>
      </c>
      <c r="G67" s="14" t="s">
        <v>508</v>
      </c>
      <c r="H67" s="14" t="s">
        <v>509</v>
      </c>
      <c r="I67" s="14">
        <v>121</v>
      </c>
      <c r="J67" s="14" t="s">
        <v>131</v>
      </c>
      <c r="K67" s="14">
        <v>32</v>
      </c>
      <c r="M67" s="14" t="s">
        <v>557</v>
      </c>
      <c r="N67" s="14" t="s">
        <v>509</v>
      </c>
      <c r="O67" s="14" t="s">
        <v>131</v>
      </c>
      <c r="P67" s="14">
        <v>121</v>
      </c>
      <c r="Q67" s="14">
        <v>32</v>
      </c>
      <c r="R67" s="14" t="s">
        <v>516</v>
      </c>
      <c r="S67" s="14" t="s">
        <v>521</v>
      </c>
      <c r="T67" s="14" t="s">
        <v>140</v>
      </c>
      <c r="U67" s="14" t="s">
        <v>141</v>
      </c>
      <c r="Z67" s="14" t="s">
        <v>835</v>
      </c>
    </row>
    <row r="68" spans="1:26" ht="115.5">
      <c r="A68" s="14">
        <v>67</v>
      </c>
      <c r="B68" s="14">
        <v>10578500023</v>
      </c>
      <c r="C68" s="14" t="s">
        <v>505</v>
      </c>
      <c r="D68" s="14">
        <v>241</v>
      </c>
      <c r="E68" s="14" t="s">
        <v>506</v>
      </c>
      <c r="F68" s="14" t="s">
        <v>507</v>
      </c>
      <c r="G68" s="14" t="s">
        <v>508</v>
      </c>
      <c r="H68" s="14" t="s">
        <v>509</v>
      </c>
      <c r="I68" s="14">
        <v>119</v>
      </c>
      <c r="J68" s="14" t="s">
        <v>142</v>
      </c>
      <c r="K68" s="14">
        <v>61</v>
      </c>
      <c r="M68" s="14" t="s">
        <v>557</v>
      </c>
      <c r="N68" s="14" t="s">
        <v>509</v>
      </c>
      <c r="O68" s="14" t="s">
        <v>142</v>
      </c>
      <c r="P68" s="14">
        <v>119</v>
      </c>
      <c r="Q68" s="14">
        <v>61</v>
      </c>
      <c r="R68" s="14" t="s">
        <v>516</v>
      </c>
      <c r="S68" s="14" t="s">
        <v>521</v>
      </c>
      <c r="T68" s="14" t="s">
        <v>143</v>
      </c>
      <c r="U68" s="14" t="s">
        <v>144</v>
      </c>
      <c r="Z68" s="14" t="s">
        <v>835</v>
      </c>
    </row>
    <row r="69" spans="1:26" ht="66">
      <c r="A69" s="14">
        <v>68</v>
      </c>
      <c r="B69" s="14">
        <v>10578400023</v>
      </c>
      <c r="C69" s="14" t="s">
        <v>505</v>
      </c>
      <c r="D69" s="14">
        <v>240</v>
      </c>
      <c r="E69" s="14" t="s">
        <v>506</v>
      </c>
      <c r="F69" s="14" t="s">
        <v>507</v>
      </c>
      <c r="G69" s="14" t="s">
        <v>508</v>
      </c>
      <c r="H69" s="14" t="s">
        <v>509</v>
      </c>
      <c r="I69" s="14">
        <v>119</v>
      </c>
      <c r="J69" s="14" t="s">
        <v>142</v>
      </c>
      <c r="K69" s="14">
        <v>34</v>
      </c>
      <c r="M69" s="14" t="s">
        <v>557</v>
      </c>
      <c r="N69" s="14" t="s">
        <v>509</v>
      </c>
      <c r="O69" s="14" t="s">
        <v>142</v>
      </c>
      <c r="P69" s="14">
        <v>119</v>
      </c>
      <c r="Q69" s="14">
        <v>34</v>
      </c>
      <c r="R69" s="14" t="s">
        <v>516</v>
      </c>
      <c r="S69" s="14" t="s">
        <v>521</v>
      </c>
      <c r="T69" s="14" t="s">
        <v>145</v>
      </c>
      <c r="U69" s="14" t="s">
        <v>146</v>
      </c>
      <c r="Z69" s="14" t="s">
        <v>835</v>
      </c>
    </row>
    <row r="70" spans="1:26" ht="99">
      <c r="A70" s="14">
        <v>69</v>
      </c>
      <c r="B70" s="14">
        <v>10578300023</v>
      </c>
      <c r="C70" s="14" t="s">
        <v>505</v>
      </c>
      <c r="D70" s="14">
        <v>239</v>
      </c>
      <c r="E70" s="14" t="s">
        <v>506</v>
      </c>
      <c r="F70" s="14" t="s">
        <v>507</v>
      </c>
      <c r="G70" s="14" t="s">
        <v>508</v>
      </c>
      <c r="H70" s="14" t="s">
        <v>509</v>
      </c>
      <c r="I70" s="14">
        <v>118</v>
      </c>
      <c r="J70" s="14" t="s">
        <v>142</v>
      </c>
      <c r="K70" s="14">
        <v>62</v>
      </c>
      <c r="M70" s="14" t="s">
        <v>557</v>
      </c>
      <c r="N70" s="14" t="s">
        <v>509</v>
      </c>
      <c r="O70" s="14" t="s">
        <v>142</v>
      </c>
      <c r="P70" s="14">
        <v>118</v>
      </c>
      <c r="Q70" s="14">
        <v>62</v>
      </c>
      <c r="R70" s="14" t="s">
        <v>516</v>
      </c>
      <c r="S70" s="14" t="s">
        <v>521</v>
      </c>
      <c r="T70" s="14" t="s">
        <v>147</v>
      </c>
      <c r="U70" s="14" t="s">
        <v>148</v>
      </c>
      <c r="Z70" s="14" t="s">
        <v>835</v>
      </c>
    </row>
    <row r="71" spans="1:26" ht="49.5">
      <c r="A71" s="14">
        <v>70</v>
      </c>
      <c r="B71" s="14">
        <v>10578200023</v>
      </c>
      <c r="C71" s="14" t="s">
        <v>505</v>
      </c>
      <c r="D71" s="14">
        <v>238</v>
      </c>
      <c r="E71" s="14" t="s">
        <v>506</v>
      </c>
      <c r="F71" s="14" t="s">
        <v>507</v>
      </c>
      <c r="G71" s="14" t="s">
        <v>508</v>
      </c>
      <c r="H71" s="14" t="s">
        <v>509</v>
      </c>
      <c r="I71" s="14">
        <v>118</v>
      </c>
      <c r="J71" s="14" t="s">
        <v>142</v>
      </c>
      <c r="K71" s="14">
        <v>65</v>
      </c>
      <c r="M71" s="14" t="s">
        <v>482</v>
      </c>
      <c r="N71" s="14" t="s">
        <v>509</v>
      </c>
      <c r="O71" s="14" t="s">
        <v>142</v>
      </c>
      <c r="P71" s="14">
        <v>118</v>
      </c>
      <c r="Q71" s="14">
        <v>65</v>
      </c>
      <c r="R71" s="14" t="s">
        <v>516</v>
      </c>
      <c r="S71" s="14" t="s">
        <v>521</v>
      </c>
      <c r="T71" s="14" t="s">
        <v>149</v>
      </c>
      <c r="U71" s="14" t="s">
        <v>150</v>
      </c>
      <c r="Z71" s="14" t="s">
        <v>835</v>
      </c>
    </row>
    <row r="72" spans="1:26" ht="49.5">
      <c r="A72" s="14">
        <v>71</v>
      </c>
      <c r="B72" s="14">
        <v>10578100023</v>
      </c>
      <c r="C72" s="14" t="s">
        <v>505</v>
      </c>
      <c r="D72" s="14">
        <v>237</v>
      </c>
      <c r="E72" s="14" t="s">
        <v>506</v>
      </c>
      <c r="F72" s="14" t="s">
        <v>507</v>
      </c>
      <c r="G72" s="14" t="s">
        <v>508</v>
      </c>
      <c r="H72" s="14" t="s">
        <v>509</v>
      </c>
      <c r="I72" s="14">
        <v>118</v>
      </c>
      <c r="J72" s="14" t="s">
        <v>142</v>
      </c>
      <c r="K72" s="14">
        <v>64</v>
      </c>
      <c r="M72" s="14" t="s">
        <v>557</v>
      </c>
      <c r="N72" s="14" t="s">
        <v>509</v>
      </c>
      <c r="O72" s="14" t="s">
        <v>142</v>
      </c>
      <c r="P72" s="14">
        <v>118</v>
      </c>
      <c r="Q72" s="14">
        <v>64</v>
      </c>
      <c r="R72" s="14" t="s">
        <v>516</v>
      </c>
      <c r="S72" s="14" t="s">
        <v>521</v>
      </c>
      <c r="T72" s="14" t="s">
        <v>151</v>
      </c>
      <c r="U72" s="14" t="s">
        <v>152</v>
      </c>
      <c r="Z72" s="14" t="s">
        <v>835</v>
      </c>
    </row>
    <row r="73" spans="1:26" ht="49.5">
      <c r="A73" s="14">
        <v>72</v>
      </c>
      <c r="B73" s="14">
        <v>10578000023</v>
      </c>
      <c r="C73" s="14" t="s">
        <v>505</v>
      </c>
      <c r="D73" s="14">
        <v>236</v>
      </c>
      <c r="E73" s="14" t="s">
        <v>506</v>
      </c>
      <c r="F73" s="14" t="s">
        <v>507</v>
      </c>
      <c r="G73" s="14" t="s">
        <v>508</v>
      </c>
      <c r="H73" s="14" t="s">
        <v>16</v>
      </c>
      <c r="I73" s="14">
        <v>118</v>
      </c>
      <c r="J73" s="14" t="s">
        <v>142</v>
      </c>
      <c r="K73" s="14">
        <v>59</v>
      </c>
      <c r="M73" s="14" t="s">
        <v>482</v>
      </c>
      <c r="N73" s="14" t="s">
        <v>16</v>
      </c>
      <c r="O73" s="14" t="s">
        <v>142</v>
      </c>
      <c r="P73" s="14">
        <v>118</v>
      </c>
      <c r="Q73" s="14">
        <v>59</v>
      </c>
      <c r="R73" s="14" t="s">
        <v>516</v>
      </c>
      <c r="S73" s="14" t="s">
        <v>521</v>
      </c>
      <c r="T73" s="14" t="s">
        <v>153</v>
      </c>
      <c r="U73" s="14" t="s">
        <v>154</v>
      </c>
      <c r="Z73" s="14" t="s">
        <v>835</v>
      </c>
    </row>
    <row r="74" spans="1:26" ht="49.5">
      <c r="A74" s="14">
        <v>73</v>
      </c>
      <c r="B74" s="14">
        <v>10577900023</v>
      </c>
      <c r="C74" s="14" t="s">
        <v>505</v>
      </c>
      <c r="D74" s="14">
        <v>235</v>
      </c>
      <c r="E74" s="14" t="s">
        <v>506</v>
      </c>
      <c r="F74" s="14" t="s">
        <v>507</v>
      </c>
      <c r="G74" s="14" t="s">
        <v>508</v>
      </c>
      <c r="H74" s="14" t="s">
        <v>16</v>
      </c>
      <c r="I74" s="14">
        <v>118</v>
      </c>
      <c r="J74" s="14" t="s">
        <v>142</v>
      </c>
      <c r="K74" s="14">
        <v>58</v>
      </c>
      <c r="M74" s="14" t="s">
        <v>557</v>
      </c>
      <c r="N74" s="14" t="s">
        <v>16</v>
      </c>
      <c r="O74" s="14" t="s">
        <v>142</v>
      </c>
      <c r="P74" s="14">
        <v>118</v>
      </c>
      <c r="Q74" s="14">
        <v>58</v>
      </c>
      <c r="R74" s="14" t="s">
        <v>516</v>
      </c>
      <c r="S74" s="14" t="s">
        <v>521</v>
      </c>
      <c r="T74" s="14" t="s">
        <v>155</v>
      </c>
      <c r="U74" s="14" t="s">
        <v>156</v>
      </c>
      <c r="Z74" s="14" t="s">
        <v>835</v>
      </c>
    </row>
    <row r="75" spans="1:26" ht="49.5">
      <c r="A75" s="14">
        <v>74</v>
      </c>
      <c r="B75" s="14">
        <v>10577800023</v>
      </c>
      <c r="C75" s="14" t="s">
        <v>505</v>
      </c>
      <c r="D75" s="14">
        <v>234</v>
      </c>
      <c r="E75" s="14" t="s">
        <v>506</v>
      </c>
      <c r="F75" s="14" t="s">
        <v>507</v>
      </c>
      <c r="G75" s="14" t="s">
        <v>508</v>
      </c>
      <c r="H75" s="14" t="s">
        <v>509</v>
      </c>
      <c r="I75" s="14">
        <v>118</v>
      </c>
      <c r="J75" s="14" t="s">
        <v>142</v>
      </c>
      <c r="K75" s="14">
        <v>57</v>
      </c>
      <c r="M75" s="14" t="s">
        <v>557</v>
      </c>
      <c r="N75" s="14" t="s">
        <v>509</v>
      </c>
      <c r="O75" s="14" t="s">
        <v>142</v>
      </c>
      <c r="P75" s="14">
        <v>118</v>
      </c>
      <c r="Q75" s="14">
        <v>57</v>
      </c>
      <c r="R75" s="14" t="s">
        <v>516</v>
      </c>
      <c r="S75" s="14" t="s">
        <v>521</v>
      </c>
      <c r="T75" s="14" t="s">
        <v>157</v>
      </c>
      <c r="U75" s="14" t="s">
        <v>158</v>
      </c>
      <c r="Z75" s="14" t="s">
        <v>835</v>
      </c>
    </row>
    <row r="76" spans="1:26" ht="66">
      <c r="A76" s="14">
        <v>75</v>
      </c>
      <c r="B76" s="14">
        <v>10577700023</v>
      </c>
      <c r="C76" s="14" t="s">
        <v>505</v>
      </c>
      <c r="D76" s="14">
        <v>233</v>
      </c>
      <c r="E76" s="14" t="s">
        <v>506</v>
      </c>
      <c r="F76" s="14" t="s">
        <v>507</v>
      </c>
      <c r="G76" s="14" t="s">
        <v>508</v>
      </c>
      <c r="H76" s="14" t="s">
        <v>509</v>
      </c>
      <c r="I76" s="14">
        <v>118</v>
      </c>
      <c r="J76" s="14" t="s">
        <v>142</v>
      </c>
      <c r="K76" s="14">
        <v>51</v>
      </c>
      <c r="M76" s="14" t="s">
        <v>557</v>
      </c>
      <c r="N76" s="14" t="s">
        <v>509</v>
      </c>
      <c r="O76" s="14" t="s">
        <v>142</v>
      </c>
      <c r="P76" s="14">
        <v>118</v>
      </c>
      <c r="Q76" s="14">
        <v>51</v>
      </c>
      <c r="R76" s="14" t="s">
        <v>516</v>
      </c>
      <c r="S76" s="14" t="s">
        <v>521</v>
      </c>
      <c r="T76" s="14" t="s">
        <v>159</v>
      </c>
      <c r="U76" s="14" t="s">
        <v>160</v>
      </c>
      <c r="Z76" s="14" t="s">
        <v>835</v>
      </c>
    </row>
    <row r="77" spans="1:26" ht="49.5">
      <c r="A77" s="14">
        <v>76</v>
      </c>
      <c r="B77" s="14">
        <v>10577600023</v>
      </c>
      <c r="C77" s="14" t="s">
        <v>505</v>
      </c>
      <c r="D77" s="14">
        <v>232</v>
      </c>
      <c r="E77" s="14" t="s">
        <v>506</v>
      </c>
      <c r="F77" s="14" t="s">
        <v>507</v>
      </c>
      <c r="G77" s="14" t="s">
        <v>508</v>
      </c>
      <c r="H77" s="14" t="s">
        <v>509</v>
      </c>
      <c r="I77" s="14">
        <v>118</v>
      </c>
      <c r="J77" s="14" t="s">
        <v>142</v>
      </c>
      <c r="K77" s="14">
        <v>49</v>
      </c>
      <c r="M77" s="14" t="s">
        <v>557</v>
      </c>
      <c r="N77" s="14" t="s">
        <v>509</v>
      </c>
      <c r="O77" s="14" t="s">
        <v>142</v>
      </c>
      <c r="P77" s="14">
        <v>118</v>
      </c>
      <c r="Q77" s="14">
        <v>49</v>
      </c>
      <c r="R77" s="14" t="s">
        <v>516</v>
      </c>
      <c r="S77" s="14" t="s">
        <v>521</v>
      </c>
      <c r="T77" s="14" t="s">
        <v>161</v>
      </c>
      <c r="U77" s="14" t="s">
        <v>162</v>
      </c>
      <c r="Z77" s="14" t="s">
        <v>835</v>
      </c>
    </row>
    <row r="78" spans="1:26" ht="82.5">
      <c r="A78" s="14">
        <v>77</v>
      </c>
      <c r="B78" s="14">
        <v>10577500023</v>
      </c>
      <c r="C78" s="14" t="s">
        <v>505</v>
      </c>
      <c r="D78" s="14">
        <v>231</v>
      </c>
      <c r="E78" s="14" t="s">
        <v>506</v>
      </c>
      <c r="F78" s="14" t="s">
        <v>507</v>
      </c>
      <c r="G78" s="14" t="s">
        <v>508</v>
      </c>
      <c r="H78" s="14" t="s">
        <v>509</v>
      </c>
      <c r="I78" s="14">
        <v>118</v>
      </c>
      <c r="J78" s="14" t="s">
        <v>163</v>
      </c>
      <c r="K78" s="14">
        <v>29</v>
      </c>
      <c r="M78" s="14" t="s">
        <v>557</v>
      </c>
      <c r="N78" s="14" t="s">
        <v>509</v>
      </c>
      <c r="O78" s="14" t="s">
        <v>163</v>
      </c>
      <c r="P78" s="14">
        <v>118</v>
      </c>
      <c r="Q78" s="14">
        <v>29</v>
      </c>
      <c r="R78" s="14" t="s">
        <v>516</v>
      </c>
      <c r="S78" s="14" t="s">
        <v>521</v>
      </c>
      <c r="T78" s="14" t="s">
        <v>164</v>
      </c>
      <c r="U78" s="14" t="s">
        <v>165</v>
      </c>
      <c r="Z78" s="14" t="s">
        <v>835</v>
      </c>
    </row>
    <row r="79" spans="1:26" ht="115.5">
      <c r="A79" s="14">
        <v>78</v>
      </c>
      <c r="B79" s="14">
        <v>10577400023</v>
      </c>
      <c r="C79" s="14" t="s">
        <v>505</v>
      </c>
      <c r="D79" s="14">
        <v>230</v>
      </c>
      <c r="E79" s="14" t="s">
        <v>506</v>
      </c>
      <c r="F79" s="14" t="s">
        <v>507</v>
      </c>
      <c r="G79" s="14" t="s">
        <v>508</v>
      </c>
      <c r="H79" s="14" t="s">
        <v>509</v>
      </c>
      <c r="I79" s="14">
        <v>79</v>
      </c>
      <c r="J79" s="14" t="s">
        <v>166</v>
      </c>
      <c r="K79" s="14">
        <v>23</v>
      </c>
      <c r="M79" s="14" t="s">
        <v>557</v>
      </c>
      <c r="N79" s="14" t="s">
        <v>509</v>
      </c>
      <c r="O79" s="14" t="s">
        <v>166</v>
      </c>
      <c r="P79" s="14">
        <v>79</v>
      </c>
      <c r="Q79" s="14">
        <v>23</v>
      </c>
      <c r="R79" s="14" t="s">
        <v>846</v>
      </c>
      <c r="S79" s="14" t="s">
        <v>523</v>
      </c>
      <c r="T79" s="14" t="s">
        <v>167</v>
      </c>
      <c r="U79" s="14" t="s">
        <v>168</v>
      </c>
      <c r="Z79" s="14" t="s">
        <v>835</v>
      </c>
    </row>
    <row r="80" spans="1:26" ht="99">
      <c r="A80" s="14">
        <v>79</v>
      </c>
      <c r="B80" s="14">
        <v>10577300023</v>
      </c>
      <c r="C80" s="14" t="s">
        <v>505</v>
      </c>
      <c r="D80" s="14">
        <v>229</v>
      </c>
      <c r="E80" s="14" t="s">
        <v>506</v>
      </c>
      <c r="F80" s="14" t="s">
        <v>507</v>
      </c>
      <c r="G80" s="14" t="s">
        <v>508</v>
      </c>
      <c r="H80" s="14" t="s">
        <v>509</v>
      </c>
      <c r="I80" s="14">
        <v>78</v>
      </c>
      <c r="J80" s="14" t="s">
        <v>166</v>
      </c>
      <c r="K80" s="14">
        <v>62</v>
      </c>
      <c r="M80" s="14" t="s">
        <v>557</v>
      </c>
      <c r="N80" s="14" t="s">
        <v>509</v>
      </c>
      <c r="O80" s="14" t="s">
        <v>166</v>
      </c>
      <c r="P80" s="14">
        <v>78</v>
      </c>
      <c r="Q80" s="14">
        <v>62</v>
      </c>
      <c r="R80" s="14" t="s">
        <v>516</v>
      </c>
      <c r="S80" s="14" t="s">
        <v>517</v>
      </c>
      <c r="T80" s="14" t="s">
        <v>169</v>
      </c>
      <c r="U80" s="14" t="s">
        <v>170</v>
      </c>
      <c r="Z80" s="14" t="s">
        <v>835</v>
      </c>
    </row>
    <row r="81" spans="1:26" ht="49.5">
      <c r="A81" s="14">
        <v>80</v>
      </c>
      <c r="B81" s="14">
        <v>10577200023</v>
      </c>
      <c r="C81" s="14" t="s">
        <v>505</v>
      </c>
      <c r="D81" s="14">
        <v>228</v>
      </c>
      <c r="E81" s="14" t="s">
        <v>506</v>
      </c>
      <c r="F81" s="14" t="s">
        <v>507</v>
      </c>
      <c r="G81" s="14" t="s">
        <v>508</v>
      </c>
      <c r="H81" s="14" t="s">
        <v>16</v>
      </c>
      <c r="I81" s="14">
        <v>78</v>
      </c>
      <c r="J81" s="14" t="s">
        <v>171</v>
      </c>
      <c r="K81" s="14">
        <v>57</v>
      </c>
      <c r="M81" s="14" t="s">
        <v>482</v>
      </c>
      <c r="N81" s="14" t="s">
        <v>16</v>
      </c>
      <c r="O81" s="14" t="s">
        <v>171</v>
      </c>
      <c r="P81" s="14">
        <v>78</v>
      </c>
      <c r="Q81" s="14">
        <v>57</v>
      </c>
      <c r="R81" s="14" t="s">
        <v>846</v>
      </c>
      <c r="S81" s="14" t="s">
        <v>512</v>
      </c>
      <c r="T81" s="14" t="s">
        <v>172</v>
      </c>
      <c r="U81" s="14" t="s">
        <v>173</v>
      </c>
      <c r="V81" s="14" t="s">
        <v>953</v>
      </c>
      <c r="Y81" s="14" t="s">
        <v>951</v>
      </c>
      <c r="Z81" s="14" t="s">
        <v>835</v>
      </c>
    </row>
    <row r="82" spans="1:26" ht="66">
      <c r="A82" s="14">
        <v>81</v>
      </c>
      <c r="B82" s="14">
        <v>10577100023</v>
      </c>
      <c r="C82" s="14" t="s">
        <v>505</v>
      </c>
      <c r="D82" s="14">
        <v>227</v>
      </c>
      <c r="E82" s="14" t="s">
        <v>506</v>
      </c>
      <c r="F82" s="14" t="s">
        <v>507</v>
      </c>
      <c r="G82" s="14" t="s">
        <v>508</v>
      </c>
      <c r="H82" s="14" t="s">
        <v>509</v>
      </c>
      <c r="I82" s="14">
        <v>73</v>
      </c>
      <c r="J82" s="14" t="s">
        <v>174</v>
      </c>
      <c r="K82" s="14">
        <v>51</v>
      </c>
      <c r="M82" s="14" t="s">
        <v>557</v>
      </c>
      <c r="N82" s="14" t="s">
        <v>509</v>
      </c>
      <c r="O82" s="14" t="s">
        <v>174</v>
      </c>
      <c r="P82" s="14">
        <v>73</v>
      </c>
      <c r="Q82" s="14">
        <v>51</v>
      </c>
      <c r="R82" s="14" t="s">
        <v>516</v>
      </c>
      <c r="S82" s="14" t="s">
        <v>524</v>
      </c>
      <c r="T82" s="14" t="s">
        <v>175</v>
      </c>
      <c r="U82" s="14" t="s">
        <v>176</v>
      </c>
      <c r="Z82" s="14" t="s">
        <v>835</v>
      </c>
    </row>
    <row r="83" spans="1:26" ht="82.5">
      <c r="A83" s="14">
        <v>82</v>
      </c>
      <c r="B83" s="14">
        <v>10577000023</v>
      </c>
      <c r="C83" s="14" t="s">
        <v>505</v>
      </c>
      <c r="D83" s="14">
        <v>226</v>
      </c>
      <c r="E83" s="14" t="s">
        <v>506</v>
      </c>
      <c r="F83" s="14" t="s">
        <v>507</v>
      </c>
      <c r="G83" s="14" t="s">
        <v>508</v>
      </c>
      <c r="H83" s="14" t="s">
        <v>509</v>
      </c>
      <c r="I83" s="14">
        <v>72</v>
      </c>
      <c r="J83" s="14" t="s">
        <v>177</v>
      </c>
      <c r="K83" s="14">
        <v>58</v>
      </c>
      <c r="M83" s="14" t="s">
        <v>482</v>
      </c>
      <c r="N83" s="14" t="s">
        <v>509</v>
      </c>
      <c r="O83" s="14" t="s">
        <v>177</v>
      </c>
      <c r="P83" s="14">
        <v>72</v>
      </c>
      <c r="Q83" s="14">
        <v>58</v>
      </c>
      <c r="R83" s="14" t="s">
        <v>516</v>
      </c>
      <c r="S83" s="14" t="s">
        <v>525</v>
      </c>
      <c r="T83" s="14" t="s">
        <v>178</v>
      </c>
      <c r="U83" s="14" t="s">
        <v>179</v>
      </c>
      <c r="Z83" s="14" t="s">
        <v>835</v>
      </c>
    </row>
    <row r="84" spans="1:26" ht="82.5">
      <c r="A84" s="14">
        <v>83</v>
      </c>
      <c r="B84" s="14">
        <v>10576900023</v>
      </c>
      <c r="C84" s="14" t="s">
        <v>505</v>
      </c>
      <c r="D84" s="14">
        <v>225</v>
      </c>
      <c r="E84" s="14" t="s">
        <v>506</v>
      </c>
      <c r="F84" s="14" t="s">
        <v>507</v>
      </c>
      <c r="G84" s="14" t="s">
        <v>508</v>
      </c>
      <c r="H84" s="14" t="s">
        <v>16</v>
      </c>
      <c r="I84" s="14">
        <v>33</v>
      </c>
      <c r="J84" s="14" t="s">
        <v>180</v>
      </c>
      <c r="K84" s="14">
        <v>13</v>
      </c>
      <c r="M84" s="14" t="s">
        <v>482</v>
      </c>
      <c r="N84" s="14" t="s">
        <v>16</v>
      </c>
      <c r="O84" s="14" t="s">
        <v>180</v>
      </c>
      <c r="P84" s="14">
        <v>33</v>
      </c>
      <c r="Q84" s="14">
        <v>13</v>
      </c>
      <c r="R84" s="14" t="s">
        <v>846</v>
      </c>
      <c r="S84" s="14" t="s">
        <v>512</v>
      </c>
      <c r="T84" s="14" t="s">
        <v>181</v>
      </c>
      <c r="U84" s="14" t="s">
        <v>182</v>
      </c>
      <c r="V84" s="14" t="s">
        <v>952</v>
      </c>
      <c r="Y84" s="14" t="s">
        <v>951</v>
      </c>
      <c r="Z84" s="14" t="s">
        <v>835</v>
      </c>
    </row>
    <row r="85" spans="1:26" ht="115.5">
      <c r="A85" s="14">
        <v>84</v>
      </c>
      <c r="B85" s="14">
        <v>10576800023</v>
      </c>
      <c r="C85" s="14" t="s">
        <v>505</v>
      </c>
      <c r="D85" s="14">
        <v>224</v>
      </c>
      <c r="E85" s="14" t="s">
        <v>506</v>
      </c>
      <c r="F85" s="14" t="s">
        <v>507</v>
      </c>
      <c r="G85" s="14" t="s">
        <v>508</v>
      </c>
      <c r="H85" s="14" t="s">
        <v>509</v>
      </c>
      <c r="I85" s="14">
        <v>56</v>
      </c>
      <c r="J85" s="14" t="s">
        <v>183</v>
      </c>
      <c r="K85" s="14">
        <v>32</v>
      </c>
      <c r="M85" s="14" t="s">
        <v>557</v>
      </c>
      <c r="N85" s="14" t="s">
        <v>509</v>
      </c>
      <c r="O85" s="14" t="s">
        <v>183</v>
      </c>
      <c r="P85" s="14">
        <v>56</v>
      </c>
      <c r="Q85" s="14">
        <v>32</v>
      </c>
      <c r="R85" s="14" t="s">
        <v>516</v>
      </c>
      <c r="S85" s="14" t="s">
        <v>524</v>
      </c>
      <c r="T85" s="14" t="s">
        <v>184</v>
      </c>
      <c r="U85" s="14" t="s">
        <v>185</v>
      </c>
      <c r="Z85" s="14" t="s">
        <v>835</v>
      </c>
    </row>
    <row r="86" spans="1:26" ht="49.5">
      <c r="A86" s="14">
        <v>85</v>
      </c>
      <c r="B86" s="14">
        <v>10576700023</v>
      </c>
      <c r="C86" s="14" t="s">
        <v>505</v>
      </c>
      <c r="D86" s="14">
        <v>223</v>
      </c>
      <c r="E86" s="14" t="s">
        <v>506</v>
      </c>
      <c r="F86" s="14" t="s">
        <v>507</v>
      </c>
      <c r="G86" s="14" t="s">
        <v>508</v>
      </c>
      <c r="H86" s="14" t="s">
        <v>509</v>
      </c>
      <c r="I86" s="14">
        <v>46</v>
      </c>
      <c r="J86" s="14" t="s">
        <v>186</v>
      </c>
      <c r="K86" s="14">
        <v>10</v>
      </c>
      <c r="M86" s="14" t="s">
        <v>557</v>
      </c>
      <c r="N86" s="14" t="s">
        <v>509</v>
      </c>
      <c r="O86" s="14" t="s">
        <v>186</v>
      </c>
      <c r="P86" s="14">
        <v>46</v>
      </c>
      <c r="Q86" s="14">
        <v>10</v>
      </c>
      <c r="R86" s="14" t="s">
        <v>513</v>
      </c>
      <c r="S86" s="14" t="s">
        <v>515</v>
      </c>
      <c r="T86" s="14" t="s">
        <v>187</v>
      </c>
      <c r="U86" s="14" t="s">
        <v>188</v>
      </c>
      <c r="Z86" s="14" t="s">
        <v>835</v>
      </c>
    </row>
    <row r="87" spans="1:26" ht="99">
      <c r="A87" s="14">
        <v>86</v>
      </c>
      <c r="B87" s="14">
        <v>10576600023</v>
      </c>
      <c r="C87" s="14" t="s">
        <v>505</v>
      </c>
      <c r="D87" s="14">
        <v>222</v>
      </c>
      <c r="E87" s="14" t="s">
        <v>506</v>
      </c>
      <c r="F87" s="14" t="s">
        <v>507</v>
      </c>
      <c r="G87" s="14" t="s">
        <v>508</v>
      </c>
      <c r="H87" s="14" t="s">
        <v>509</v>
      </c>
      <c r="I87" s="14">
        <v>60</v>
      </c>
      <c r="J87" s="14" t="s">
        <v>189</v>
      </c>
      <c r="K87" s="14">
        <v>58</v>
      </c>
      <c r="M87" s="14" t="s">
        <v>557</v>
      </c>
      <c r="N87" s="14" t="s">
        <v>509</v>
      </c>
      <c r="O87" s="14" t="s">
        <v>189</v>
      </c>
      <c r="P87" s="14">
        <v>60</v>
      </c>
      <c r="Q87" s="14">
        <v>58</v>
      </c>
      <c r="R87" s="14" t="s">
        <v>516</v>
      </c>
      <c r="S87" s="14" t="s">
        <v>524</v>
      </c>
      <c r="T87" s="14" t="s">
        <v>190</v>
      </c>
      <c r="U87" s="14" t="s">
        <v>191</v>
      </c>
      <c r="Z87" s="14" t="s">
        <v>835</v>
      </c>
    </row>
    <row r="88" spans="1:26" ht="49.5">
      <c r="A88" s="14">
        <v>87</v>
      </c>
      <c r="B88" s="14">
        <v>10576500023</v>
      </c>
      <c r="C88" s="14" t="s">
        <v>505</v>
      </c>
      <c r="D88" s="14">
        <v>221</v>
      </c>
      <c r="E88" s="14" t="s">
        <v>506</v>
      </c>
      <c r="F88" s="14" t="s">
        <v>507</v>
      </c>
      <c r="G88" s="14" t="s">
        <v>508</v>
      </c>
      <c r="H88" s="14" t="s">
        <v>509</v>
      </c>
      <c r="I88" s="14">
        <v>58</v>
      </c>
      <c r="J88" s="14" t="s">
        <v>183</v>
      </c>
      <c r="K88" s="14">
        <v>26</v>
      </c>
      <c r="M88" s="14" t="s">
        <v>482</v>
      </c>
      <c r="N88" s="14" t="s">
        <v>509</v>
      </c>
      <c r="O88" s="14" t="s">
        <v>183</v>
      </c>
      <c r="P88" s="14">
        <v>58</v>
      </c>
      <c r="Q88" s="14">
        <v>26</v>
      </c>
      <c r="R88" s="14" t="s">
        <v>516</v>
      </c>
      <c r="S88" s="14" t="s">
        <v>524</v>
      </c>
      <c r="T88" s="14" t="s">
        <v>192</v>
      </c>
      <c r="U88" s="14" t="s">
        <v>193</v>
      </c>
      <c r="Z88" s="14" t="s">
        <v>835</v>
      </c>
    </row>
    <row r="89" spans="1:26" ht="49.5">
      <c r="A89" s="14">
        <v>88</v>
      </c>
      <c r="B89" s="14">
        <v>10576400023</v>
      </c>
      <c r="C89" s="14" t="s">
        <v>505</v>
      </c>
      <c r="D89" s="14">
        <v>220</v>
      </c>
      <c r="E89" s="14" t="s">
        <v>506</v>
      </c>
      <c r="F89" s="14" t="s">
        <v>507</v>
      </c>
      <c r="G89" s="14" t="s">
        <v>508</v>
      </c>
      <c r="H89" s="14" t="s">
        <v>16</v>
      </c>
      <c r="I89" s="14">
        <v>57</v>
      </c>
      <c r="J89" s="14" t="s">
        <v>183</v>
      </c>
      <c r="K89" s="14">
        <v>39</v>
      </c>
      <c r="M89" s="14" t="s">
        <v>482</v>
      </c>
      <c r="N89" s="14" t="s">
        <v>16</v>
      </c>
      <c r="O89" s="14" t="s">
        <v>183</v>
      </c>
      <c r="P89" s="14">
        <v>57</v>
      </c>
      <c r="Q89" s="14">
        <v>39</v>
      </c>
      <c r="R89" s="14" t="s">
        <v>516</v>
      </c>
      <c r="S89" s="14" t="s">
        <v>524</v>
      </c>
      <c r="T89" s="14" t="s">
        <v>194</v>
      </c>
      <c r="U89" s="14" t="s">
        <v>195</v>
      </c>
      <c r="Z89" s="14" t="s">
        <v>835</v>
      </c>
    </row>
    <row r="90" spans="1:26" ht="49.5">
      <c r="A90" s="14">
        <v>89</v>
      </c>
      <c r="B90" s="14">
        <v>10576300023</v>
      </c>
      <c r="C90" s="14" t="s">
        <v>505</v>
      </c>
      <c r="D90" s="14">
        <v>219</v>
      </c>
      <c r="E90" s="14" t="s">
        <v>506</v>
      </c>
      <c r="F90" s="14" t="s">
        <v>507</v>
      </c>
      <c r="G90" s="14" t="s">
        <v>508</v>
      </c>
      <c r="H90" s="14" t="s">
        <v>509</v>
      </c>
      <c r="I90" s="14">
        <v>54</v>
      </c>
      <c r="J90" s="14" t="s">
        <v>196</v>
      </c>
      <c r="K90" s="14">
        <v>46</v>
      </c>
      <c r="M90" s="14" t="s">
        <v>557</v>
      </c>
      <c r="N90" s="14" t="s">
        <v>509</v>
      </c>
      <c r="O90" s="14" t="s">
        <v>196</v>
      </c>
      <c r="P90" s="14">
        <v>54</v>
      </c>
      <c r="Q90" s="14">
        <v>46</v>
      </c>
      <c r="R90" s="14" t="s">
        <v>516</v>
      </c>
      <c r="S90" s="14" t="s">
        <v>518</v>
      </c>
      <c r="T90" s="14" t="s">
        <v>197</v>
      </c>
      <c r="U90" s="14" t="s">
        <v>198</v>
      </c>
      <c r="Z90" s="14" t="s">
        <v>835</v>
      </c>
    </row>
    <row r="91" spans="1:26" ht="99">
      <c r="A91" s="14">
        <v>90</v>
      </c>
      <c r="B91" s="14">
        <v>10576200023</v>
      </c>
      <c r="C91" s="14" t="s">
        <v>505</v>
      </c>
      <c r="D91" s="14">
        <v>218</v>
      </c>
      <c r="E91" s="14" t="s">
        <v>506</v>
      </c>
      <c r="F91" s="14" t="s">
        <v>507</v>
      </c>
      <c r="G91" s="14" t="s">
        <v>508</v>
      </c>
      <c r="H91" s="14" t="s">
        <v>509</v>
      </c>
      <c r="I91" s="14">
        <v>54</v>
      </c>
      <c r="J91" s="14" t="s">
        <v>196</v>
      </c>
      <c r="K91" s="14">
        <v>42</v>
      </c>
      <c r="M91" s="14" t="s">
        <v>557</v>
      </c>
      <c r="N91" s="14" t="s">
        <v>509</v>
      </c>
      <c r="O91" s="14" t="s">
        <v>196</v>
      </c>
      <c r="P91" s="14">
        <v>54</v>
      </c>
      <c r="Q91" s="14">
        <v>42</v>
      </c>
      <c r="R91" s="14" t="s">
        <v>516</v>
      </c>
      <c r="S91" s="14" t="s">
        <v>518</v>
      </c>
      <c r="T91" s="14" t="s">
        <v>199</v>
      </c>
      <c r="U91" s="14" t="s">
        <v>200</v>
      </c>
      <c r="Z91" s="14" t="s">
        <v>835</v>
      </c>
    </row>
    <row r="92" spans="1:26" ht="66">
      <c r="A92" s="14">
        <v>91</v>
      </c>
      <c r="B92" s="14">
        <v>10576100023</v>
      </c>
      <c r="C92" s="14" t="s">
        <v>505</v>
      </c>
      <c r="D92" s="14">
        <v>217</v>
      </c>
      <c r="E92" s="14" t="s">
        <v>506</v>
      </c>
      <c r="F92" s="14" t="s">
        <v>507</v>
      </c>
      <c r="G92" s="14" t="s">
        <v>508</v>
      </c>
      <c r="H92" s="14" t="s">
        <v>509</v>
      </c>
      <c r="I92" s="14">
        <v>32</v>
      </c>
      <c r="J92" s="14" t="s">
        <v>201</v>
      </c>
      <c r="K92" s="14">
        <v>12</v>
      </c>
      <c r="M92" s="14" t="s">
        <v>557</v>
      </c>
      <c r="N92" s="14" t="s">
        <v>509</v>
      </c>
      <c r="O92" s="14" t="s">
        <v>201</v>
      </c>
      <c r="P92" s="14">
        <v>32</v>
      </c>
      <c r="Q92" s="14">
        <v>12</v>
      </c>
      <c r="R92" s="14" t="s">
        <v>513</v>
      </c>
      <c r="S92" s="14" t="s">
        <v>520</v>
      </c>
      <c r="T92" s="14" t="s">
        <v>202</v>
      </c>
      <c r="U92" s="14" t="s">
        <v>203</v>
      </c>
      <c r="Z92" s="14" t="s">
        <v>835</v>
      </c>
    </row>
    <row r="93" spans="1:26" ht="66">
      <c r="A93" s="14">
        <v>92</v>
      </c>
      <c r="B93" s="14">
        <v>10576000023</v>
      </c>
      <c r="C93" s="14" t="s">
        <v>505</v>
      </c>
      <c r="D93" s="14">
        <v>216</v>
      </c>
      <c r="E93" s="14" t="s">
        <v>506</v>
      </c>
      <c r="F93" s="14" t="s">
        <v>507</v>
      </c>
      <c r="G93" s="14" t="s">
        <v>508</v>
      </c>
      <c r="H93" s="14" t="s">
        <v>509</v>
      </c>
      <c r="I93" s="14">
        <v>32</v>
      </c>
      <c r="J93" s="14" t="s">
        <v>201</v>
      </c>
      <c r="K93" s="14">
        <v>10</v>
      </c>
      <c r="M93" s="14" t="s">
        <v>557</v>
      </c>
      <c r="N93" s="14" t="s">
        <v>509</v>
      </c>
      <c r="O93" s="14" t="s">
        <v>201</v>
      </c>
      <c r="P93" s="14">
        <v>32</v>
      </c>
      <c r="Q93" s="14">
        <v>10</v>
      </c>
      <c r="R93" s="14" t="s">
        <v>513</v>
      </c>
      <c r="S93" s="14" t="s">
        <v>520</v>
      </c>
      <c r="T93" s="14" t="s">
        <v>204</v>
      </c>
      <c r="U93" s="14" t="s">
        <v>205</v>
      </c>
      <c r="Z93" s="14" t="s">
        <v>835</v>
      </c>
    </row>
    <row r="94" spans="1:26" ht="49.5">
      <c r="A94" s="14">
        <v>93</v>
      </c>
      <c r="B94" s="14">
        <v>10575900023</v>
      </c>
      <c r="C94" s="14" t="s">
        <v>505</v>
      </c>
      <c r="D94" s="14">
        <v>215</v>
      </c>
      <c r="E94" s="14" t="s">
        <v>506</v>
      </c>
      <c r="F94" s="14" t="s">
        <v>507</v>
      </c>
      <c r="G94" s="14" t="s">
        <v>508</v>
      </c>
      <c r="H94" s="14" t="s">
        <v>509</v>
      </c>
      <c r="I94" s="14">
        <v>31</v>
      </c>
      <c r="J94" s="14" t="s">
        <v>201</v>
      </c>
      <c r="K94" s="14">
        <v>58</v>
      </c>
      <c r="M94" s="14" t="s">
        <v>557</v>
      </c>
      <c r="N94" s="14" t="s">
        <v>509</v>
      </c>
      <c r="O94" s="14" t="s">
        <v>201</v>
      </c>
      <c r="P94" s="14">
        <v>31</v>
      </c>
      <c r="Q94" s="14">
        <v>58</v>
      </c>
      <c r="R94" s="14" t="s">
        <v>516</v>
      </c>
      <c r="S94" s="14" t="s">
        <v>524</v>
      </c>
      <c r="T94" s="14" t="s">
        <v>206</v>
      </c>
      <c r="U94" s="14" t="s">
        <v>207</v>
      </c>
      <c r="Z94" s="14" t="s">
        <v>835</v>
      </c>
    </row>
    <row r="95" spans="1:26" ht="49.5">
      <c r="A95" s="14">
        <v>94</v>
      </c>
      <c r="B95" s="14">
        <v>10575800023</v>
      </c>
      <c r="C95" s="14" t="s">
        <v>505</v>
      </c>
      <c r="D95" s="14">
        <v>214</v>
      </c>
      <c r="E95" s="14" t="s">
        <v>506</v>
      </c>
      <c r="F95" s="14" t="s">
        <v>507</v>
      </c>
      <c r="G95" s="14" t="s">
        <v>508</v>
      </c>
      <c r="H95" s="14" t="s">
        <v>509</v>
      </c>
      <c r="I95" s="14">
        <v>31</v>
      </c>
      <c r="J95" s="14" t="s">
        <v>201</v>
      </c>
      <c r="K95" s="14">
        <v>35</v>
      </c>
      <c r="M95" s="14" t="s">
        <v>557</v>
      </c>
      <c r="N95" s="14" t="s">
        <v>509</v>
      </c>
      <c r="O95" s="14" t="s">
        <v>201</v>
      </c>
      <c r="P95" s="14">
        <v>31</v>
      </c>
      <c r="Q95" s="14">
        <v>35</v>
      </c>
      <c r="R95" s="14" t="s">
        <v>843</v>
      </c>
      <c r="S95" s="14" t="s">
        <v>844</v>
      </c>
      <c r="T95" s="14" t="s">
        <v>208</v>
      </c>
      <c r="U95" s="14" t="s">
        <v>209</v>
      </c>
      <c r="Z95" s="14" t="s">
        <v>835</v>
      </c>
    </row>
    <row r="96" spans="1:26" ht="66">
      <c r="A96" s="14">
        <v>95</v>
      </c>
      <c r="B96" s="14">
        <v>10575700023</v>
      </c>
      <c r="C96" s="14" t="s">
        <v>505</v>
      </c>
      <c r="D96" s="14">
        <v>213</v>
      </c>
      <c r="E96" s="14" t="s">
        <v>506</v>
      </c>
      <c r="F96" s="14" t="s">
        <v>507</v>
      </c>
      <c r="G96" s="14" t="s">
        <v>508</v>
      </c>
      <c r="H96" s="14" t="s">
        <v>509</v>
      </c>
      <c r="I96" s="14">
        <v>31</v>
      </c>
      <c r="J96" s="14" t="s">
        <v>201</v>
      </c>
      <c r="K96" s="14">
        <v>52</v>
      </c>
      <c r="M96" s="14" t="s">
        <v>557</v>
      </c>
      <c r="N96" s="14" t="s">
        <v>509</v>
      </c>
      <c r="O96" s="14" t="s">
        <v>201</v>
      </c>
      <c r="P96" s="14">
        <v>31</v>
      </c>
      <c r="Q96" s="14">
        <v>52</v>
      </c>
      <c r="R96" s="14" t="s">
        <v>843</v>
      </c>
      <c r="S96" s="14" t="s">
        <v>844</v>
      </c>
      <c r="T96" s="14" t="s">
        <v>210</v>
      </c>
      <c r="U96" s="14" t="s">
        <v>211</v>
      </c>
      <c r="Z96" s="14" t="s">
        <v>835</v>
      </c>
    </row>
    <row r="97" spans="1:26" ht="49.5">
      <c r="A97" s="14">
        <v>96</v>
      </c>
      <c r="B97" s="14">
        <v>10575600023</v>
      </c>
      <c r="C97" s="14" t="s">
        <v>505</v>
      </c>
      <c r="D97" s="14">
        <v>212</v>
      </c>
      <c r="E97" s="14" t="s">
        <v>506</v>
      </c>
      <c r="F97" s="14" t="s">
        <v>507</v>
      </c>
      <c r="G97" s="14" t="s">
        <v>508</v>
      </c>
      <c r="H97" s="14" t="s">
        <v>16</v>
      </c>
      <c r="I97" s="14">
        <v>200</v>
      </c>
      <c r="J97" s="14" t="s">
        <v>212</v>
      </c>
      <c r="K97" s="14">
        <v>19</v>
      </c>
      <c r="M97" s="14" t="s">
        <v>482</v>
      </c>
      <c r="N97" s="14" t="s">
        <v>16</v>
      </c>
      <c r="O97" s="14" t="s">
        <v>212</v>
      </c>
      <c r="P97" s="14">
        <v>200</v>
      </c>
      <c r="Q97" s="14">
        <v>19</v>
      </c>
      <c r="R97" s="14" t="s">
        <v>843</v>
      </c>
      <c r="S97" s="14" t="s">
        <v>844</v>
      </c>
      <c r="T97" s="14" t="s">
        <v>213</v>
      </c>
      <c r="U97" s="14" t="s">
        <v>214</v>
      </c>
      <c r="Z97" s="14" t="s">
        <v>835</v>
      </c>
    </row>
    <row r="98" spans="1:26" ht="49.5">
      <c r="A98" s="14">
        <v>97</v>
      </c>
      <c r="B98" s="14">
        <v>10575500023</v>
      </c>
      <c r="C98" s="14" t="s">
        <v>505</v>
      </c>
      <c r="D98" s="14">
        <v>211</v>
      </c>
      <c r="E98" s="14" t="s">
        <v>506</v>
      </c>
      <c r="F98" s="14" t="s">
        <v>507</v>
      </c>
      <c r="G98" s="14" t="s">
        <v>508</v>
      </c>
      <c r="H98" s="14" t="s">
        <v>16</v>
      </c>
      <c r="I98" s="14">
        <v>31</v>
      </c>
      <c r="J98" s="14" t="s">
        <v>201</v>
      </c>
      <c r="K98" s="14">
        <v>58</v>
      </c>
      <c r="M98" s="14" t="s">
        <v>482</v>
      </c>
      <c r="N98" s="14" t="s">
        <v>16</v>
      </c>
      <c r="O98" s="14" t="s">
        <v>201</v>
      </c>
      <c r="P98" s="14">
        <v>31</v>
      </c>
      <c r="Q98" s="14">
        <v>58</v>
      </c>
      <c r="R98" s="14" t="s">
        <v>846</v>
      </c>
      <c r="S98" s="14" t="s">
        <v>512</v>
      </c>
      <c r="T98" s="14" t="s">
        <v>215</v>
      </c>
      <c r="U98" s="14" t="s">
        <v>216</v>
      </c>
      <c r="V98" s="14" t="s">
        <v>952</v>
      </c>
      <c r="Y98" s="14" t="s">
        <v>951</v>
      </c>
      <c r="Z98" s="14" t="s">
        <v>835</v>
      </c>
    </row>
    <row r="99" spans="1:26" ht="49.5">
      <c r="A99" s="14">
        <v>98</v>
      </c>
      <c r="B99" s="14">
        <v>10575400023</v>
      </c>
      <c r="C99" s="14" t="s">
        <v>505</v>
      </c>
      <c r="D99" s="14">
        <v>210</v>
      </c>
      <c r="E99" s="14" t="s">
        <v>506</v>
      </c>
      <c r="F99" s="14" t="s">
        <v>507</v>
      </c>
      <c r="G99" s="14" t="s">
        <v>508</v>
      </c>
      <c r="H99" s="14" t="s">
        <v>509</v>
      </c>
      <c r="I99" s="14">
        <v>28</v>
      </c>
      <c r="J99" s="14" t="s">
        <v>217</v>
      </c>
      <c r="K99" s="14">
        <v>64</v>
      </c>
      <c r="M99" s="14" t="s">
        <v>557</v>
      </c>
      <c r="N99" s="14" t="s">
        <v>509</v>
      </c>
      <c r="O99" s="14" t="s">
        <v>217</v>
      </c>
      <c r="P99" s="14">
        <v>28</v>
      </c>
      <c r="Q99" s="14">
        <v>64</v>
      </c>
      <c r="R99" s="14" t="s">
        <v>513</v>
      </c>
      <c r="S99" s="14" t="s">
        <v>526</v>
      </c>
      <c r="T99" s="14" t="s">
        <v>218</v>
      </c>
      <c r="U99" s="14" t="s">
        <v>219</v>
      </c>
      <c r="Z99" s="14" t="s">
        <v>835</v>
      </c>
    </row>
    <row r="100" spans="1:26" ht="49.5">
      <c r="A100" s="14">
        <v>99</v>
      </c>
      <c r="B100" s="14">
        <v>10575300023</v>
      </c>
      <c r="C100" s="14" t="s">
        <v>505</v>
      </c>
      <c r="D100" s="14">
        <v>209</v>
      </c>
      <c r="E100" s="14" t="s">
        <v>506</v>
      </c>
      <c r="F100" s="14" t="s">
        <v>507</v>
      </c>
      <c r="G100" s="14" t="s">
        <v>508</v>
      </c>
      <c r="H100" s="14" t="s">
        <v>509</v>
      </c>
      <c r="I100" s="14">
        <v>27</v>
      </c>
      <c r="J100" s="14" t="s">
        <v>220</v>
      </c>
      <c r="K100" s="14">
        <v>25</v>
      </c>
      <c r="M100" s="14" t="s">
        <v>557</v>
      </c>
      <c r="N100" s="14" t="s">
        <v>509</v>
      </c>
      <c r="O100" s="14" t="s">
        <v>220</v>
      </c>
      <c r="P100" s="14">
        <v>27</v>
      </c>
      <c r="Q100" s="14">
        <v>25</v>
      </c>
      <c r="R100" s="14" t="s">
        <v>513</v>
      </c>
      <c r="S100" s="14" t="s">
        <v>526</v>
      </c>
      <c r="T100" s="14" t="s">
        <v>221</v>
      </c>
      <c r="U100" s="14" t="s">
        <v>222</v>
      </c>
      <c r="Z100" s="14" t="s">
        <v>835</v>
      </c>
    </row>
    <row r="101" spans="1:26" ht="49.5">
      <c r="A101" s="14">
        <v>100</v>
      </c>
      <c r="B101" s="14">
        <v>10575200023</v>
      </c>
      <c r="C101" s="14" t="s">
        <v>505</v>
      </c>
      <c r="D101" s="14">
        <v>208</v>
      </c>
      <c r="E101" s="14" t="s">
        <v>506</v>
      </c>
      <c r="F101" s="14" t="s">
        <v>507</v>
      </c>
      <c r="G101" s="14" t="s">
        <v>508</v>
      </c>
      <c r="H101" s="14" t="s">
        <v>509</v>
      </c>
      <c r="I101" s="14">
        <v>27</v>
      </c>
      <c r="J101" s="14" t="s">
        <v>220</v>
      </c>
      <c r="K101" s="14">
        <v>21</v>
      </c>
      <c r="M101" s="14" t="s">
        <v>557</v>
      </c>
      <c r="N101" s="14" t="s">
        <v>509</v>
      </c>
      <c r="O101" s="14" t="s">
        <v>220</v>
      </c>
      <c r="P101" s="14">
        <v>27</v>
      </c>
      <c r="Q101" s="14">
        <v>21</v>
      </c>
      <c r="R101" s="14" t="s">
        <v>513</v>
      </c>
      <c r="S101" s="14" t="s">
        <v>526</v>
      </c>
      <c r="T101" s="14" t="s">
        <v>218</v>
      </c>
      <c r="U101" s="14" t="s">
        <v>223</v>
      </c>
      <c r="Z101" s="14" t="s">
        <v>835</v>
      </c>
    </row>
    <row r="102" spans="1:26" ht="49.5">
      <c r="A102" s="14">
        <v>101</v>
      </c>
      <c r="B102" s="14">
        <v>10575100023</v>
      </c>
      <c r="C102" s="14" t="s">
        <v>505</v>
      </c>
      <c r="D102" s="14">
        <v>207</v>
      </c>
      <c r="E102" s="14" t="s">
        <v>506</v>
      </c>
      <c r="F102" s="14" t="s">
        <v>507</v>
      </c>
      <c r="G102" s="14" t="s">
        <v>508</v>
      </c>
      <c r="H102" s="14" t="s">
        <v>16</v>
      </c>
      <c r="I102" s="14">
        <v>26</v>
      </c>
      <c r="J102" s="14" t="s">
        <v>224</v>
      </c>
      <c r="K102" s="14">
        <v>17</v>
      </c>
      <c r="M102" s="14" t="s">
        <v>482</v>
      </c>
      <c r="N102" s="14" t="s">
        <v>16</v>
      </c>
      <c r="O102" s="14" t="s">
        <v>224</v>
      </c>
      <c r="P102" s="14">
        <v>26</v>
      </c>
      <c r="Q102" s="14">
        <v>17</v>
      </c>
      <c r="R102" s="14" t="s">
        <v>846</v>
      </c>
      <c r="S102" s="14" t="s">
        <v>512</v>
      </c>
      <c r="T102" s="14" t="s">
        <v>215</v>
      </c>
      <c r="U102" s="14" t="s">
        <v>225</v>
      </c>
      <c r="V102" s="14" t="s">
        <v>953</v>
      </c>
      <c r="Y102" s="14" t="s">
        <v>951</v>
      </c>
      <c r="Z102" s="14" t="s">
        <v>835</v>
      </c>
    </row>
    <row r="103" spans="1:26" ht="49.5">
      <c r="A103" s="14">
        <v>102</v>
      </c>
      <c r="B103" s="14">
        <v>10575000023</v>
      </c>
      <c r="C103" s="14" t="s">
        <v>505</v>
      </c>
      <c r="D103" s="14">
        <v>206</v>
      </c>
      <c r="E103" s="14" t="s">
        <v>506</v>
      </c>
      <c r="F103" s="14" t="s">
        <v>507</v>
      </c>
      <c r="G103" s="14" t="s">
        <v>508</v>
      </c>
      <c r="H103" s="14" t="s">
        <v>16</v>
      </c>
      <c r="I103" s="14">
        <v>26</v>
      </c>
      <c r="J103" s="14" t="s">
        <v>224</v>
      </c>
      <c r="K103" s="14">
        <v>17</v>
      </c>
      <c r="M103" s="14" t="s">
        <v>482</v>
      </c>
      <c r="N103" s="14" t="s">
        <v>16</v>
      </c>
      <c r="O103" s="14" t="s">
        <v>224</v>
      </c>
      <c r="P103" s="14">
        <v>26</v>
      </c>
      <c r="Q103" s="14">
        <v>17</v>
      </c>
      <c r="R103" s="14" t="s">
        <v>846</v>
      </c>
      <c r="S103" s="14" t="s">
        <v>512</v>
      </c>
      <c r="T103" s="14" t="s">
        <v>226</v>
      </c>
      <c r="U103" s="14" t="s">
        <v>227</v>
      </c>
      <c r="V103" s="14" t="s">
        <v>952</v>
      </c>
      <c r="Y103" s="14" t="s">
        <v>951</v>
      </c>
      <c r="Z103" s="14" t="s">
        <v>835</v>
      </c>
    </row>
    <row r="104" spans="1:26" ht="49.5">
      <c r="A104" s="14">
        <v>103</v>
      </c>
      <c r="B104" s="14">
        <v>10574900023</v>
      </c>
      <c r="C104" s="14" t="s">
        <v>505</v>
      </c>
      <c r="D104" s="14">
        <v>205</v>
      </c>
      <c r="E104" s="14" t="s">
        <v>506</v>
      </c>
      <c r="F104" s="14" t="s">
        <v>507</v>
      </c>
      <c r="G104" s="14" t="s">
        <v>508</v>
      </c>
      <c r="H104" s="14" t="s">
        <v>16</v>
      </c>
      <c r="I104" s="14">
        <v>25</v>
      </c>
      <c r="J104" s="14" t="s">
        <v>224</v>
      </c>
      <c r="K104" s="14">
        <v>55</v>
      </c>
      <c r="M104" s="14" t="s">
        <v>482</v>
      </c>
      <c r="N104" s="14" t="s">
        <v>16</v>
      </c>
      <c r="O104" s="14" t="s">
        <v>224</v>
      </c>
      <c r="P104" s="14">
        <v>25</v>
      </c>
      <c r="Q104" s="14">
        <v>55</v>
      </c>
      <c r="R104" s="14" t="s">
        <v>846</v>
      </c>
      <c r="S104" s="14" t="s">
        <v>512</v>
      </c>
      <c r="T104" s="14" t="s">
        <v>228</v>
      </c>
      <c r="U104" s="14" t="s">
        <v>907</v>
      </c>
      <c r="V104" s="14" t="s">
        <v>957</v>
      </c>
      <c r="W104" s="14" t="s">
        <v>591</v>
      </c>
      <c r="Y104" s="14" t="s">
        <v>951</v>
      </c>
      <c r="Z104" s="14" t="s">
        <v>835</v>
      </c>
    </row>
    <row r="105" spans="1:26" ht="49.5">
      <c r="A105" s="14">
        <v>104</v>
      </c>
      <c r="B105" s="14">
        <v>10574800023</v>
      </c>
      <c r="C105" s="14" t="s">
        <v>505</v>
      </c>
      <c r="D105" s="14">
        <v>204</v>
      </c>
      <c r="E105" s="14" t="s">
        <v>506</v>
      </c>
      <c r="F105" s="14" t="s">
        <v>507</v>
      </c>
      <c r="G105" s="14" t="s">
        <v>508</v>
      </c>
      <c r="H105" s="14" t="s">
        <v>16</v>
      </c>
      <c r="I105" s="14">
        <v>26</v>
      </c>
      <c r="J105" s="14" t="s">
        <v>224</v>
      </c>
      <c r="K105" s="14">
        <v>5</v>
      </c>
      <c r="M105" s="14" t="s">
        <v>482</v>
      </c>
      <c r="N105" s="14" t="s">
        <v>16</v>
      </c>
      <c r="O105" s="14" t="s">
        <v>224</v>
      </c>
      <c r="P105" s="14">
        <v>26</v>
      </c>
      <c r="Q105" s="14">
        <v>5</v>
      </c>
      <c r="R105" s="14" t="s">
        <v>846</v>
      </c>
      <c r="S105" s="14" t="s">
        <v>512</v>
      </c>
      <c r="T105" s="14" t="s">
        <v>215</v>
      </c>
      <c r="U105" s="14" t="s">
        <v>908</v>
      </c>
      <c r="V105" s="14" t="s">
        <v>953</v>
      </c>
      <c r="Y105" s="14" t="s">
        <v>951</v>
      </c>
      <c r="Z105" s="14" t="s">
        <v>835</v>
      </c>
    </row>
    <row r="106" spans="1:26" ht="49.5">
      <c r="A106" s="14">
        <v>105</v>
      </c>
      <c r="B106" s="14">
        <v>10574700023</v>
      </c>
      <c r="C106" s="14" t="s">
        <v>505</v>
      </c>
      <c r="D106" s="14">
        <v>203</v>
      </c>
      <c r="E106" s="14" t="s">
        <v>506</v>
      </c>
      <c r="F106" s="14" t="s">
        <v>507</v>
      </c>
      <c r="G106" s="14" t="s">
        <v>508</v>
      </c>
      <c r="H106" s="14" t="s">
        <v>16</v>
      </c>
      <c r="I106" s="14">
        <v>26</v>
      </c>
      <c r="J106" s="14" t="s">
        <v>224</v>
      </c>
      <c r="K106" s="14">
        <v>4</v>
      </c>
      <c r="M106" s="14" t="s">
        <v>482</v>
      </c>
      <c r="N106" s="14" t="s">
        <v>16</v>
      </c>
      <c r="O106" s="14" t="s">
        <v>224</v>
      </c>
      <c r="P106" s="14">
        <v>26</v>
      </c>
      <c r="Q106" s="14">
        <v>4</v>
      </c>
      <c r="R106" s="14" t="s">
        <v>846</v>
      </c>
      <c r="S106" s="14" t="s">
        <v>512</v>
      </c>
      <c r="T106" s="14" t="s">
        <v>909</v>
      </c>
      <c r="U106" s="14" t="s">
        <v>910</v>
      </c>
      <c r="V106" s="14" t="s">
        <v>953</v>
      </c>
      <c r="Y106" s="14" t="s">
        <v>951</v>
      </c>
      <c r="Z106" s="14" t="s">
        <v>835</v>
      </c>
    </row>
    <row r="107" spans="1:26" ht="49.5">
      <c r="A107" s="14">
        <v>106</v>
      </c>
      <c r="B107" s="14">
        <v>10574600023</v>
      </c>
      <c r="C107" s="14" t="s">
        <v>505</v>
      </c>
      <c r="D107" s="14">
        <v>202</v>
      </c>
      <c r="E107" s="14" t="s">
        <v>506</v>
      </c>
      <c r="F107" s="14" t="s">
        <v>507</v>
      </c>
      <c r="G107" s="14" t="s">
        <v>508</v>
      </c>
      <c r="H107" s="14" t="s">
        <v>16</v>
      </c>
      <c r="I107" s="14">
        <v>25</v>
      </c>
      <c r="J107" s="14" t="s">
        <v>911</v>
      </c>
      <c r="K107" s="14">
        <v>20</v>
      </c>
      <c r="M107" s="14" t="s">
        <v>482</v>
      </c>
      <c r="N107" s="14" t="s">
        <v>16</v>
      </c>
      <c r="O107" s="14" t="s">
        <v>911</v>
      </c>
      <c r="P107" s="14">
        <v>25</v>
      </c>
      <c r="Q107" s="14">
        <v>20</v>
      </c>
      <c r="R107" s="14" t="s">
        <v>846</v>
      </c>
      <c r="S107" s="14" t="s">
        <v>512</v>
      </c>
      <c r="T107" s="14" t="s">
        <v>912</v>
      </c>
      <c r="U107" s="14" t="s">
        <v>913</v>
      </c>
      <c r="V107" s="14" t="s">
        <v>953</v>
      </c>
      <c r="Y107" s="14" t="s">
        <v>951</v>
      </c>
      <c r="Z107" s="14" t="s">
        <v>835</v>
      </c>
    </row>
    <row r="108" spans="1:26" ht="49.5">
      <c r="A108" s="14">
        <v>107</v>
      </c>
      <c r="B108" s="14">
        <v>10574500023</v>
      </c>
      <c r="C108" s="14" t="s">
        <v>505</v>
      </c>
      <c r="D108" s="14">
        <v>201</v>
      </c>
      <c r="E108" s="14" t="s">
        <v>506</v>
      </c>
      <c r="F108" s="14" t="s">
        <v>507</v>
      </c>
      <c r="G108" s="14" t="s">
        <v>508</v>
      </c>
      <c r="H108" s="14" t="s">
        <v>509</v>
      </c>
      <c r="I108" s="14">
        <v>24</v>
      </c>
      <c r="J108" s="14" t="s">
        <v>914</v>
      </c>
      <c r="K108" s="14">
        <v>55</v>
      </c>
      <c r="M108" s="14" t="s">
        <v>557</v>
      </c>
      <c r="N108" s="14" t="s">
        <v>509</v>
      </c>
      <c r="O108" s="14" t="s">
        <v>914</v>
      </c>
      <c r="P108" s="14">
        <v>24</v>
      </c>
      <c r="Q108" s="14">
        <v>55</v>
      </c>
      <c r="R108" s="14" t="s">
        <v>846</v>
      </c>
      <c r="S108" s="14" t="s">
        <v>523</v>
      </c>
      <c r="T108" s="14" t="s">
        <v>915</v>
      </c>
      <c r="U108" s="14" t="s">
        <v>916</v>
      </c>
      <c r="V108" s="14" t="s">
        <v>953</v>
      </c>
      <c r="X108" s="14" t="s">
        <v>951</v>
      </c>
      <c r="Z108" s="14" t="s">
        <v>835</v>
      </c>
    </row>
    <row r="109" spans="1:26" ht="49.5">
      <c r="A109" s="14">
        <v>108</v>
      </c>
      <c r="B109" s="14">
        <v>10574400023</v>
      </c>
      <c r="C109" s="14" t="s">
        <v>505</v>
      </c>
      <c r="D109" s="14">
        <v>200</v>
      </c>
      <c r="E109" s="14" t="s">
        <v>506</v>
      </c>
      <c r="F109" s="14" t="s">
        <v>507</v>
      </c>
      <c r="G109" s="14" t="s">
        <v>508</v>
      </c>
      <c r="H109" s="14" t="s">
        <v>16</v>
      </c>
      <c r="I109" s="14">
        <v>24</v>
      </c>
      <c r="J109" s="14" t="s">
        <v>914</v>
      </c>
      <c r="K109" s="14">
        <v>54</v>
      </c>
      <c r="M109" s="14" t="s">
        <v>482</v>
      </c>
      <c r="N109" s="14" t="s">
        <v>16</v>
      </c>
      <c r="O109" s="14" t="s">
        <v>914</v>
      </c>
      <c r="P109" s="14">
        <v>24</v>
      </c>
      <c r="Q109" s="14">
        <v>54</v>
      </c>
      <c r="R109" s="14" t="s">
        <v>846</v>
      </c>
      <c r="S109" s="14" t="s">
        <v>512</v>
      </c>
      <c r="T109" s="14" t="s">
        <v>215</v>
      </c>
      <c r="U109" s="14" t="s">
        <v>917</v>
      </c>
      <c r="V109" s="14" t="s">
        <v>953</v>
      </c>
      <c r="Y109" s="14" t="s">
        <v>951</v>
      </c>
      <c r="Z109" s="14" t="s">
        <v>835</v>
      </c>
    </row>
    <row r="110" spans="1:26" ht="49.5">
      <c r="A110" s="14">
        <v>109</v>
      </c>
      <c r="B110" s="14">
        <v>10574300023</v>
      </c>
      <c r="C110" s="14" t="s">
        <v>505</v>
      </c>
      <c r="D110" s="14">
        <v>199</v>
      </c>
      <c r="E110" s="14" t="s">
        <v>506</v>
      </c>
      <c r="F110" s="14" t="s">
        <v>507</v>
      </c>
      <c r="G110" s="14" t="s">
        <v>508</v>
      </c>
      <c r="H110" s="14" t="s">
        <v>16</v>
      </c>
      <c r="I110" s="14">
        <v>23</v>
      </c>
      <c r="J110" s="14" t="s">
        <v>918</v>
      </c>
      <c r="K110" s="14">
        <v>51</v>
      </c>
      <c r="M110" s="14" t="s">
        <v>482</v>
      </c>
      <c r="N110" s="14" t="s">
        <v>16</v>
      </c>
      <c r="O110" s="14" t="s">
        <v>918</v>
      </c>
      <c r="P110" s="14">
        <v>23</v>
      </c>
      <c r="Q110" s="14">
        <v>51</v>
      </c>
      <c r="R110" s="14" t="s">
        <v>846</v>
      </c>
      <c r="S110" s="14" t="s">
        <v>512</v>
      </c>
      <c r="T110" s="14" t="s">
        <v>215</v>
      </c>
      <c r="U110" s="14" t="s">
        <v>919</v>
      </c>
      <c r="V110" s="14" t="s">
        <v>957</v>
      </c>
      <c r="W110" s="14" t="s">
        <v>590</v>
      </c>
      <c r="Y110" s="14" t="s">
        <v>951</v>
      </c>
      <c r="Z110" s="14" t="s">
        <v>835</v>
      </c>
    </row>
    <row r="111" spans="1:26" ht="49.5">
      <c r="A111" s="14">
        <v>110</v>
      </c>
      <c r="B111" s="14">
        <v>10574200023</v>
      </c>
      <c r="C111" s="14" t="s">
        <v>505</v>
      </c>
      <c r="D111" s="14">
        <v>198</v>
      </c>
      <c r="E111" s="14" t="s">
        <v>506</v>
      </c>
      <c r="F111" s="14" t="s">
        <v>507</v>
      </c>
      <c r="G111" s="14" t="s">
        <v>508</v>
      </c>
      <c r="H111" s="14" t="s">
        <v>16</v>
      </c>
      <c r="I111" s="14">
        <v>23</v>
      </c>
      <c r="J111" s="14" t="s">
        <v>920</v>
      </c>
      <c r="K111" s="14">
        <v>31</v>
      </c>
      <c r="M111" s="14" t="s">
        <v>482</v>
      </c>
      <c r="N111" s="14" t="s">
        <v>16</v>
      </c>
      <c r="O111" s="14" t="s">
        <v>920</v>
      </c>
      <c r="P111" s="14">
        <v>23</v>
      </c>
      <c r="Q111" s="14">
        <v>31</v>
      </c>
      <c r="R111" s="14" t="s">
        <v>846</v>
      </c>
      <c r="S111" s="14" t="s">
        <v>512</v>
      </c>
      <c r="T111" s="14" t="s">
        <v>921</v>
      </c>
      <c r="U111" s="14" t="s">
        <v>922</v>
      </c>
      <c r="V111" s="14" t="s">
        <v>953</v>
      </c>
      <c r="Y111" s="14" t="s">
        <v>951</v>
      </c>
      <c r="Z111" s="14" t="s">
        <v>835</v>
      </c>
    </row>
    <row r="112" spans="1:26" ht="49.5">
      <c r="A112" s="14">
        <v>111</v>
      </c>
      <c r="B112" s="14">
        <v>10574100023</v>
      </c>
      <c r="C112" s="14" t="s">
        <v>505</v>
      </c>
      <c r="D112" s="14">
        <v>197</v>
      </c>
      <c r="E112" s="14" t="s">
        <v>506</v>
      </c>
      <c r="F112" s="14" t="s">
        <v>507</v>
      </c>
      <c r="G112" s="14" t="s">
        <v>508</v>
      </c>
      <c r="H112" s="14" t="s">
        <v>509</v>
      </c>
      <c r="I112" s="14">
        <v>23</v>
      </c>
      <c r="J112" s="14" t="s">
        <v>920</v>
      </c>
      <c r="K112" s="14">
        <v>8</v>
      </c>
      <c r="M112" s="14" t="s">
        <v>482</v>
      </c>
      <c r="N112" s="14" t="s">
        <v>509</v>
      </c>
      <c r="O112" s="14" t="s">
        <v>920</v>
      </c>
      <c r="P112" s="14">
        <v>23</v>
      </c>
      <c r="Q112" s="14">
        <v>8</v>
      </c>
      <c r="R112" s="14" t="s">
        <v>846</v>
      </c>
      <c r="S112" s="14" t="s">
        <v>523</v>
      </c>
      <c r="T112" s="14" t="s">
        <v>923</v>
      </c>
      <c r="U112" s="14" t="s">
        <v>924</v>
      </c>
      <c r="V112" s="14" t="s">
        <v>953</v>
      </c>
      <c r="X112" s="14" t="s">
        <v>951</v>
      </c>
      <c r="Z112" s="14" t="s">
        <v>835</v>
      </c>
    </row>
    <row r="113" spans="1:26" ht="148.5">
      <c r="A113" s="14">
        <v>112</v>
      </c>
      <c r="B113" s="14">
        <v>10574000023</v>
      </c>
      <c r="C113" s="14" t="s">
        <v>505</v>
      </c>
      <c r="D113" s="14">
        <v>196</v>
      </c>
      <c r="E113" s="14" t="s">
        <v>506</v>
      </c>
      <c r="F113" s="14" t="s">
        <v>507</v>
      </c>
      <c r="G113" s="14" t="s">
        <v>508</v>
      </c>
      <c r="H113" s="14" t="s">
        <v>16</v>
      </c>
      <c r="I113" s="14">
        <v>21</v>
      </c>
      <c r="J113" s="14" t="s">
        <v>920</v>
      </c>
      <c r="K113" s="14">
        <v>57</v>
      </c>
      <c r="M113" s="14" t="s">
        <v>482</v>
      </c>
      <c r="N113" s="14" t="s">
        <v>16</v>
      </c>
      <c r="O113" s="14" t="s">
        <v>920</v>
      </c>
      <c r="P113" s="14">
        <v>21</v>
      </c>
      <c r="Q113" s="14">
        <v>57</v>
      </c>
      <c r="R113" s="14" t="s">
        <v>846</v>
      </c>
      <c r="S113" s="14" t="s">
        <v>523</v>
      </c>
      <c r="T113" s="15" t="s">
        <v>925</v>
      </c>
      <c r="U113" s="14" t="s">
        <v>926</v>
      </c>
      <c r="Z113" s="14" t="s">
        <v>835</v>
      </c>
    </row>
    <row r="114" spans="1:26" ht="49.5">
      <c r="A114" s="14">
        <v>113</v>
      </c>
      <c r="B114" s="14">
        <v>10573900023</v>
      </c>
      <c r="C114" s="14" t="s">
        <v>505</v>
      </c>
      <c r="D114" s="14">
        <v>195</v>
      </c>
      <c r="E114" s="14" t="s">
        <v>506</v>
      </c>
      <c r="F114" s="14" t="s">
        <v>507</v>
      </c>
      <c r="G114" s="14" t="s">
        <v>508</v>
      </c>
      <c r="H114" s="14" t="s">
        <v>16</v>
      </c>
      <c r="I114" s="14">
        <v>22</v>
      </c>
      <c r="J114" s="14" t="s">
        <v>920</v>
      </c>
      <c r="K114" s="14">
        <v>28</v>
      </c>
      <c r="M114" s="14" t="s">
        <v>482</v>
      </c>
      <c r="N114" s="14" t="s">
        <v>16</v>
      </c>
      <c r="O114" s="14" t="s">
        <v>920</v>
      </c>
      <c r="P114" s="14">
        <v>22</v>
      </c>
      <c r="Q114" s="14">
        <v>28</v>
      </c>
      <c r="R114" s="14" t="s">
        <v>846</v>
      </c>
      <c r="S114" s="14" t="s">
        <v>512</v>
      </c>
      <c r="T114" s="14" t="s">
        <v>927</v>
      </c>
      <c r="U114" s="14" t="s">
        <v>928</v>
      </c>
      <c r="V114" s="14" t="s">
        <v>953</v>
      </c>
      <c r="Y114" s="14" t="s">
        <v>951</v>
      </c>
      <c r="Z114" s="14" t="s">
        <v>835</v>
      </c>
    </row>
    <row r="115" spans="1:26" ht="49.5">
      <c r="A115" s="14">
        <v>114</v>
      </c>
      <c r="B115" s="14">
        <v>10573800023</v>
      </c>
      <c r="C115" s="14" t="s">
        <v>505</v>
      </c>
      <c r="D115" s="14">
        <v>194</v>
      </c>
      <c r="E115" s="14" t="s">
        <v>506</v>
      </c>
      <c r="F115" s="14" t="s">
        <v>507</v>
      </c>
      <c r="G115" s="14" t="s">
        <v>508</v>
      </c>
      <c r="H115" s="14" t="s">
        <v>509</v>
      </c>
      <c r="I115" s="14">
        <v>21</v>
      </c>
      <c r="J115" s="14" t="s">
        <v>920</v>
      </c>
      <c r="K115" s="14">
        <v>62</v>
      </c>
      <c r="M115" s="14" t="s">
        <v>482</v>
      </c>
      <c r="N115" s="14" t="s">
        <v>509</v>
      </c>
      <c r="O115" s="14" t="s">
        <v>920</v>
      </c>
      <c r="P115" s="14">
        <v>21</v>
      </c>
      <c r="Q115" s="14">
        <v>62</v>
      </c>
      <c r="R115" s="14" t="s">
        <v>846</v>
      </c>
      <c r="S115" s="14" t="s">
        <v>523</v>
      </c>
      <c r="T115" s="14" t="s">
        <v>929</v>
      </c>
      <c r="U115" s="14" t="s">
        <v>930</v>
      </c>
      <c r="V115" s="14" t="s">
        <v>953</v>
      </c>
      <c r="X115" s="14" t="s">
        <v>951</v>
      </c>
      <c r="Z115" s="14" t="s">
        <v>835</v>
      </c>
    </row>
    <row r="116" spans="1:26" ht="66">
      <c r="A116" s="14">
        <v>115</v>
      </c>
      <c r="B116" s="14">
        <v>10573700023</v>
      </c>
      <c r="C116" s="14" t="s">
        <v>505</v>
      </c>
      <c r="D116" s="14">
        <v>193</v>
      </c>
      <c r="E116" s="14" t="s">
        <v>506</v>
      </c>
      <c r="F116" s="14" t="s">
        <v>507</v>
      </c>
      <c r="G116" s="14" t="s">
        <v>508</v>
      </c>
      <c r="H116" s="14" t="s">
        <v>16</v>
      </c>
      <c r="I116" s="14">
        <v>21</v>
      </c>
      <c r="J116" s="14" t="s">
        <v>920</v>
      </c>
      <c r="K116" s="14">
        <v>56</v>
      </c>
      <c r="M116" s="14" t="s">
        <v>482</v>
      </c>
      <c r="N116" s="14" t="s">
        <v>16</v>
      </c>
      <c r="O116" s="14" t="s">
        <v>920</v>
      </c>
      <c r="P116" s="14">
        <v>21</v>
      </c>
      <c r="Q116" s="14">
        <v>56</v>
      </c>
      <c r="R116" s="14" t="s">
        <v>846</v>
      </c>
      <c r="S116" s="14" t="s">
        <v>512</v>
      </c>
      <c r="T116" s="14" t="s">
        <v>931</v>
      </c>
      <c r="U116" s="14" t="s">
        <v>587</v>
      </c>
      <c r="V116" s="14" t="s">
        <v>957</v>
      </c>
      <c r="W116" s="14" t="s">
        <v>588</v>
      </c>
      <c r="Y116" s="14" t="s">
        <v>951</v>
      </c>
      <c r="Z116" s="14" t="s">
        <v>835</v>
      </c>
    </row>
    <row r="117" spans="1:26" ht="49.5">
      <c r="A117" s="14">
        <v>116</v>
      </c>
      <c r="B117" s="14">
        <v>10573600023</v>
      </c>
      <c r="C117" s="14" t="s">
        <v>505</v>
      </c>
      <c r="D117" s="14">
        <v>192</v>
      </c>
      <c r="E117" s="14" t="s">
        <v>506</v>
      </c>
      <c r="F117" s="14" t="s">
        <v>507</v>
      </c>
      <c r="G117" s="14" t="s">
        <v>508</v>
      </c>
      <c r="H117" s="14" t="s">
        <v>509</v>
      </c>
      <c r="I117" s="14">
        <v>21</v>
      </c>
      <c r="J117" s="14" t="s">
        <v>920</v>
      </c>
      <c r="K117" s="14">
        <v>53</v>
      </c>
      <c r="M117" s="14" t="s">
        <v>482</v>
      </c>
      <c r="N117" s="14" t="s">
        <v>509</v>
      </c>
      <c r="O117" s="14" t="s">
        <v>920</v>
      </c>
      <c r="P117" s="14">
        <v>21</v>
      </c>
      <c r="Q117" s="14">
        <v>53</v>
      </c>
      <c r="R117" s="14" t="s">
        <v>846</v>
      </c>
      <c r="S117" s="14" t="s">
        <v>512</v>
      </c>
      <c r="T117" s="14" t="s">
        <v>932</v>
      </c>
      <c r="U117" s="14" t="s">
        <v>933</v>
      </c>
      <c r="V117" s="14" t="s">
        <v>957</v>
      </c>
      <c r="W117" s="14" t="s">
        <v>267</v>
      </c>
      <c r="Y117" s="14" t="s">
        <v>951</v>
      </c>
      <c r="Z117" s="14" t="s">
        <v>835</v>
      </c>
    </row>
    <row r="118" spans="1:26" ht="82.5">
      <c r="A118" s="14">
        <v>117</v>
      </c>
      <c r="B118" s="14">
        <v>10573500023</v>
      </c>
      <c r="C118" s="14" t="s">
        <v>505</v>
      </c>
      <c r="D118" s="14">
        <v>191</v>
      </c>
      <c r="E118" s="14" t="s">
        <v>506</v>
      </c>
      <c r="F118" s="14" t="s">
        <v>507</v>
      </c>
      <c r="G118" s="14" t="s">
        <v>508</v>
      </c>
      <c r="H118" s="14" t="s">
        <v>509</v>
      </c>
      <c r="I118" s="14">
        <v>21</v>
      </c>
      <c r="J118" s="14" t="s">
        <v>920</v>
      </c>
      <c r="K118" s="14">
        <v>49</v>
      </c>
      <c r="M118" s="14" t="s">
        <v>557</v>
      </c>
      <c r="N118" s="14" t="s">
        <v>509</v>
      </c>
      <c r="O118" s="14" t="s">
        <v>920</v>
      </c>
      <c r="P118" s="14">
        <v>21</v>
      </c>
      <c r="Q118" s="14">
        <v>49</v>
      </c>
      <c r="R118" s="14" t="s">
        <v>846</v>
      </c>
      <c r="S118" s="14" t="s">
        <v>523</v>
      </c>
      <c r="T118" s="14" t="s">
        <v>934</v>
      </c>
      <c r="U118" s="14" t="s">
        <v>935</v>
      </c>
      <c r="V118" s="14" t="s">
        <v>957</v>
      </c>
      <c r="W118" s="14" t="s">
        <v>594</v>
      </c>
      <c r="X118" s="14" t="s">
        <v>951</v>
      </c>
      <c r="Z118" s="14" t="s">
        <v>835</v>
      </c>
    </row>
    <row r="119" spans="1:26" ht="82.5">
      <c r="A119" s="14">
        <v>118</v>
      </c>
      <c r="B119" s="14">
        <v>10573400023</v>
      </c>
      <c r="C119" s="14" t="s">
        <v>505</v>
      </c>
      <c r="D119" s="14">
        <v>190</v>
      </c>
      <c r="E119" s="14" t="s">
        <v>506</v>
      </c>
      <c r="F119" s="14" t="s">
        <v>507</v>
      </c>
      <c r="G119" s="14" t="s">
        <v>508</v>
      </c>
      <c r="H119" s="14" t="s">
        <v>509</v>
      </c>
      <c r="I119" s="14">
        <v>21</v>
      </c>
      <c r="J119" s="14" t="s">
        <v>920</v>
      </c>
      <c r="K119" s="14">
        <v>43</v>
      </c>
      <c r="M119" s="14" t="s">
        <v>557</v>
      </c>
      <c r="N119" s="14" t="s">
        <v>509</v>
      </c>
      <c r="O119" s="14" t="s">
        <v>920</v>
      </c>
      <c r="P119" s="14">
        <v>21</v>
      </c>
      <c r="Q119" s="14">
        <v>43</v>
      </c>
      <c r="R119" s="14" t="s">
        <v>846</v>
      </c>
      <c r="S119" s="14" t="s">
        <v>523</v>
      </c>
      <c r="T119" s="14" t="s">
        <v>229</v>
      </c>
      <c r="U119" s="14" t="s">
        <v>595</v>
      </c>
      <c r="V119" s="14" t="s">
        <v>948</v>
      </c>
      <c r="W119" s="14" t="s">
        <v>596</v>
      </c>
      <c r="Z119" s="14" t="s">
        <v>835</v>
      </c>
    </row>
    <row r="120" spans="1:26" ht="82.5">
      <c r="A120" s="14">
        <v>119</v>
      </c>
      <c r="B120" s="14">
        <v>10573300023</v>
      </c>
      <c r="C120" s="14" t="s">
        <v>505</v>
      </c>
      <c r="D120" s="14">
        <v>189</v>
      </c>
      <c r="E120" s="14" t="s">
        <v>506</v>
      </c>
      <c r="F120" s="14" t="s">
        <v>507</v>
      </c>
      <c r="G120" s="14" t="s">
        <v>508</v>
      </c>
      <c r="H120" s="14" t="s">
        <v>509</v>
      </c>
      <c r="I120" s="14">
        <v>21</v>
      </c>
      <c r="J120" s="14" t="s">
        <v>920</v>
      </c>
      <c r="K120" s="14">
        <v>40</v>
      </c>
      <c r="M120" s="14" t="s">
        <v>557</v>
      </c>
      <c r="N120" s="14" t="s">
        <v>509</v>
      </c>
      <c r="O120" s="14" t="s">
        <v>920</v>
      </c>
      <c r="P120" s="14">
        <v>21</v>
      </c>
      <c r="Q120" s="14">
        <v>40</v>
      </c>
      <c r="R120" s="14" t="s">
        <v>846</v>
      </c>
      <c r="S120" s="14" t="s">
        <v>523</v>
      </c>
      <c r="T120" s="14" t="s">
        <v>229</v>
      </c>
      <c r="U120" s="14" t="s">
        <v>230</v>
      </c>
      <c r="V120" s="14" t="s">
        <v>948</v>
      </c>
      <c r="W120" s="14" t="s">
        <v>596</v>
      </c>
      <c r="Z120" s="14" t="s">
        <v>835</v>
      </c>
    </row>
    <row r="121" spans="1:26" ht="165">
      <c r="A121" s="14">
        <v>120</v>
      </c>
      <c r="B121" s="14">
        <v>10573200023</v>
      </c>
      <c r="C121" s="14" t="s">
        <v>505</v>
      </c>
      <c r="D121" s="14">
        <v>188</v>
      </c>
      <c r="E121" s="14" t="s">
        <v>506</v>
      </c>
      <c r="F121" s="14" t="s">
        <v>507</v>
      </c>
      <c r="G121" s="14" t="s">
        <v>508</v>
      </c>
      <c r="H121" s="14" t="s">
        <v>509</v>
      </c>
      <c r="I121" s="14">
        <v>21</v>
      </c>
      <c r="J121" s="14" t="s">
        <v>920</v>
      </c>
      <c r="K121" s="14">
        <v>37</v>
      </c>
      <c r="M121" s="14" t="s">
        <v>557</v>
      </c>
      <c r="N121" s="14" t="s">
        <v>509</v>
      </c>
      <c r="O121" s="14" t="s">
        <v>920</v>
      </c>
      <c r="P121" s="14">
        <v>21</v>
      </c>
      <c r="Q121" s="14">
        <v>37</v>
      </c>
      <c r="R121" s="14" t="s">
        <v>846</v>
      </c>
      <c r="S121" s="14" t="s">
        <v>523</v>
      </c>
      <c r="T121" s="14" t="s">
        <v>231</v>
      </c>
      <c r="U121" s="15" t="s">
        <v>232</v>
      </c>
      <c r="V121" s="14" t="s">
        <v>957</v>
      </c>
      <c r="W121" s="14" t="s">
        <v>597</v>
      </c>
      <c r="Z121" s="14" t="s">
        <v>835</v>
      </c>
    </row>
    <row r="122" spans="1:26" ht="82.5">
      <c r="A122" s="14">
        <v>121</v>
      </c>
      <c r="B122" s="14">
        <v>10573100023</v>
      </c>
      <c r="C122" s="14" t="s">
        <v>505</v>
      </c>
      <c r="D122" s="14">
        <v>187</v>
      </c>
      <c r="E122" s="14" t="s">
        <v>506</v>
      </c>
      <c r="F122" s="14" t="s">
        <v>507</v>
      </c>
      <c r="G122" s="14" t="s">
        <v>508</v>
      </c>
      <c r="H122" s="14" t="s">
        <v>509</v>
      </c>
      <c r="I122" s="14">
        <v>21</v>
      </c>
      <c r="J122" s="14" t="s">
        <v>233</v>
      </c>
      <c r="K122" s="14">
        <v>28</v>
      </c>
      <c r="M122" s="14" t="s">
        <v>557</v>
      </c>
      <c r="N122" s="14" t="s">
        <v>509</v>
      </c>
      <c r="O122" s="14" t="s">
        <v>233</v>
      </c>
      <c r="P122" s="14">
        <v>21</v>
      </c>
      <c r="Q122" s="14">
        <v>28</v>
      </c>
      <c r="R122" s="14" t="s">
        <v>846</v>
      </c>
      <c r="S122" s="14" t="s">
        <v>523</v>
      </c>
      <c r="T122" s="14" t="s">
        <v>234</v>
      </c>
      <c r="U122" s="14" t="s">
        <v>235</v>
      </c>
      <c r="V122" s="14" t="s">
        <v>948</v>
      </c>
      <c r="W122" s="14" t="s">
        <v>598</v>
      </c>
      <c r="Z122" s="14" t="s">
        <v>835</v>
      </c>
    </row>
    <row r="123" spans="1:26" ht="49.5">
      <c r="A123" s="14">
        <v>122</v>
      </c>
      <c r="B123" s="14">
        <v>10573000023</v>
      </c>
      <c r="C123" s="14" t="s">
        <v>505</v>
      </c>
      <c r="D123" s="14">
        <v>186</v>
      </c>
      <c r="E123" s="14" t="s">
        <v>506</v>
      </c>
      <c r="F123" s="14" t="s">
        <v>507</v>
      </c>
      <c r="G123" s="14" t="s">
        <v>508</v>
      </c>
      <c r="H123" s="14" t="s">
        <v>16</v>
      </c>
      <c r="I123" s="14">
        <v>21</v>
      </c>
      <c r="J123" s="14" t="s">
        <v>236</v>
      </c>
      <c r="K123" s="14">
        <v>1</v>
      </c>
      <c r="M123" s="14" t="s">
        <v>482</v>
      </c>
      <c r="N123" s="14" t="s">
        <v>16</v>
      </c>
      <c r="O123" s="14" t="s">
        <v>236</v>
      </c>
      <c r="P123" s="14">
        <v>21</v>
      </c>
      <c r="Q123" s="14">
        <v>1</v>
      </c>
      <c r="R123" s="14" t="s">
        <v>846</v>
      </c>
      <c r="S123" s="14" t="s">
        <v>512</v>
      </c>
      <c r="T123" s="14" t="s">
        <v>912</v>
      </c>
      <c r="U123" s="14" t="s">
        <v>237</v>
      </c>
      <c r="V123" s="14" t="s">
        <v>953</v>
      </c>
      <c r="Y123" s="14" t="s">
        <v>951</v>
      </c>
      <c r="Z123" s="14" t="s">
        <v>835</v>
      </c>
    </row>
    <row r="124" spans="1:26" ht="49.5">
      <c r="A124" s="14">
        <v>123</v>
      </c>
      <c r="B124" s="14">
        <v>10572900023</v>
      </c>
      <c r="C124" s="14" t="s">
        <v>505</v>
      </c>
      <c r="D124" s="14">
        <v>185</v>
      </c>
      <c r="E124" s="14" t="s">
        <v>506</v>
      </c>
      <c r="F124" s="14" t="s">
        <v>507</v>
      </c>
      <c r="G124" s="14" t="s">
        <v>508</v>
      </c>
      <c r="H124" s="14" t="s">
        <v>16</v>
      </c>
      <c r="I124" s="14">
        <v>20</v>
      </c>
      <c r="J124" s="14" t="s">
        <v>236</v>
      </c>
      <c r="K124" s="14">
        <v>64</v>
      </c>
      <c r="M124" s="14" t="s">
        <v>482</v>
      </c>
      <c r="N124" s="14" t="s">
        <v>16</v>
      </c>
      <c r="O124" s="14" t="s">
        <v>236</v>
      </c>
      <c r="P124" s="14">
        <v>20</v>
      </c>
      <c r="Q124" s="14">
        <v>64</v>
      </c>
      <c r="R124" s="14" t="s">
        <v>846</v>
      </c>
      <c r="S124" s="14" t="s">
        <v>512</v>
      </c>
      <c r="T124" s="14" t="s">
        <v>238</v>
      </c>
      <c r="U124" s="14" t="s">
        <v>239</v>
      </c>
      <c r="V124" s="14" t="s">
        <v>953</v>
      </c>
      <c r="Y124" s="14" t="s">
        <v>951</v>
      </c>
      <c r="Z124" s="14" t="s">
        <v>835</v>
      </c>
    </row>
    <row r="125" spans="1:26" ht="49.5">
      <c r="A125" s="14">
        <v>124</v>
      </c>
      <c r="B125" s="14">
        <v>10572800023</v>
      </c>
      <c r="C125" s="14" t="s">
        <v>505</v>
      </c>
      <c r="D125" s="14">
        <v>184</v>
      </c>
      <c r="E125" s="14" t="s">
        <v>506</v>
      </c>
      <c r="F125" s="14" t="s">
        <v>507</v>
      </c>
      <c r="G125" s="14" t="s">
        <v>508</v>
      </c>
      <c r="H125" s="14" t="s">
        <v>16</v>
      </c>
      <c r="I125" s="14">
        <v>20</v>
      </c>
      <c r="J125" s="14" t="s">
        <v>240</v>
      </c>
      <c r="K125" s="14">
        <v>48</v>
      </c>
      <c r="M125" s="14" t="s">
        <v>482</v>
      </c>
      <c r="N125" s="14" t="s">
        <v>16</v>
      </c>
      <c r="O125" s="14" t="s">
        <v>240</v>
      </c>
      <c r="P125" s="14">
        <v>20</v>
      </c>
      <c r="Q125" s="14">
        <v>48</v>
      </c>
      <c r="R125" s="14" t="s">
        <v>846</v>
      </c>
      <c r="S125" s="14" t="s">
        <v>512</v>
      </c>
      <c r="T125" s="14" t="s">
        <v>912</v>
      </c>
      <c r="U125" s="14" t="s">
        <v>241</v>
      </c>
      <c r="V125" s="14" t="s">
        <v>953</v>
      </c>
      <c r="Y125" s="14" t="s">
        <v>951</v>
      </c>
      <c r="Z125" s="14" t="s">
        <v>835</v>
      </c>
    </row>
    <row r="126" spans="1:26" ht="148.5">
      <c r="A126" s="14">
        <v>125</v>
      </c>
      <c r="B126" s="14">
        <v>10572700023</v>
      </c>
      <c r="C126" s="14" t="s">
        <v>505</v>
      </c>
      <c r="D126" s="14">
        <v>183</v>
      </c>
      <c r="E126" s="14" t="s">
        <v>506</v>
      </c>
      <c r="F126" s="14" t="s">
        <v>507</v>
      </c>
      <c r="G126" s="14" t="s">
        <v>508</v>
      </c>
      <c r="H126" s="14" t="s">
        <v>509</v>
      </c>
      <c r="I126" s="14">
        <v>18</v>
      </c>
      <c r="J126" s="14" t="s">
        <v>242</v>
      </c>
      <c r="K126" s="14">
        <v>15</v>
      </c>
      <c r="M126" s="14" t="s">
        <v>482</v>
      </c>
      <c r="N126" s="14" t="s">
        <v>509</v>
      </c>
      <c r="O126" s="14" t="s">
        <v>242</v>
      </c>
      <c r="P126" s="14">
        <v>18</v>
      </c>
      <c r="Q126" s="14">
        <v>15</v>
      </c>
      <c r="R126" s="14" t="s">
        <v>513</v>
      </c>
      <c r="S126" s="14" t="s">
        <v>526</v>
      </c>
      <c r="T126" s="14" t="s">
        <v>243</v>
      </c>
      <c r="U126" s="15" t="s">
        <v>244</v>
      </c>
      <c r="Z126" s="14" t="s">
        <v>835</v>
      </c>
    </row>
    <row r="127" spans="1:26" ht="280.5">
      <c r="A127" s="14">
        <v>126</v>
      </c>
      <c r="B127" s="14">
        <v>10572600023</v>
      </c>
      <c r="C127" s="14" t="s">
        <v>505</v>
      </c>
      <c r="D127" s="14">
        <v>182</v>
      </c>
      <c r="E127" s="14" t="s">
        <v>506</v>
      </c>
      <c r="F127" s="14" t="s">
        <v>507</v>
      </c>
      <c r="G127" s="14" t="s">
        <v>508</v>
      </c>
      <c r="H127" s="14" t="s">
        <v>509</v>
      </c>
      <c r="I127" s="14">
        <v>17</v>
      </c>
      <c r="J127" s="14" t="s">
        <v>245</v>
      </c>
      <c r="K127" s="14">
        <v>65</v>
      </c>
      <c r="M127" s="14" t="s">
        <v>482</v>
      </c>
      <c r="N127" s="14" t="s">
        <v>509</v>
      </c>
      <c r="O127" s="14" t="s">
        <v>245</v>
      </c>
      <c r="P127" s="14">
        <v>17</v>
      </c>
      <c r="Q127" s="14">
        <v>65</v>
      </c>
      <c r="R127" s="14" t="s">
        <v>846</v>
      </c>
      <c r="S127" s="14" t="s">
        <v>523</v>
      </c>
      <c r="T127" s="15" t="s">
        <v>246</v>
      </c>
      <c r="U127" s="15" t="s">
        <v>247</v>
      </c>
      <c r="V127" s="14" t="s">
        <v>957</v>
      </c>
      <c r="W127" s="14" t="s">
        <v>599</v>
      </c>
      <c r="Z127" s="14" t="s">
        <v>835</v>
      </c>
    </row>
    <row r="128" spans="1:26" ht="231">
      <c r="A128" s="14">
        <v>127</v>
      </c>
      <c r="B128" s="14">
        <v>10572500023</v>
      </c>
      <c r="C128" s="14" t="s">
        <v>505</v>
      </c>
      <c r="D128" s="14">
        <v>181</v>
      </c>
      <c r="E128" s="14" t="s">
        <v>506</v>
      </c>
      <c r="F128" s="14" t="s">
        <v>507</v>
      </c>
      <c r="G128" s="14" t="s">
        <v>508</v>
      </c>
      <c r="H128" s="14" t="s">
        <v>509</v>
      </c>
      <c r="I128" s="14">
        <v>17</v>
      </c>
      <c r="J128" s="14" t="s">
        <v>248</v>
      </c>
      <c r="K128" s="14">
        <v>49</v>
      </c>
      <c r="M128" s="14" t="s">
        <v>557</v>
      </c>
      <c r="N128" s="14" t="s">
        <v>509</v>
      </c>
      <c r="O128" s="14" t="s">
        <v>248</v>
      </c>
      <c r="P128" s="14">
        <v>17</v>
      </c>
      <c r="Q128" s="14">
        <v>49</v>
      </c>
      <c r="R128" s="14" t="s">
        <v>513</v>
      </c>
      <c r="S128" s="14" t="s">
        <v>527</v>
      </c>
      <c r="T128" s="15" t="s">
        <v>937</v>
      </c>
      <c r="U128" s="14" t="s">
        <v>938</v>
      </c>
      <c r="Z128" s="14" t="s">
        <v>835</v>
      </c>
    </row>
    <row r="129" spans="1:26" ht="396">
      <c r="A129" s="14">
        <v>128</v>
      </c>
      <c r="B129" s="14">
        <v>10572400023</v>
      </c>
      <c r="C129" s="14" t="s">
        <v>505</v>
      </c>
      <c r="D129" s="14">
        <v>180</v>
      </c>
      <c r="E129" s="14" t="s">
        <v>506</v>
      </c>
      <c r="F129" s="14" t="s">
        <v>507</v>
      </c>
      <c r="G129" s="14" t="s">
        <v>508</v>
      </c>
      <c r="H129" s="14" t="s">
        <v>509</v>
      </c>
      <c r="J129" s="14" t="s">
        <v>939</v>
      </c>
      <c r="M129" s="14" t="s">
        <v>557</v>
      </c>
      <c r="N129" s="14" t="s">
        <v>509</v>
      </c>
      <c r="O129" s="14" t="s">
        <v>939</v>
      </c>
      <c r="R129" s="14" t="s">
        <v>846</v>
      </c>
      <c r="S129" s="14" t="s">
        <v>523</v>
      </c>
      <c r="T129" s="14" t="s">
        <v>940</v>
      </c>
      <c r="U129" s="15" t="s">
        <v>941</v>
      </c>
      <c r="Z129" s="14" t="s">
        <v>835</v>
      </c>
    </row>
    <row r="130" spans="1:26" ht="82.5">
      <c r="A130" s="14">
        <v>129</v>
      </c>
      <c r="B130" s="14">
        <v>10572300023</v>
      </c>
      <c r="C130" s="14" t="s">
        <v>505</v>
      </c>
      <c r="D130" s="14">
        <v>179</v>
      </c>
      <c r="E130" s="14" t="s">
        <v>506</v>
      </c>
      <c r="F130" s="14" t="s">
        <v>507</v>
      </c>
      <c r="G130" s="14" t="s">
        <v>508</v>
      </c>
      <c r="H130" s="14" t="s">
        <v>509</v>
      </c>
      <c r="J130" s="14">
        <v>5.6</v>
      </c>
      <c r="M130" s="14" t="s">
        <v>482</v>
      </c>
      <c r="N130" s="14" t="s">
        <v>509</v>
      </c>
      <c r="O130" s="14">
        <v>5.6</v>
      </c>
      <c r="R130" s="14" t="s">
        <v>846</v>
      </c>
      <c r="S130" s="14" t="s">
        <v>528</v>
      </c>
      <c r="T130" s="14" t="s">
        <v>942</v>
      </c>
      <c r="U130" s="14" t="s">
        <v>943</v>
      </c>
      <c r="Z130" s="14" t="s">
        <v>835</v>
      </c>
    </row>
    <row r="131" spans="1:26" ht="165">
      <c r="A131" s="14">
        <v>130</v>
      </c>
      <c r="B131" s="14">
        <v>10572200023</v>
      </c>
      <c r="C131" s="14" t="s">
        <v>505</v>
      </c>
      <c r="D131" s="14">
        <v>178</v>
      </c>
      <c r="E131" s="14" t="s">
        <v>506</v>
      </c>
      <c r="F131" s="14" t="s">
        <v>507</v>
      </c>
      <c r="G131" s="14" t="s">
        <v>508</v>
      </c>
      <c r="H131" s="14" t="s">
        <v>509</v>
      </c>
      <c r="I131" s="14">
        <v>13</v>
      </c>
      <c r="J131" s="14" t="s">
        <v>944</v>
      </c>
      <c r="K131" s="14">
        <v>54</v>
      </c>
      <c r="M131" s="14" t="s">
        <v>557</v>
      </c>
      <c r="N131" s="14" t="s">
        <v>509</v>
      </c>
      <c r="O131" s="14" t="s">
        <v>944</v>
      </c>
      <c r="P131" s="14">
        <v>13</v>
      </c>
      <c r="Q131" s="14">
        <v>54</v>
      </c>
      <c r="R131" s="14" t="s">
        <v>843</v>
      </c>
      <c r="S131" s="14" t="s">
        <v>529</v>
      </c>
      <c r="T131" s="14" t="s">
        <v>945</v>
      </c>
      <c r="U131" s="15" t="s">
        <v>250</v>
      </c>
      <c r="Z131" s="14" t="s">
        <v>835</v>
      </c>
    </row>
    <row r="132" spans="1:26" ht="82.5">
      <c r="A132" s="14">
        <v>131</v>
      </c>
      <c r="B132" s="14">
        <v>10572100023</v>
      </c>
      <c r="C132" s="14" t="s">
        <v>505</v>
      </c>
      <c r="D132" s="14">
        <v>177</v>
      </c>
      <c r="E132" s="14" t="s">
        <v>506</v>
      </c>
      <c r="F132" s="14" t="s">
        <v>507</v>
      </c>
      <c r="G132" s="14" t="s">
        <v>508</v>
      </c>
      <c r="H132" s="14" t="s">
        <v>509</v>
      </c>
      <c r="I132" s="14">
        <v>13</v>
      </c>
      <c r="J132" s="14" t="s">
        <v>251</v>
      </c>
      <c r="K132" s="14">
        <v>1</v>
      </c>
      <c r="M132" s="14" t="s">
        <v>557</v>
      </c>
      <c r="N132" s="14" t="s">
        <v>509</v>
      </c>
      <c r="O132" s="14" t="s">
        <v>251</v>
      </c>
      <c r="P132" s="14">
        <v>13</v>
      </c>
      <c r="Q132" s="14">
        <v>1</v>
      </c>
      <c r="R132" s="14" t="s">
        <v>843</v>
      </c>
      <c r="S132" s="14" t="s">
        <v>529</v>
      </c>
      <c r="T132" s="14" t="s">
        <v>252</v>
      </c>
      <c r="U132" s="14" t="s">
        <v>253</v>
      </c>
      <c r="Z132" s="14" t="s">
        <v>835</v>
      </c>
    </row>
    <row r="133" spans="1:26" ht="49.5">
      <c r="A133" s="14">
        <v>132</v>
      </c>
      <c r="B133" s="14">
        <v>10572000023</v>
      </c>
      <c r="C133" s="14" t="s">
        <v>505</v>
      </c>
      <c r="D133" s="14">
        <v>176</v>
      </c>
      <c r="E133" s="14" t="s">
        <v>506</v>
      </c>
      <c r="F133" s="14" t="s">
        <v>507</v>
      </c>
      <c r="G133" s="14" t="s">
        <v>508</v>
      </c>
      <c r="H133" s="14" t="s">
        <v>509</v>
      </c>
      <c r="I133" s="14">
        <v>12</v>
      </c>
      <c r="J133" s="14" t="s">
        <v>564</v>
      </c>
      <c r="K133" s="14">
        <v>34</v>
      </c>
      <c r="M133" s="14" t="s">
        <v>557</v>
      </c>
      <c r="N133" s="14" t="s">
        <v>509</v>
      </c>
      <c r="O133" s="14" t="s">
        <v>564</v>
      </c>
      <c r="P133" s="14">
        <v>12</v>
      </c>
      <c r="Q133" s="14">
        <v>34</v>
      </c>
      <c r="R133" s="14" t="s">
        <v>846</v>
      </c>
      <c r="S133" s="14" t="s">
        <v>847</v>
      </c>
      <c r="T133" s="14" t="s">
        <v>254</v>
      </c>
      <c r="U133" s="14" t="s">
        <v>255</v>
      </c>
      <c r="Z133" s="14" t="s">
        <v>835</v>
      </c>
    </row>
    <row r="134" spans="1:26" ht="181.5">
      <c r="A134" s="14">
        <v>133</v>
      </c>
      <c r="B134" s="14">
        <v>10571900023</v>
      </c>
      <c r="C134" s="14" t="s">
        <v>505</v>
      </c>
      <c r="D134" s="14">
        <v>175</v>
      </c>
      <c r="E134" s="14" t="s">
        <v>506</v>
      </c>
      <c r="F134" s="14" t="s">
        <v>507</v>
      </c>
      <c r="G134" s="14" t="s">
        <v>508</v>
      </c>
      <c r="H134" s="14" t="s">
        <v>509</v>
      </c>
      <c r="I134" s="14">
        <v>11</v>
      </c>
      <c r="J134" s="14" t="s">
        <v>256</v>
      </c>
      <c r="K134" s="14">
        <v>53</v>
      </c>
      <c r="M134" s="14" t="s">
        <v>557</v>
      </c>
      <c r="N134" s="14" t="s">
        <v>509</v>
      </c>
      <c r="O134" s="14" t="s">
        <v>256</v>
      </c>
      <c r="P134" s="14">
        <v>11</v>
      </c>
      <c r="Q134" s="14">
        <v>53</v>
      </c>
      <c r="R134" s="14" t="s">
        <v>516</v>
      </c>
      <c r="S134" s="14" t="s">
        <v>518</v>
      </c>
      <c r="T134" s="15" t="s">
        <v>257</v>
      </c>
      <c r="U134" s="14" t="s">
        <v>258</v>
      </c>
      <c r="Z134" s="14" t="s">
        <v>835</v>
      </c>
    </row>
    <row r="135" spans="1:26" ht="198">
      <c r="A135" s="14">
        <v>134</v>
      </c>
      <c r="B135" s="14">
        <v>10571800023</v>
      </c>
      <c r="C135" s="14" t="s">
        <v>505</v>
      </c>
      <c r="D135" s="14">
        <v>174</v>
      </c>
      <c r="E135" s="14" t="s">
        <v>506</v>
      </c>
      <c r="F135" s="14" t="s">
        <v>507</v>
      </c>
      <c r="G135" s="14" t="s">
        <v>508</v>
      </c>
      <c r="H135" s="14" t="s">
        <v>509</v>
      </c>
      <c r="I135" s="14">
        <v>11</v>
      </c>
      <c r="J135" s="14" t="s">
        <v>256</v>
      </c>
      <c r="K135" s="14">
        <v>50</v>
      </c>
      <c r="M135" s="14" t="s">
        <v>557</v>
      </c>
      <c r="N135" s="14" t="s">
        <v>509</v>
      </c>
      <c r="O135" s="14" t="s">
        <v>256</v>
      </c>
      <c r="P135" s="14">
        <v>11</v>
      </c>
      <c r="Q135" s="14">
        <v>50</v>
      </c>
      <c r="R135" s="14" t="s">
        <v>516</v>
      </c>
      <c r="S135" s="14" t="s">
        <v>518</v>
      </c>
      <c r="T135" s="15" t="s">
        <v>259</v>
      </c>
      <c r="U135" s="14" t="s">
        <v>260</v>
      </c>
      <c r="Z135" s="14" t="s">
        <v>835</v>
      </c>
    </row>
    <row r="136" spans="1:26" ht="49.5">
      <c r="A136" s="14">
        <v>135</v>
      </c>
      <c r="B136" s="14">
        <v>10571700023</v>
      </c>
      <c r="C136" s="14" t="s">
        <v>505</v>
      </c>
      <c r="D136" s="14">
        <v>173</v>
      </c>
      <c r="E136" s="14" t="s">
        <v>506</v>
      </c>
      <c r="F136" s="14" t="s">
        <v>507</v>
      </c>
      <c r="G136" s="14" t="s">
        <v>508</v>
      </c>
      <c r="H136" s="14" t="s">
        <v>16</v>
      </c>
      <c r="I136" s="14">
        <v>11</v>
      </c>
      <c r="J136" s="14" t="s">
        <v>256</v>
      </c>
      <c r="K136" s="14">
        <v>50</v>
      </c>
      <c r="M136" s="14" t="s">
        <v>482</v>
      </c>
      <c r="N136" s="14" t="s">
        <v>16</v>
      </c>
      <c r="O136" s="14" t="s">
        <v>256</v>
      </c>
      <c r="P136" s="14">
        <v>11</v>
      </c>
      <c r="Q136" s="14">
        <v>50</v>
      </c>
      <c r="R136" s="14" t="s">
        <v>846</v>
      </c>
      <c r="S136" s="14" t="s">
        <v>512</v>
      </c>
      <c r="T136" s="14" t="s">
        <v>215</v>
      </c>
      <c r="U136" s="14" t="s">
        <v>261</v>
      </c>
      <c r="V136" s="14" t="s">
        <v>953</v>
      </c>
      <c r="Y136" s="14" t="s">
        <v>951</v>
      </c>
      <c r="Z136" s="14" t="s">
        <v>835</v>
      </c>
    </row>
    <row r="137" spans="1:26" ht="115.5">
      <c r="A137" s="14">
        <v>136</v>
      </c>
      <c r="B137" s="14">
        <v>10571600023</v>
      </c>
      <c r="C137" s="14" t="s">
        <v>505</v>
      </c>
      <c r="D137" s="14">
        <v>172</v>
      </c>
      <c r="E137" s="14" t="s">
        <v>506</v>
      </c>
      <c r="F137" s="14" t="s">
        <v>507</v>
      </c>
      <c r="G137" s="14" t="s">
        <v>508</v>
      </c>
      <c r="H137" s="14" t="s">
        <v>509</v>
      </c>
      <c r="I137" s="14">
        <v>11</v>
      </c>
      <c r="J137" s="14" t="s">
        <v>262</v>
      </c>
      <c r="K137" s="14">
        <v>33</v>
      </c>
      <c r="M137" s="14" t="s">
        <v>557</v>
      </c>
      <c r="N137" s="14" t="s">
        <v>509</v>
      </c>
      <c r="O137" s="14" t="s">
        <v>262</v>
      </c>
      <c r="P137" s="14">
        <v>11</v>
      </c>
      <c r="Q137" s="14">
        <v>33</v>
      </c>
      <c r="R137" s="14" t="s">
        <v>516</v>
      </c>
      <c r="S137" s="14" t="s">
        <v>525</v>
      </c>
      <c r="T137" s="14" t="s">
        <v>268</v>
      </c>
      <c r="U137" s="14" t="s">
        <v>269</v>
      </c>
      <c r="Z137" s="14" t="s">
        <v>835</v>
      </c>
    </row>
    <row r="138" spans="1:26" ht="66">
      <c r="A138" s="14">
        <v>137</v>
      </c>
      <c r="B138" s="14">
        <v>10571500023</v>
      </c>
      <c r="C138" s="14" t="s">
        <v>505</v>
      </c>
      <c r="D138" s="14">
        <v>171</v>
      </c>
      <c r="E138" s="14" t="s">
        <v>506</v>
      </c>
      <c r="F138" s="14" t="s">
        <v>507</v>
      </c>
      <c r="G138" s="14" t="s">
        <v>508</v>
      </c>
      <c r="H138" s="14" t="s">
        <v>509</v>
      </c>
      <c r="I138" s="14">
        <v>8</v>
      </c>
      <c r="J138" s="14" t="s">
        <v>270</v>
      </c>
      <c r="K138" s="14">
        <v>31</v>
      </c>
      <c r="M138" s="14" t="s">
        <v>557</v>
      </c>
      <c r="N138" s="14" t="s">
        <v>509</v>
      </c>
      <c r="O138" s="14" t="s">
        <v>270</v>
      </c>
      <c r="P138" s="14">
        <v>8</v>
      </c>
      <c r="Q138" s="14">
        <v>31</v>
      </c>
      <c r="R138" s="14" t="s">
        <v>846</v>
      </c>
      <c r="S138" s="14" t="s">
        <v>528</v>
      </c>
      <c r="T138" s="14" t="s">
        <v>271</v>
      </c>
      <c r="U138" s="14" t="s">
        <v>272</v>
      </c>
      <c r="Z138" s="14" t="s">
        <v>835</v>
      </c>
    </row>
    <row r="139" spans="1:26" ht="49.5">
      <c r="A139" s="14">
        <v>138</v>
      </c>
      <c r="B139" s="14">
        <v>10571400023</v>
      </c>
      <c r="C139" s="14" t="s">
        <v>505</v>
      </c>
      <c r="D139" s="14">
        <v>170</v>
      </c>
      <c r="E139" s="14" t="s">
        <v>506</v>
      </c>
      <c r="F139" s="14" t="s">
        <v>507</v>
      </c>
      <c r="G139" s="14" t="s">
        <v>508</v>
      </c>
      <c r="H139" s="14" t="s">
        <v>16</v>
      </c>
      <c r="I139" s="14">
        <v>8</v>
      </c>
      <c r="J139" s="14" t="s">
        <v>273</v>
      </c>
      <c r="K139" s="14">
        <v>23</v>
      </c>
      <c r="M139" s="14" t="s">
        <v>482</v>
      </c>
      <c r="N139" s="14" t="s">
        <v>16</v>
      </c>
      <c r="O139" s="14" t="s">
        <v>273</v>
      </c>
      <c r="P139" s="14">
        <v>8</v>
      </c>
      <c r="Q139" s="14">
        <v>23</v>
      </c>
      <c r="R139" s="14" t="s">
        <v>846</v>
      </c>
      <c r="S139" s="14" t="s">
        <v>512</v>
      </c>
      <c r="T139" s="14" t="s">
        <v>274</v>
      </c>
      <c r="U139" s="14" t="s">
        <v>275</v>
      </c>
      <c r="V139" s="14" t="s">
        <v>953</v>
      </c>
      <c r="Y139" s="14" t="s">
        <v>951</v>
      </c>
      <c r="Z139" s="14" t="s">
        <v>835</v>
      </c>
    </row>
    <row r="140" spans="1:26" ht="82.5">
      <c r="A140" s="14">
        <v>139</v>
      </c>
      <c r="B140" s="14">
        <v>10571300023</v>
      </c>
      <c r="C140" s="14" t="s">
        <v>505</v>
      </c>
      <c r="D140" s="14">
        <v>169</v>
      </c>
      <c r="E140" s="14" t="s">
        <v>506</v>
      </c>
      <c r="F140" s="14" t="s">
        <v>507</v>
      </c>
      <c r="G140" s="14" t="s">
        <v>508</v>
      </c>
      <c r="H140" s="14" t="s">
        <v>16</v>
      </c>
      <c r="I140" s="14">
        <v>5</v>
      </c>
      <c r="J140" s="14">
        <v>3.3</v>
      </c>
      <c r="K140" s="14">
        <v>35</v>
      </c>
      <c r="M140" s="14" t="s">
        <v>482</v>
      </c>
      <c r="N140" s="14" t="s">
        <v>16</v>
      </c>
      <c r="O140" s="14">
        <v>3.3</v>
      </c>
      <c r="P140" s="14">
        <v>5</v>
      </c>
      <c r="Q140" s="14">
        <v>35</v>
      </c>
      <c r="R140" s="14" t="s">
        <v>846</v>
      </c>
      <c r="S140" s="14" t="s">
        <v>512</v>
      </c>
      <c r="T140" s="14" t="s">
        <v>276</v>
      </c>
      <c r="U140" s="14" t="s">
        <v>277</v>
      </c>
      <c r="V140" s="14" t="s">
        <v>953</v>
      </c>
      <c r="Y140" s="14" t="s">
        <v>951</v>
      </c>
      <c r="Z140" s="14" t="s">
        <v>835</v>
      </c>
    </row>
    <row r="141" spans="1:26" ht="49.5">
      <c r="A141" s="14">
        <v>140</v>
      </c>
      <c r="B141" s="14">
        <v>10571200023</v>
      </c>
      <c r="C141" s="14" t="s">
        <v>505</v>
      </c>
      <c r="D141" s="14">
        <v>168</v>
      </c>
      <c r="E141" s="14" t="s">
        <v>506</v>
      </c>
      <c r="F141" s="14" t="s">
        <v>507</v>
      </c>
      <c r="G141" s="14" t="s">
        <v>508</v>
      </c>
      <c r="H141" s="14" t="s">
        <v>509</v>
      </c>
      <c r="I141" s="14">
        <v>3</v>
      </c>
      <c r="J141" s="14">
        <v>3.1</v>
      </c>
      <c r="K141" s="14">
        <v>62</v>
      </c>
      <c r="M141" s="14" t="s">
        <v>557</v>
      </c>
      <c r="N141" s="14" t="s">
        <v>509</v>
      </c>
      <c r="O141" s="14">
        <v>3.1</v>
      </c>
      <c r="P141" s="14">
        <v>3</v>
      </c>
      <c r="Q141" s="14">
        <v>62</v>
      </c>
      <c r="R141" s="14" t="s">
        <v>513</v>
      </c>
      <c r="S141" s="14" t="s">
        <v>527</v>
      </c>
      <c r="T141" s="14" t="s">
        <v>278</v>
      </c>
      <c r="U141" s="14" t="s">
        <v>279</v>
      </c>
      <c r="Z141" s="14" t="s">
        <v>835</v>
      </c>
    </row>
    <row r="142" spans="1:26" ht="66">
      <c r="A142" s="14">
        <v>141</v>
      </c>
      <c r="B142" s="14">
        <v>10571100023</v>
      </c>
      <c r="C142" s="14" t="s">
        <v>505</v>
      </c>
      <c r="D142" s="14">
        <v>167</v>
      </c>
      <c r="E142" s="14" t="s">
        <v>506</v>
      </c>
      <c r="F142" s="14" t="s">
        <v>507</v>
      </c>
      <c r="G142" s="14" t="s">
        <v>508</v>
      </c>
      <c r="H142" s="14" t="s">
        <v>509</v>
      </c>
      <c r="I142" s="14">
        <v>3</v>
      </c>
      <c r="J142" s="14">
        <v>3.1</v>
      </c>
      <c r="K142" s="14">
        <v>24</v>
      </c>
      <c r="M142" s="14" t="s">
        <v>557</v>
      </c>
      <c r="N142" s="14" t="s">
        <v>509</v>
      </c>
      <c r="O142" s="14">
        <v>3.1</v>
      </c>
      <c r="P142" s="14">
        <v>3</v>
      </c>
      <c r="Q142" s="14">
        <v>24</v>
      </c>
      <c r="R142" s="14" t="s">
        <v>846</v>
      </c>
      <c r="S142" s="14" t="s">
        <v>530</v>
      </c>
      <c r="T142" s="14" t="s">
        <v>280</v>
      </c>
      <c r="U142" s="14" t="s">
        <v>281</v>
      </c>
      <c r="V142" s="14" t="s">
        <v>948</v>
      </c>
      <c r="W142" s="14" t="s">
        <v>949</v>
      </c>
      <c r="Y142" s="14" t="s">
        <v>951</v>
      </c>
      <c r="Z142" s="14" t="s">
        <v>835</v>
      </c>
    </row>
    <row r="143" spans="1:26" ht="99">
      <c r="A143" s="14">
        <v>142</v>
      </c>
      <c r="B143" s="14">
        <v>10571000023</v>
      </c>
      <c r="C143" s="14" t="s">
        <v>505</v>
      </c>
      <c r="D143" s="14">
        <v>166</v>
      </c>
      <c r="E143" s="14" t="s">
        <v>506</v>
      </c>
      <c r="F143" s="14" t="s">
        <v>507</v>
      </c>
      <c r="G143" s="14" t="s">
        <v>508</v>
      </c>
      <c r="H143" s="14" t="s">
        <v>509</v>
      </c>
      <c r="I143" s="14">
        <v>3</v>
      </c>
      <c r="J143" s="14">
        <v>3.1</v>
      </c>
      <c r="K143" s="14">
        <v>15</v>
      </c>
      <c r="M143" s="14" t="s">
        <v>557</v>
      </c>
      <c r="N143" s="14" t="s">
        <v>509</v>
      </c>
      <c r="O143" s="14">
        <v>3.1</v>
      </c>
      <c r="P143" s="14">
        <v>3</v>
      </c>
      <c r="Q143" s="14">
        <v>15</v>
      </c>
      <c r="R143" s="14" t="s">
        <v>846</v>
      </c>
      <c r="S143" s="14" t="s">
        <v>530</v>
      </c>
      <c r="T143" s="14" t="s">
        <v>282</v>
      </c>
      <c r="U143" s="14" t="s">
        <v>283</v>
      </c>
      <c r="V143" s="14" t="s">
        <v>948</v>
      </c>
      <c r="W143" s="14" t="s">
        <v>950</v>
      </c>
      <c r="Y143" s="14" t="s">
        <v>951</v>
      </c>
      <c r="Z143" s="14" t="s">
        <v>835</v>
      </c>
    </row>
    <row r="144" spans="1:26" ht="49.5">
      <c r="A144" s="14">
        <v>143</v>
      </c>
      <c r="B144" s="14">
        <v>10570900023</v>
      </c>
      <c r="C144" s="14" t="s">
        <v>505</v>
      </c>
      <c r="D144" s="14">
        <v>165</v>
      </c>
      <c r="E144" s="14" t="s">
        <v>506</v>
      </c>
      <c r="F144" s="14" t="s">
        <v>507</v>
      </c>
      <c r="G144" s="14" t="s">
        <v>508</v>
      </c>
      <c r="H144" s="14" t="s">
        <v>509</v>
      </c>
      <c r="I144" s="14">
        <v>260</v>
      </c>
      <c r="J144" s="14" t="s">
        <v>284</v>
      </c>
      <c r="K144" s="14">
        <v>64</v>
      </c>
      <c r="M144" s="14" t="s">
        <v>557</v>
      </c>
      <c r="N144" s="14" t="s">
        <v>509</v>
      </c>
      <c r="O144" s="14" t="s">
        <v>284</v>
      </c>
      <c r="P144" s="14">
        <v>260</v>
      </c>
      <c r="Q144" s="14">
        <v>64</v>
      </c>
      <c r="R144" s="14" t="s">
        <v>513</v>
      </c>
      <c r="S144" s="14" t="s">
        <v>522</v>
      </c>
      <c r="T144" s="14" t="s">
        <v>285</v>
      </c>
      <c r="U144" s="14" t="s">
        <v>286</v>
      </c>
      <c r="Z144" s="14" t="s">
        <v>835</v>
      </c>
    </row>
    <row r="145" spans="1:26" ht="82.5">
      <c r="A145" s="14">
        <v>144</v>
      </c>
      <c r="B145" s="14">
        <v>10570800023</v>
      </c>
      <c r="C145" s="14" t="s">
        <v>505</v>
      </c>
      <c r="D145" s="14">
        <v>164</v>
      </c>
      <c r="E145" s="14" t="s">
        <v>506</v>
      </c>
      <c r="F145" s="14" t="s">
        <v>507</v>
      </c>
      <c r="G145" s="14" t="s">
        <v>508</v>
      </c>
      <c r="H145" s="14" t="s">
        <v>509</v>
      </c>
      <c r="I145" s="14">
        <v>5</v>
      </c>
      <c r="J145" s="14">
        <v>3.2</v>
      </c>
      <c r="K145" s="14">
        <v>21</v>
      </c>
      <c r="M145" s="14" t="s">
        <v>557</v>
      </c>
      <c r="N145" s="14" t="s">
        <v>509</v>
      </c>
      <c r="O145" s="14">
        <v>3.2</v>
      </c>
      <c r="P145" s="14">
        <v>5</v>
      </c>
      <c r="Q145" s="14">
        <v>21</v>
      </c>
      <c r="R145" s="14" t="s">
        <v>513</v>
      </c>
      <c r="S145" s="14" t="s">
        <v>522</v>
      </c>
      <c r="T145" s="14" t="s">
        <v>287</v>
      </c>
      <c r="U145" s="14" t="s">
        <v>288</v>
      </c>
      <c r="Z145" s="14" t="s">
        <v>835</v>
      </c>
    </row>
    <row r="146" spans="1:26" ht="49.5">
      <c r="A146" s="14">
        <v>145</v>
      </c>
      <c r="B146" s="14">
        <v>10570700023</v>
      </c>
      <c r="C146" s="14" t="s">
        <v>505</v>
      </c>
      <c r="D146" s="14">
        <v>163</v>
      </c>
      <c r="E146" s="14" t="s">
        <v>506</v>
      </c>
      <c r="F146" s="14" t="s">
        <v>507</v>
      </c>
      <c r="G146" s="14" t="s">
        <v>508</v>
      </c>
      <c r="H146" s="14" t="s">
        <v>16</v>
      </c>
      <c r="I146" s="14">
        <v>5</v>
      </c>
      <c r="J146" s="14">
        <v>3.2</v>
      </c>
      <c r="K146" s="14">
        <v>26</v>
      </c>
      <c r="M146" s="14" t="s">
        <v>482</v>
      </c>
      <c r="N146" s="14" t="s">
        <v>16</v>
      </c>
      <c r="O146" s="14">
        <v>3.2</v>
      </c>
      <c r="P146" s="14">
        <v>5</v>
      </c>
      <c r="Q146" s="14">
        <v>26</v>
      </c>
      <c r="R146" s="14" t="s">
        <v>846</v>
      </c>
      <c r="S146" s="14" t="s">
        <v>512</v>
      </c>
      <c r="T146" s="14" t="s">
        <v>289</v>
      </c>
      <c r="U146" s="14" t="s">
        <v>290</v>
      </c>
      <c r="W146" s="14" t="s">
        <v>5</v>
      </c>
      <c r="Z146" s="14" t="s">
        <v>835</v>
      </c>
    </row>
    <row r="147" spans="1:26" ht="132">
      <c r="A147" s="14">
        <v>146</v>
      </c>
      <c r="B147" s="14">
        <v>10570600023</v>
      </c>
      <c r="C147" s="14" t="s">
        <v>505</v>
      </c>
      <c r="D147" s="14">
        <v>162</v>
      </c>
      <c r="E147" s="14" t="s">
        <v>506</v>
      </c>
      <c r="F147" s="14" t="s">
        <v>507</v>
      </c>
      <c r="G147" s="14" t="s">
        <v>508</v>
      </c>
      <c r="H147" s="14" t="s">
        <v>509</v>
      </c>
      <c r="I147" s="14">
        <v>5</v>
      </c>
      <c r="J147" s="14">
        <v>3.2</v>
      </c>
      <c r="K147" s="14">
        <v>11</v>
      </c>
      <c r="M147" s="14" t="s">
        <v>557</v>
      </c>
      <c r="N147" s="14" t="s">
        <v>509</v>
      </c>
      <c r="O147" s="14">
        <v>3.2</v>
      </c>
      <c r="P147" s="14">
        <v>5</v>
      </c>
      <c r="Q147" s="14">
        <v>11</v>
      </c>
      <c r="R147" s="14" t="s">
        <v>846</v>
      </c>
      <c r="S147" s="14" t="s">
        <v>512</v>
      </c>
      <c r="T147" s="14" t="s">
        <v>291</v>
      </c>
      <c r="U147" s="14" t="s">
        <v>292</v>
      </c>
      <c r="W147" s="14" t="s">
        <v>6</v>
      </c>
      <c r="Z147" s="14" t="s">
        <v>835</v>
      </c>
    </row>
    <row r="148" spans="1:26" ht="99">
      <c r="A148" s="14">
        <v>147</v>
      </c>
      <c r="B148" s="14">
        <v>10570500023</v>
      </c>
      <c r="C148" s="14" t="s">
        <v>505</v>
      </c>
      <c r="D148" s="14">
        <v>161</v>
      </c>
      <c r="E148" s="14" t="s">
        <v>506</v>
      </c>
      <c r="F148" s="14" t="s">
        <v>507</v>
      </c>
      <c r="G148" s="14" t="s">
        <v>508</v>
      </c>
      <c r="H148" s="14" t="s">
        <v>509</v>
      </c>
      <c r="I148" s="14">
        <v>4</v>
      </c>
      <c r="J148" s="14">
        <v>3.1</v>
      </c>
      <c r="K148" s="14">
        <v>51</v>
      </c>
      <c r="M148" s="14" t="s">
        <v>557</v>
      </c>
      <c r="N148" s="14" t="s">
        <v>509</v>
      </c>
      <c r="O148" s="14">
        <v>3.1</v>
      </c>
      <c r="P148" s="14">
        <v>4</v>
      </c>
      <c r="Q148" s="14">
        <v>51</v>
      </c>
      <c r="R148" s="14" t="s">
        <v>516</v>
      </c>
      <c r="S148" s="14" t="s">
        <v>521</v>
      </c>
      <c r="T148" s="14" t="s">
        <v>293</v>
      </c>
      <c r="U148" s="14" t="s">
        <v>294</v>
      </c>
      <c r="Z148" s="14" t="s">
        <v>835</v>
      </c>
    </row>
    <row r="149" spans="1:26" ht="49.5">
      <c r="A149" s="14">
        <v>148</v>
      </c>
      <c r="B149" s="14">
        <v>10570400023</v>
      </c>
      <c r="C149" s="14" t="s">
        <v>505</v>
      </c>
      <c r="D149" s="14">
        <v>160</v>
      </c>
      <c r="E149" s="14" t="s">
        <v>506</v>
      </c>
      <c r="F149" s="14" t="s">
        <v>507</v>
      </c>
      <c r="G149" s="14" t="s">
        <v>508</v>
      </c>
      <c r="H149" s="14" t="s">
        <v>16</v>
      </c>
      <c r="I149" s="14">
        <v>3</v>
      </c>
      <c r="J149" s="14">
        <v>3.1</v>
      </c>
      <c r="K149" s="14">
        <v>60</v>
      </c>
      <c r="M149" s="14" t="s">
        <v>482</v>
      </c>
      <c r="N149" s="14" t="s">
        <v>16</v>
      </c>
      <c r="O149" s="14">
        <v>3.1</v>
      </c>
      <c r="P149" s="14">
        <v>3</v>
      </c>
      <c r="Q149" s="14">
        <v>60</v>
      </c>
      <c r="R149" s="14" t="s">
        <v>513</v>
      </c>
      <c r="S149" s="14" t="s">
        <v>527</v>
      </c>
      <c r="T149" s="14" t="s">
        <v>295</v>
      </c>
      <c r="U149" s="14" t="s">
        <v>296</v>
      </c>
      <c r="Z149" s="14" t="s">
        <v>835</v>
      </c>
    </row>
    <row r="150" spans="1:26" ht="49.5">
      <c r="A150" s="14">
        <v>149</v>
      </c>
      <c r="B150" s="14">
        <v>10570300023</v>
      </c>
      <c r="C150" s="14" t="s">
        <v>505</v>
      </c>
      <c r="D150" s="14">
        <v>159</v>
      </c>
      <c r="E150" s="14" t="s">
        <v>506</v>
      </c>
      <c r="F150" s="14" t="s">
        <v>507</v>
      </c>
      <c r="G150" s="14" t="s">
        <v>508</v>
      </c>
      <c r="H150" s="14" t="s">
        <v>509</v>
      </c>
      <c r="I150" s="14">
        <v>4</v>
      </c>
      <c r="J150" s="14">
        <v>3.1</v>
      </c>
      <c r="K150" s="14">
        <v>45</v>
      </c>
      <c r="M150" s="14" t="s">
        <v>557</v>
      </c>
      <c r="N150" s="14" t="s">
        <v>509</v>
      </c>
      <c r="O150" s="14">
        <v>3.1</v>
      </c>
      <c r="P150" s="14">
        <v>4</v>
      </c>
      <c r="Q150" s="14">
        <v>45</v>
      </c>
      <c r="R150" s="14" t="s">
        <v>513</v>
      </c>
      <c r="S150" s="14" t="s">
        <v>527</v>
      </c>
      <c r="T150" s="14" t="s">
        <v>297</v>
      </c>
      <c r="U150" s="14" t="s">
        <v>298</v>
      </c>
      <c r="Z150" s="14" t="s">
        <v>835</v>
      </c>
    </row>
    <row r="151" spans="1:26" ht="49.5">
      <c r="A151" s="14">
        <v>150</v>
      </c>
      <c r="B151" s="14">
        <v>10570200023</v>
      </c>
      <c r="C151" s="14" t="s">
        <v>505</v>
      </c>
      <c r="D151" s="14">
        <v>158</v>
      </c>
      <c r="E151" s="14" t="s">
        <v>506</v>
      </c>
      <c r="F151" s="14" t="s">
        <v>507</v>
      </c>
      <c r="G151" s="14" t="s">
        <v>508</v>
      </c>
      <c r="H151" s="14" t="s">
        <v>16</v>
      </c>
      <c r="I151" s="14">
        <v>4</v>
      </c>
      <c r="J151" s="14">
        <v>3.1</v>
      </c>
      <c r="K151" s="14">
        <v>33</v>
      </c>
      <c r="M151" s="14" t="s">
        <v>482</v>
      </c>
      <c r="N151" s="14" t="s">
        <v>16</v>
      </c>
      <c r="O151" s="14">
        <v>3.1</v>
      </c>
      <c r="P151" s="14">
        <v>4</v>
      </c>
      <c r="Q151" s="14">
        <v>33</v>
      </c>
      <c r="R151" s="14" t="s">
        <v>846</v>
      </c>
      <c r="S151" s="14" t="s">
        <v>512</v>
      </c>
      <c r="T151" s="14" t="s">
        <v>299</v>
      </c>
      <c r="U151" s="14" t="s">
        <v>300</v>
      </c>
      <c r="V151" s="14" t="s">
        <v>952</v>
      </c>
      <c r="Y151" s="14" t="s">
        <v>951</v>
      </c>
      <c r="Z151" s="14" t="s">
        <v>835</v>
      </c>
    </row>
    <row r="152" spans="1:26" ht="49.5">
      <c r="A152" s="14">
        <v>151</v>
      </c>
      <c r="B152" s="14">
        <v>10570100023</v>
      </c>
      <c r="C152" s="14" t="s">
        <v>505</v>
      </c>
      <c r="D152" s="14">
        <v>157</v>
      </c>
      <c r="E152" s="14" t="s">
        <v>506</v>
      </c>
      <c r="F152" s="14" t="s">
        <v>507</v>
      </c>
      <c r="G152" s="14" t="s">
        <v>508</v>
      </c>
      <c r="H152" s="14" t="s">
        <v>16</v>
      </c>
      <c r="I152" s="14">
        <v>4</v>
      </c>
      <c r="J152" s="14">
        <v>3.1</v>
      </c>
      <c r="K152" s="14">
        <v>6</v>
      </c>
      <c r="M152" s="14" t="s">
        <v>482</v>
      </c>
      <c r="N152" s="14" t="s">
        <v>16</v>
      </c>
      <c r="O152" s="14">
        <v>3.1</v>
      </c>
      <c r="P152" s="14">
        <v>4</v>
      </c>
      <c r="Q152" s="14">
        <v>6</v>
      </c>
      <c r="R152" s="14" t="s">
        <v>846</v>
      </c>
      <c r="S152" s="14" t="s">
        <v>512</v>
      </c>
      <c r="T152" s="14" t="s">
        <v>301</v>
      </c>
      <c r="U152" s="14" t="s">
        <v>302</v>
      </c>
      <c r="V152" s="14" t="s">
        <v>952</v>
      </c>
      <c r="Y152" s="14" t="s">
        <v>951</v>
      </c>
      <c r="Z152" s="14" t="s">
        <v>835</v>
      </c>
    </row>
    <row r="153" spans="1:26" ht="115.5">
      <c r="A153" s="14">
        <v>152</v>
      </c>
      <c r="B153" s="14">
        <v>10570000023</v>
      </c>
      <c r="C153" s="14" t="s">
        <v>505</v>
      </c>
      <c r="D153" s="14">
        <v>156</v>
      </c>
      <c r="E153" s="14" t="s">
        <v>506</v>
      </c>
      <c r="F153" s="14" t="s">
        <v>507</v>
      </c>
      <c r="G153" s="14" t="s">
        <v>508</v>
      </c>
      <c r="H153" s="14" t="s">
        <v>509</v>
      </c>
      <c r="I153" s="14">
        <v>4</v>
      </c>
      <c r="J153" s="14">
        <v>3.1</v>
      </c>
      <c r="K153" s="14">
        <v>5</v>
      </c>
      <c r="M153" s="14" t="s">
        <v>482</v>
      </c>
      <c r="N153" s="14" t="s">
        <v>509</v>
      </c>
      <c r="O153" s="14">
        <v>3.1</v>
      </c>
      <c r="P153" s="14">
        <v>4</v>
      </c>
      <c r="Q153" s="14">
        <v>5</v>
      </c>
      <c r="R153" s="14" t="s">
        <v>513</v>
      </c>
      <c r="S153" s="14" t="s">
        <v>527</v>
      </c>
      <c r="T153" s="14" t="s">
        <v>303</v>
      </c>
      <c r="U153" s="14" t="s">
        <v>304</v>
      </c>
      <c r="Z153" s="14" t="s">
        <v>835</v>
      </c>
    </row>
    <row r="154" spans="1:26" ht="82.5">
      <c r="A154" s="14">
        <v>153</v>
      </c>
      <c r="B154" s="14">
        <v>10569900023</v>
      </c>
      <c r="C154" s="14" t="s">
        <v>505</v>
      </c>
      <c r="D154" s="14">
        <v>155</v>
      </c>
      <c r="E154" s="14" t="s">
        <v>506</v>
      </c>
      <c r="F154" s="14" t="s">
        <v>507</v>
      </c>
      <c r="G154" s="14" t="s">
        <v>508</v>
      </c>
      <c r="H154" s="14" t="s">
        <v>509</v>
      </c>
      <c r="I154" s="14">
        <v>3</v>
      </c>
      <c r="J154" s="14">
        <v>3.1</v>
      </c>
      <c r="K154" s="14">
        <v>49</v>
      </c>
      <c r="M154" s="14" t="s">
        <v>557</v>
      </c>
      <c r="N154" s="14" t="s">
        <v>509</v>
      </c>
      <c r="O154" s="14">
        <v>3.1</v>
      </c>
      <c r="P154" s="14">
        <v>3</v>
      </c>
      <c r="Q154" s="14">
        <v>49</v>
      </c>
      <c r="R154" s="14" t="s">
        <v>846</v>
      </c>
      <c r="S154" s="14" t="s">
        <v>530</v>
      </c>
      <c r="T154" s="14" t="s">
        <v>305</v>
      </c>
      <c r="U154" s="14" t="s">
        <v>306</v>
      </c>
      <c r="Z154" s="14" t="s">
        <v>835</v>
      </c>
    </row>
    <row r="155" spans="1:26" ht="214.5">
      <c r="A155" s="14">
        <v>154</v>
      </c>
      <c r="B155" s="14">
        <v>10569800023</v>
      </c>
      <c r="C155" s="14" t="s">
        <v>505</v>
      </c>
      <c r="D155" s="14">
        <v>154</v>
      </c>
      <c r="E155" s="14" t="s">
        <v>506</v>
      </c>
      <c r="F155" s="14" t="s">
        <v>507</v>
      </c>
      <c r="G155" s="14" t="s">
        <v>508</v>
      </c>
      <c r="H155" s="14" t="s">
        <v>16</v>
      </c>
      <c r="I155" s="14">
        <v>3</v>
      </c>
      <c r="J155" s="14">
        <v>3.1</v>
      </c>
      <c r="K155" s="14">
        <v>18</v>
      </c>
      <c r="M155" s="14" t="s">
        <v>482</v>
      </c>
      <c r="N155" s="14" t="s">
        <v>16</v>
      </c>
      <c r="O155" s="14">
        <v>3.1</v>
      </c>
      <c r="P155" s="14">
        <v>3</v>
      </c>
      <c r="Q155" s="14">
        <v>18</v>
      </c>
      <c r="R155" s="14" t="s">
        <v>513</v>
      </c>
      <c r="S155" s="14" t="s">
        <v>527</v>
      </c>
      <c r="T155" s="14" t="s">
        <v>307</v>
      </c>
      <c r="U155" s="15" t="s">
        <v>308</v>
      </c>
      <c r="Z155" s="14" t="s">
        <v>835</v>
      </c>
    </row>
    <row r="156" spans="1:26" ht="198">
      <c r="A156" s="14">
        <v>155</v>
      </c>
      <c r="B156" s="14">
        <v>10569700023</v>
      </c>
      <c r="C156" s="14" t="s">
        <v>505</v>
      </c>
      <c r="D156" s="14">
        <v>153</v>
      </c>
      <c r="E156" s="14" t="s">
        <v>506</v>
      </c>
      <c r="F156" s="14" t="s">
        <v>507</v>
      </c>
      <c r="G156" s="14" t="s">
        <v>508</v>
      </c>
      <c r="H156" s="14" t="s">
        <v>509</v>
      </c>
      <c r="I156" s="14">
        <v>2</v>
      </c>
      <c r="J156" s="14">
        <v>3.1</v>
      </c>
      <c r="K156" s="14">
        <v>39</v>
      </c>
      <c r="M156" s="14" t="s">
        <v>557</v>
      </c>
      <c r="N156" s="14" t="s">
        <v>509</v>
      </c>
      <c r="O156" s="14">
        <v>3.1</v>
      </c>
      <c r="P156" s="14">
        <v>2</v>
      </c>
      <c r="Q156" s="14">
        <v>39</v>
      </c>
      <c r="R156" s="14" t="s">
        <v>846</v>
      </c>
      <c r="S156" s="14" t="s">
        <v>530</v>
      </c>
      <c r="T156" s="15" t="s">
        <v>309</v>
      </c>
      <c r="U156" s="14" t="s">
        <v>310</v>
      </c>
      <c r="Z156" s="14" t="s">
        <v>835</v>
      </c>
    </row>
    <row r="157" spans="1:26" ht="132">
      <c r="A157" s="14">
        <v>156</v>
      </c>
      <c r="B157" s="14">
        <v>10569600023</v>
      </c>
      <c r="C157" s="14" t="s">
        <v>505</v>
      </c>
      <c r="D157" s="14">
        <v>152</v>
      </c>
      <c r="E157" s="14" t="s">
        <v>506</v>
      </c>
      <c r="F157" s="14" t="s">
        <v>507</v>
      </c>
      <c r="G157" s="14" t="s">
        <v>508</v>
      </c>
      <c r="H157" s="14" t="s">
        <v>479</v>
      </c>
      <c r="I157" s="14">
        <v>4</v>
      </c>
      <c r="K157" s="14">
        <v>36</v>
      </c>
      <c r="M157" s="14" t="s">
        <v>557</v>
      </c>
      <c r="N157" s="14" t="s">
        <v>479</v>
      </c>
      <c r="P157" s="14">
        <v>4</v>
      </c>
      <c r="Q157" s="14">
        <v>36</v>
      </c>
      <c r="R157" s="14" t="s">
        <v>846</v>
      </c>
      <c r="S157" s="14" t="s">
        <v>531</v>
      </c>
      <c r="T157" s="14" t="s">
        <v>311</v>
      </c>
      <c r="U157" s="14" t="s">
        <v>312</v>
      </c>
      <c r="Z157" s="14" t="s">
        <v>835</v>
      </c>
    </row>
    <row r="158" spans="1:26" ht="82.5">
      <c r="A158" s="14">
        <v>157</v>
      </c>
      <c r="B158" s="14">
        <v>10569500023</v>
      </c>
      <c r="C158" s="14" t="s">
        <v>313</v>
      </c>
      <c r="D158" s="14">
        <v>151</v>
      </c>
      <c r="E158" s="14" t="s">
        <v>476</v>
      </c>
      <c r="F158" s="14" t="s">
        <v>477</v>
      </c>
      <c r="G158" s="14" t="s">
        <v>478</v>
      </c>
      <c r="H158" s="14" t="s">
        <v>16</v>
      </c>
      <c r="I158" s="14">
        <v>163</v>
      </c>
      <c r="J158" s="14" t="s">
        <v>314</v>
      </c>
      <c r="K158" s="14">
        <v>33</v>
      </c>
      <c r="M158" s="14" t="s">
        <v>482</v>
      </c>
      <c r="N158" s="14" t="s">
        <v>16</v>
      </c>
      <c r="O158" s="14" t="s">
        <v>314</v>
      </c>
      <c r="P158" s="14">
        <v>163</v>
      </c>
      <c r="Q158" s="14">
        <v>33</v>
      </c>
      <c r="R158" s="14" t="s">
        <v>846</v>
      </c>
      <c r="S158" s="14" t="s">
        <v>512</v>
      </c>
      <c r="T158" s="14" t="s">
        <v>315</v>
      </c>
      <c r="U158" s="14" t="s">
        <v>316</v>
      </c>
      <c r="V158" s="14" t="s">
        <v>953</v>
      </c>
      <c r="Y158" s="14" t="s">
        <v>951</v>
      </c>
      <c r="Z158" s="14" t="s">
        <v>835</v>
      </c>
    </row>
    <row r="159" spans="1:26" ht="330">
      <c r="A159" s="14">
        <v>158</v>
      </c>
      <c r="B159" s="14">
        <v>10569400023</v>
      </c>
      <c r="C159" s="14" t="s">
        <v>317</v>
      </c>
      <c r="D159" s="14">
        <v>150</v>
      </c>
      <c r="E159" s="14" t="s">
        <v>476</v>
      </c>
      <c r="F159" s="14" t="s">
        <v>477</v>
      </c>
      <c r="G159" s="14" t="s">
        <v>478</v>
      </c>
      <c r="H159" s="14" t="s">
        <v>479</v>
      </c>
      <c r="I159" s="14">
        <v>91</v>
      </c>
      <c r="J159" s="14" t="s">
        <v>318</v>
      </c>
      <c r="K159" s="14">
        <v>37</v>
      </c>
      <c r="M159" s="14" t="s">
        <v>482</v>
      </c>
      <c r="N159" s="14" t="s">
        <v>479</v>
      </c>
      <c r="O159" s="14" t="s">
        <v>318</v>
      </c>
      <c r="P159" s="14">
        <v>91</v>
      </c>
      <c r="Q159" s="14">
        <v>37</v>
      </c>
      <c r="R159" s="14" t="s">
        <v>843</v>
      </c>
      <c r="S159" s="14" t="s">
        <v>529</v>
      </c>
      <c r="T159" s="15" t="s">
        <v>319</v>
      </c>
      <c r="U159" s="14" t="s">
        <v>320</v>
      </c>
      <c r="Z159" s="14" t="s">
        <v>835</v>
      </c>
    </row>
    <row r="160" spans="1:26" ht="99">
      <c r="A160" s="14">
        <v>159</v>
      </c>
      <c r="B160" s="14">
        <v>10569300023</v>
      </c>
      <c r="C160" s="14" t="s">
        <v>321</v>
      </c>
      <c r="D160" s="14">
        <v>149</v>
      </c>
      <c r="E160" s="14" t="s">
        <v>476</v>
      </c>
      <c r="F160" s="14" t="s">
        <v>477</v>
      </c>
      <c r="G160" s="14" t="s">
        <v>478</v>
      </c>
      <c r="H160" s="14" t="s">
        <v>16</v>
      </c>
      <c r="I160" s="14">
        <v>191</v>
      </c>
      <c r="J160" s="14" t="s">
        <v>322</v>
      </c>
      <c r="K160" s="14">
        <v>21</v>
      </c>
      <c r="M160" s="14" t="s">
        <v>482</v>
      </c>
      <c r="N160" s="14" t="s">
        <v>16</v>
      </c>
      <c r="O160" s="14" t="s">
        <v>322</v>
      </c>
      <c r="P160" s="14">
        <v>191</v>
      </c>
      <c r="Q160" s="14">
        <v>21</v>
      </c>
      <c r="R160" s="14" t="s">
        <v>843</v>
      </c>
      <c r="S160" s="14" t="s">
        <v>844</v>
      </c>
      <c r="T160" s="14" t="s">
        <v>323</v>
      </c>
      <c r="U160" s="14" t="s">
        <v>324</v>
      </c>
      <c r="Z160" s="14" t="s">
        <v>835</v>
      </c>
    </row>
    <row r="161" spans="1:26" ht="165">
      <c r="A161" s="14">
        <v>160</v>
      </c>
      <c r="B161" s="14">
        <v>10569200023</v>
      </c>
      <c r="C161" s="14" t="s">
        <v>325</v>
      </c>
      <c r="D161" s="14">
        <v>148</v>
      </c>
      <c r="E161" s="14" t="s">
        <v>326</v>
      </c>
      <c r="F161" s="14" t="s">
        <v>477</v>
      </c>
      <c r="G161" s="14" t="s">
        <v>327</v>
      </c>
      <c r="H161" s="14" t="s">
        <v>16</v>
      </c>
      <c r="M161" s="14" t="s">
        <v>482</v>
      </c>
      <c r="N161" s="14" t="s">
        <v>16</v>
      </c>
      <c r="R161" s="14" t="s">
        <v>846</v>
      </c>
      <c r="S161" s="14" t="s">
        <v>531</v>
      </c>
      <c r="T161" s="15" t="s">
        <v>328</v>
      </c>
      <c r="U161" s="14" t="s">
        <v>329</v>
      </c>
      <c r="Z161" s="14" t="s">
        <v>835</v>
      </c>
    </row>
    <row r="162" spans="1:26" ht="82.5">
      <c r="A162" s="14">
        <v>161</v>
      </c>
      <c r="B162" s="14">
        <v>10569100023</v>
      </c>
      <c r="C162" s="14" t="s">
        <v>325</v>
      </c>
      <c r="D162" s="14">
        <v>147</v>
      </c>
      <c r="E162" s="14" t="s">
        <v>326</v>
      </c>
      <c r="F162" s="14" t="s">
        <v>477</v>
      </c>
      <c r="G162" s="14" t="s">
        <v>327</v>
      </c>
      <c r="H162" s="14" t="s">
        <v>16</v>
      </c>
      <c r="I162" s="14">
        <v>115</v>
      </c>
      <c r="J162" s="14" t="s">
        <v>330</v>
      </c>
      <c r="M162" s="14" t="s">
        <v>482</v>
      </c>
      <c r="N162" s="14" t="s">
        <v>16</v>
      </c>
      <c r="O162" s="14" t="s">
        <v>330</v>
      </c>
      <c r="P162" s="14">
        <v>115</v>
      </c>
      <c r="R162" s="14" t="s">
        <v>513</v>
      </c>
      <c r="S162" s="14" t="s">
        <v>522</v>
      </c>
      <c r="T162" s="14" t="s">
        <v>331</v>
      </c>
      <c r="U162" s="14" t="s">
        <v>332</v>
      </c>
      <c r="Z162" s="14" t="s">
        <v>835</v>
      </c>
    </row>
    <row r="163" spans="1:26" ht="99">
      <c r="A163" s="14">
        <v>162</v>
      </c>
      <c r="B163" s="14">
        <v>10569000023</v>
      </c>
      <c r="C163" s="14" t="s">
        <v>325</v>
      </c>
      <c r="D163" s="14">
        <v>146</v>
      </c>
      <c r="E163" s="14" t="s">
        <v>326</v>
      </c>
      <c r="F163" s="14" t="s">
        <v>477</v>
      </c>
      <c r="G163" s="14" t="s">
        <v>327</v>
      </c>
      <c r="H163" s="14" t="s">
        <v>16</v>
      </c>
      <c r="I163" s="14">
        <v>115</v>
      </c>
      <c r="J163" s="14" t="s">
        <v>330</v>
      </c>
      <c r="M163" s="14" t="s">
        <v>482</v>
      </c>
      <c r="N163" s="14" t="s">
        <v>16</v>
      </c>
      <c r="O163" s="14" t="s">
        <v>330</v>
      </c>
      <c r="P163" s="14">
        <v>115</v>
      </c>
      <c r="R163" s="14" t="s">
        <v>513</v>
      </c>
      <c r="S163" s="14" t="s">
        <v>522</v>
      </c>
      <c r="T163" s="14" t="s">
        <v>333</v>
      </c>
      <c r="U163" s="14" t="s">
        <v>334</v>
      </c>
      <c r="Z163" s="14" t="s">
        <v>835</v>
      </c>
    </row>
    <row r="164" spans="1:26" ht="82.5">
      <c r="A164" s="14">
        <v>163</v>
      </c>
      <c r="B164" s="14">
        <v>10568900023</v>
      </c>
      <c r="C164" s="14" t="s">
        <v>325</v>
      </c>
      <c r="D164" s="14">
        <v>145</v>
      </c>
      <c r="E164" s="14" t="s">
        <v>326</v>
      </c>
      <c r="F164" s="14" t="s">
        <v>477</v>
      </c>
      <c r="G164" s="14" t="s">
        <v>327</v>
      </c>
      <c r="H164" s="14" t="s">
        <v>16</v>
      </c>
      <c r="I164" s="14">
        <v>115</v>
      </c>
      <c r="J164" s="14" t="s">
        <v>330</v>
      </c>
      <c r="M164" s="14" t="s">
        <v>482</v>
      </c>
      <c r="N164" s="14" t="s">
        <v>16</v>
      </c>
      <c r="O164" s="14" t="s">
        <v>330</v>
      </c>
      <c r="P164" s="14">
        <v>115</v>
      </c>
      <c r="R164" s="14" t="s">
        <v>513</v>
      </c>
      <c r="S164" s="14" t="s">
        <v>522</v>
      </c>
      <c r="T164" s="14" t="s">
        <v>335</v>
      </c>
      <c r="U164" s="14" t="s">
        <v>332</v>
      </c>
      <c r="Z164" s="14" t="s">
        <v>835</v>
      </c>
    </row>
    <row r="165" spans="1:26" ht="99">
      <c r="A165" s="14">
        <v>164</v>
      </c>
      <c r="B165" s="14">
        <v>10568800023</v>
      </c>
      <c r="C165" s="14" t="s">
        <v>325</v>
      </c>
      <c r="D165" s="14">
        <v>144</v>
      </c>
      <c r="E165" s="14" t="s">
        <v>326</v>
      </c>
      <c r="F165" s="14" t="s">
        <v>477</v>
      </c>
      <c r="G165" s="14" t="s">
        <v>327</v>
      </c>
      <c r="H165" s="14" t="s">
        <v>16</v>
      </c>
      <c r="I165" s="14">
        <v>115</v>
      </c>
      <c r="J165" s="14" t="s">
        <v>330</v>
      </c>
      <c r="M165" s="14" t="s">
        <v>482</v>
      </c>
      <c r="N165" s="14" t="s">
        <v>16</v>
      </c>
      <c r="O165" s="14" t="s">
        <v>330</v>
      </c>
      <c r="P165" s="14">
        <v>115</v>
      </c>
      <c r="R165" s="14" t="s">
        <v>513</v>
      </c>
      <c r="S165" s="14" t="s">
        <v>522</v>
      </c>
      <c r="T165" s="14" t="s">
        <v>336</v>
      </c>
      <c r="U165" s="14" t="s">
        <v>334</v>
      </c>
      <c r="Z165" s="14" t="s">
        <v>835</v>
      </c>
    </row>
    <row r="166" spans="1:26" ht="115.5">
      <c r="A166" s="14">
        <v>165</v>
      </c>
      <c r="B166" s="14">
        <v>10568700023</v>
      </c>
      <c r="C166" s="14" t="s">
        <v>325</v>
      </c>
      <c r="D166" s="14">
        <v>143</v>
      </c>
      <c r="E166" s="14" t="s">
        <v>326</v>
      </c>
      <c r="F166" s="14" t="s">
        <v>477</v>
      </c>
      <c r="G166" s="14" t="s">
        <v>327</v>
      </c>
      <c r="H166" s="14" t="s">
        <v>16</v>
      </c>
      <c r="I166" s="14">
        <v>115</v>
      </c>
      <c r="J166" s="14" t="s">
        <v>330</v>
      </c>
      <c r="M166" s="14" t="s">
        <v>482</v>
      </c>
      <c r="N166" s="14" t="s">
        <v>16</v>
      </c>
      <c r="O166" s="14" t="s">
        <v>330</v>
      </c>
      <c r="P166" s="14">
        <v>115</v>
      </c>
      <c r="R166" s="14" t="s">
        <v>513</v>
      </c>
      <c r="S166" s="14" t="s">
        <v>522</v>
      </c>
      <c r="T166" s="14" t="s">
        <v>337</v>
      </c>
      <c r="U166" s="14" t="s">
        <v>338</v>
      </c>
      <c r="Z166" s="14" t="s">
        <v>835</v>
      </c>
    </row>
    <row r="167" spans="1:26" ht="409.5">
      <c r="A167" s="14">
        <v>166</v>
      </c>
      <c r="B167" s="14">
        <v>10568600023</v>
      </c>
      <c r="C167" s="14" t="s">
        <v>325</v>
      </c>
      <c r="D167" s="14">
        <v>142</v>
      </c>
      <c r="E167" s="14" t="s">
        <v>326</v>
      </c>
      <c r="F167" s="14" t="s">
        <v>477</v>
      </c>
      <c r="G167" s="14" t="s">
        <v>327</v>
      </c>
      <c r="H167" s="14" t="s">
        <v>16</v>
      </c>
      <c r="I167" s="14">
        <v>113</v>
      </c>
      <c r="J167" s="14" t="s">
        <v>103</v>
      </c>
      <c r="M167" s="14" t="s">
        <v>482</v>
      </c>
      <c r="N167" s="14" t="s">
        <v>16</v>
      </c>
      <c r="O167" s="14" t="s">
        <v>103</v>
      </c>
      <c r="P167" s="14">
        <v>113</v>
      </c>
      <c r="R167" s="14" t="s">
        <v>513</v>
      </c>
      <c r="S167" s="14" t="s">
        <v>522</v>
      </c>
      <c r="T167" s="14" t="s">
        <v>339</v>
      </c>
      <c r="U167" s="15" t="s">
        <v>340</v>
      </c>
      <c r="Z167" s="14" t="s">
        <v>835</v>
      </c>
    </row>
    <row r="168" spans="1:26" ht="66">
      <c r="A168" s="14">
        <v>167</v>
      </c>
      <c r="B168" s="14">
        <v>10568500023</v>
      </c>
      <c r="C168" s="14" t="s">
        <v>325</v>
      </c>
      <c r="D168" s="14">
        <v>141</v>
      </c>
      <c r="E168" s="14" t="s">
        <v>326</v>
      </c>
      <c r="F168" s="14" t="s">
        <v>477</v>
      </c>
      <c r="G168" s="14" t="s">
        <v>327</v>
      </c>
      <c r="H168" s="14" t="s">
        <v>16</v>
      </c>
      <c r="I168" s="14">
        <v>113</v>
      </c>
      <c r="J168" s="14" t="s">
        <v>103</v>
      </c>
      <c r="M168" s="14" t="s">
        <v>482</v>
      </c>
      <c r="N168" s="14" t="s">
        <v>16</v>
      </c>
      <c r="O168" s="14" t="s">
        <v>103</v>
      </c>
      <c r="P168" s="14">
        <v>113</v>
      </c>
      <c r="R168" s="14" t="s">
        <v>513</v>
      </c>
      <c r="S168" s="14" t="s">
        <v>522</v>
      </c>
      <c r="T168" s="14" t="s">
        <v>341</v>
      </c>
      <c r="U168" s="14" t="s">
        <v>342</v>
      </c>
      <c r="Z168" s="14" t="s">
        <v>835</v>
      </c>
    </row>
    <row r="169" spans="1:26" ht="66">
      <c r="A169" s="14">
        <v>168</v>
      </c>
      <c r="B169" s="14">
        <v>10568400023</v>
      </c>
      <c r="C169" s="14" t="s">
        <v>325</v>
      </c>
      <c r="D169" s="14">
        <v>140</v>
      </c>
      <c r="E169" s="14" t="s">
        <v>326</v>
      </c>
      <c r="F169" s="14" t="s">
        <v>477</v>
      </c>
      <c r="G169" s="14" t="s">
        <v>327</v>
      </c>
      <c r="H169" s="14" t="s">
        <v>509</v>
      </c>
      <c r="I169" s="14">
        <v>113</v>
      </c>
      <c r="J169" s="14" t="s">
        <v>343</v>
      </c>
      <c r="M169" s="14" t="s">
        <v>482</v>
      </c>
      <c r="N169" s="14" t="s">
        <v>509</v>
      </c>
      <c r="O169" s="14" t="s">
        <v>343</v>
      </c>
      <c r="P169" s="14">
        <v>113</v>
      </c>
      <c r="R169" s="14" t="s">
        <v>513</v>
      </c>
      <c r="S169" s="14" t="s">
        <v>522</v>
      </c>
      <c r="T169" s="14" t="s">
        <v>344</v>
      </c>
      <c r="U169" s="14" t="s">
        <v>345</v>
      </c>
      <c r="Z169" s="14" t="s">
        <v>835</v>
      </c>
    </row>
    <row r="170" spans="1:26" ht="66">
      <c r="A170" s="14">
        <v>169</v>
      </c>
      <c r="B170" s="14">
        <v>10568300023</v>
      </c>
      <c r="C170" s="14" t="s">
        <v>325</v>
      </c>
      <c r="D170" s="14">
        <v>139</v>
      </c>
      <c r="E170" s="14" t="s">
        <v>326</v>
      </c>
      <c r="F170" s="14" t="s">
        <v>477</v>
      </c>
      <c r="G170" s="14" t="s">
        <v>327</v>
      </c>
      <c r="H170" s="14" t="s">
        <v>509</v>
      </c>
      <c r="I170" s="14">
        <v>113</v>
      </c>
      <c r="J170" s="14" t="s">
        <v>343</v>
      </c>
      <c r="M170" s="14" t="s">
        <v>482</v>
      </c>
      <c r="N170" s="14" t="s">
        <v>509</v>
      </c>
      <c r="O170" s="14" t="s">
        <v>343</v>
      </c>
      <c r="P170" s="14">
        <v>113</v>
      </c>
      <c r="R170" s="14" t="s">
        <v>513</v>
      </c>
      <c r="S170" s="14" t="s">
        <v>522</v>
      </c>
      <c r="T170" s="14" t="s">
        <v>346</v>
      </c>
      <c r="U170" s="14" t="s">
        <v>347</v>
      </c>
      <c r="Z170" s="14" t="s">
        <v>835</v>
      </c>
    </row>
    <row r="171" spans="1:26" ht="66">
      <c r="A171" s="14">
        <v>170</v>
      </c>
      <c r="B171" s="14">
        <v>10568200023</v>
      </c>
      <c r="C171" s="14" t="s">
        <v>325</v>
      </c>
      <c r="D171" s="14">
        <v>138</v>
      </c>
      <c r="E171" s="14" t="s">
        <v>326</v>
      </c>
      <c r="F171" s="14" t="s">
        <v>477</v>
      </c>
      <c r="G171" s="14" t="s">
        <v>327</v>
      </c>
      <c r="H171" s="14" t="s">
        <v>509</v>
      </c>
      <c r="I171" s="14">
        <v>113</v>
      </c>
      <c r="J171" s="14" t="s">
        <v>343</v>
      </c>
      <c r="M171" s="14" t="s">
        <v>482</v>
      </c>
      <c r="N171" s="14" t="s">
        <v>509</v>
      </c>
      <c r="O171" s="14" t="s">
        <v>343</v>
      </c>
      <c r="P171" s="14">
        <v>113</v>
      </c>
      <c r="R171" s="14" t="s">
        <v>513</v>
      </c>
      <c r="S171" s="14" t="s">
        <v>522</v>
      </c>
      <c r="T171" s="14" t="s">
        <v>348</v>
      </c>
      <c r="U171" s="14" t="s">
        <v>349</v>
      </c>
      <c r="Z171" s="14" t="s">
        <v>835</v>
      </c>
    </row>
    <row r="172" spans="1:26" ht="99">
      <c r="A172" s="14">
        <v>171</v>
      </c>
      <c r="B172" s="14">
        <v>10568100023</v>
      </c>
      <c r="C172" s="14" t="s">
        <v>325</v>
      </c>
      <c r="D172" s="14">
        <v>137</v>
      </c>
      <c r="E172" s="14" t="s">
        <v>326</v>
      </c>
      <c r="F172" s="14" t="s">
        <v>477</v>
      </c>
      <c r="G172" s="14" t="s">
        <v>327</v>
      </c>
      <c r="H172" s="14" t="s">
        <v>509</v>
      </c>
      <c r="I172" s="14">
        <v>113</v>
      </c>
      <c r="J172" s="14" t="s">
        <v>343</v>
      </c>
      <c r="M172" s="14" t="s">
        <v>482</v>
      </c>
      <c r="N172" s="14" t="s">
        <v>509</v>
      </c>
      <c r="O172" s="14" t="s">
        <v>343</v>
      </c>
      <c r="P172" s="14">
        <v>113</v>
      </c>
      <c r="R172" s="14" t="s">
        <v>513</v>
      </c>
      <c r="S172" s="14" t="s">
        <v>522</v>
      </c>
      <c r="T172" s="14" t="s">
        <v>350</v>
      </c>
      <c r="U172" s="14" t="s">
        <v>351</v>
      </c>
      <c r="Z172" s="14" t="s">
        <v>835</v>
      </c>
    </row>
    <row r="173" spans="1:26" ht="66">
      <c r="A173" s="14">
        <v>172</v>
      </c>
      <c r="B173" s="14">
        <v>10568000023</v>
      </c>
      <c r="C173" s="14" t="s">
        <v>325</v>
      </c>
      <c r="D173" s="14">
        <v>136</v>
      </c>
      <c r="E173" s="14" t="s">
        <v>326</v>
      </c>
      <c r="F173" s="14" t="s">
        <v>477</v>
      </c>
      <c r="G173" s="14" t="s">
        <v>327</v>
      </c>
      <c r="H173" s="14" t="s">
        <v>509</v>
      </c>
      <c r="I173" s="14">
        <v>113</v>
      </c>
      <c r="J173" s="14" t="s">
        <v>343</v>
      </c>
      <c r="M173" s="14" t="s">
        <v>482</v>
      </c>
      <c r="N173" s="14" t="s">
        <v>509</v>
      </c>
      <c r="O173" s="14" t="s">
        <v>343</v>
      </c>
      <c r="P173" s="14">
        <v>113</v>
      </c>
      <c r="R173" s="14" t="s">
        <v>513</v>
      </c>
      <c r="S173" s="14" t="s">
        <v>522</v>
      </c>
      <c r="T173" s="14" t="s">
        <v>352</v>
      </c>
      <c r="U173" s="14" t="s">
        <v>345</v>
      </c>
      <c r="Z173" s="14" t="s">
        <v>835</v>
      </c>
    </row>
    <row r="174" spans="1:26" ht="66">
      <c r="A174" s="14">
        <v>173</v>
      </c>
      <c r="B174" s="14">
        <v>10567900023</v>
      </c>
      <c r="C174" s="14" t="s">
        <v>325</v>
      </c>
      <c r="D174" s="14">
        <v>135</v>
      </c>
      <c r="E174" s="14" t="s">
        <v>326</v>
      </c>
      <c r="F174" s="14" t="s">
        <v>477</v>
      </c>
      <c r="G174" s="14" t="s">
        <v>327</v>
      </c>
      <c r="H174" s="14" t="s">
        <v>509</v>
      </c>
      <c r="I174" s="14">
        <v>112</v>
      </c>
      <c r="J174" s="14" t="s">
        <v>343</v>
      </c>
      <c r="M174" s="14" t="s">
        <v>482</v>
      </c>
      <c r="N174" s="14" t="s">
        <v>509</v>
      </c>
      <c r="O174" s="14" t="s">
        <v>343</v>
      </c>
      <c r="P174" s="14">
        <v>112</v>
      </c>
      <c r="R174" s="14" t="s">
        <v>513</v>
      </c>
      <c r="S174" s="14" t="s">
        <v>522</v>
      </c>
      <c r="T174" s="14" t="s">
        <v>353</v>
      </c>
      <c r="U174" s="14" t="s">
        <v>354</v>
      </c>
      <c r="Z174" s="14" t="s">
        <v>835</v>
      </c>
    </row>
    <row r="175" spans="1:26" ht="214.5">
      <c r="A175" s="14">
        <v>174</v>
      </c>
      <c r="B175" s="14">
        <v>10567800023</v>
      </c>
      <c r="C175" s="14" t="s">
        <v>325</v>
      </c>
      <c r="D175" s="14">
        <v>134</v>
      </c>
      <c r="E175" s="14" t="s">
        <v>326</v>
      </c>
      <c r="F175" s="14" t="s">
        <v>477</v>
      </c>
      <c r="G175" s="14" t="s">
        <v>327</v>
      </c>
      <c r="H175" s="14" t="s">
        <v>509</v>
      </c>
      <c r="I175" s="14">
        <v>113</v>
      </c>
      <c r="J175" s="14" t="s">
        <v>343</v>
      </c>
      <c r="M175" s="14" t="s">
        <v>482</v>
      </c>
      <c r="N175" s="14" t="s">
        <v>509</v>
      </c>
      <c r="O175" s="14" t="s">
        <v>343</v>
      </c>
      <c r="P175" s="14">
        <v>113</v>
      </c>
      <c r="R175" s="14" t="s">
        <v>513</v>
      </c>
      <c r="S175" s="14" t="s">
        <v>522</v>
      </c>
      <c r="T175" s="15" t="s">
        <v>355</v>
      </c>
      <c r="U175" s="15" t="s">
        <v>356</v>
      </c>
      <c r="Z175" s="14" t="s">
        <v>835</v>
      </c>
    </row>
    <row r="176" spans="1:26" ht="198">
      <c r="A176" s="14">
        <v>175</v>
      </c>
      <c r="B176" s="14">
        <v>10567700023</v>
      </c>
      <c r="C176" s="14" t="s">
        <v>325</v>
      </c>
      <c r="D176" s="14">
        <v>133</v>
      </c>
      <c r="E176" s="14" t="s">
        <v>326</v>
      </c>
      <c r="F176" s="14" t="s">
        <v>477</v>
      </c>
      <c r="G176" s="14" t="s">
        <v>327</v>
      </c>
      <c r="H176" s="14" t="s">
        <v>509</v>
      </c>
      <c r="I176" s="14">
        <v>112</v>
      </c>
      <c r="J176" s="14" t="s">
        <v>343</v>
      </c>
      <c r="M176" s="14" t="s">
        <v>482</v>
      </c>
      <c r="N176" s="14" t="s">
        <v>509</v>
      </c>
      <c r="O176" s="14" t="s">
        <v>343</v>
      </c>
      <c r="P176" s="14">
        <v>112</v>
      </c>
      <c r="R176" s="14" t="s">
        <v>513</v>
      </c>
      <c r="S176" s="14" t="s">
        <v>522</v>
      </c>
      <c r="T176" s="15" t="s">
        <v>357</v>
      </c>
      <c r="U176" s="14" t="s">
        <v>358</v>
      </c>
      <c r="Z176" s="14" t="s">
        <v>835</v>
      </c>
    </row>
    <row r="177" spans="1:26" ht="198">
      <c r="A177" s="14">
        <v>176</v>
      </c>
      <c r="B177" s="14">
        <v>10567600023</v>
      </c>
      <c r="C177" s="14" t="s">
        <v>325</v>
      </c>
      <c r="D177" s="14">
        <v>132</v>
      </c>
      <c r="E177" s="14" t="s">
        <v>326</v>
      </c>
      <c r="F177" s="14" t="s">
        <v>477</v>
      </c>
      <c r="G177" s="14" t="s">
        <v>327</v>
      </c>
      <c r="H177" s="14" t="s">
        <v>509</v>
      </c>
      <c r="I177" s="14">
        <v>112</v>
      </c>
      <c r="J177" s="14" t="s">
        <v>343</v>
      </c>
      <c r="M177" s="14" t="s">
        <v>482</v>
      </c>
      <c r="N177" s="14" t="s">
        <v>509</v>
      </c>
      <c r="O177" s="14" t="s">
        <v>343</v>
      </c>
      <c r="P177" s="14">
        <v>112</v>
      </c>
      <c r="R177" s="14" t="s">
        <v>513</v>
      </c>
      <c r="S177" s="14" t="s">
        <v>522</v>
      </c>
      <c r="T177" s="15" t="s">
        <v>359</v>
      </c>
      <c r="U177" s="14" t="s">
        <v>360</v>
      </c>
      <c r="Z177" s="14" t="s">
        <v>835</v>
      </c>
    </row>
    <row r="178" spans="1:26" ht="99">
      <c r="A178" s="14">
        <v>177</v>
      </c>
      <c r="B178" s="14">
        <v>10567500023</v>
      </c>
      <c r="C178" s="14" t="s">
        <v>325</v>
      </c>
      <c r="D178" s="14">
        <v>131</v>
      </c>
      <c r="E178" s="14" t="s">
        <v>326</v>
      </c>
      <c r="F178" s="14" t="s">
        <v>477</v>
      </c>
      <c r="G178" s="14" t="s">
        <v>327</v>
      </c>
      <c r="H178" s="14" t="s">
        <v>509</v>
      </c>
      <c r="I178" s="14">
        <v>112</v>
      </c>
      <c r="J178" s="14" t="s">
        <v>361</v>
      </c>
      <c r="M178" s="14" t="s">
        <v>482</v>
      </c>
      <c r="N178" s="14" t="s">
        <v>509</v>
      </c>
      <c r="O178" s="14" t="s">
        <v>361</v>
      </c>
      <c r="P178" s="14">
        <v>112</v>
      </c>
      <c r="R178" s="14" t="s">
        <v>513</v>
      </c>
      <c r="S178" s="14" t="s">
        <v>522</v>
      </c>
      <c r="T178" s="14" t="s">
        <v>362</v>
      </c>
      <c r="U178" s="14" t="s">
        <v>363</v>
      </c>
      <c r="Z178" s="14" t="s">
        <v>835</v>
      </c>
    </row>
    <row r="179" spans="1:26" ht="66">
      <c r="A179" s="14">
        <v>178</v>
      </c>
      <c r="B179" s="14">
        <v>10567400023</v>
      </c>
      <c r="C179" s="14" t="s">
        <v>325</v>
      </c>
      <c r="D179" s="14">
        <v>130</v>
      </c>
      <c r="E179" s="14" t="s">
        <v>326</v>
      </c>
      <c r="F179" s="14" t="s">
        <v>477</v>
      </c>
      <c r="G179" s="14" t="s">
        <v>327</v>
      </c>
      <c r="H179" s="14" t="s">
        <v>16</v>
      </c>
      <c r="I179" s="14">
        <v>111</v>
      </c>
      <c r="J179" s="14" t="s">
        <v>364</v>
      </c>
      <c r="M179" s="14" t="s">
        <v>482</v>
      </c>
      <c r="N179" s="14" t="s">
        <v>16</v>
      </c>
      <c r="O179" s="14" t="s">
        <v>364</v>
      </c>
      <c r="P179" s="14">
        <v>111</v>
      </c>
      <c r="R179" s="14" t="s">
        <v>513</v>
      </c>
      <c r="S179" s="14" t="s">
        <v>522</v>
      </c>
      <c r="T179" s="14" t="s">
        <v>365</v>
      </c>
      <c r="U179" s="14" t="s">
        <v>366</v>
      </c>
      <c r="Z179" s="14" t="s">
        <v>835</v>
      </c>
    </row>
    <row r="180" spans="1:26" ht="66">
      <c r="A180" s="14">
        <v>179</v>
      </c>
      <c r="B180" s="14">
        <v>10567300023</v>
      </c>
      <c r="C180" s="14" t="s">
        <v>325</v>
      </c>
      <c r="D180" s="14">
        <v>129</v>
      </c>
      <c r="E180" s="14" t="s">
        <v>326</v>
      </c>
      <c r="F180" s="14" t="s">
        <v>477</v>
      </c>
      <c r="G180" s="14" t="s">
        <v>327</v>
      </c>
      <c r="H180" s="14" t="s">
        <v>16</v>
      </c>
      <c r="I180" s="14">
        <v>111</v>
      </c>
      <c r="J180" s="14" t="s">
        <v>364</v>
      </c>
      <c r="M180" s="14" t="s">
        <v>482</v>
      </c>
      <c r="N180" s="14" t="s">
        <v>16</v>
      </c>
      <c r="O180" s="14" t="s">
        <v>364</v>
      </c>
      <c r="P180" s="14">
        <v>111</v>
      </c>
      <c r="R180" s="14" t="s">
        <v>513</v>
      </c>
      <c r="S180" s="14" t="s">
        <v>522</v>
      </c>
      <c r="T180" s="14" t="s">
        <v>367</v>
      </c>
      <c r="U180" s="14" t="s">
        <v>368</v>
      </c>
      <c r="Z180" s="14" t="s">
        <v>835</v>
      </c>
    </row>
    <row r="181" spans="1:26" ht="66">
      <c r="A181" s="14">
        <v>180</v>
      </c>
      <c r="B181" s="14">
        <v>10567200023</v>
      </c>
      <c r="C181" s="14" t="s">
        <v>325</v>
      </c>
      <c r="D181" s="14">
        <v>128</v>
      </c>
      <c r="E181" s="14" t="s">
        <v>326</v>
      </c>
      <c r="F181" s="14" t="s">
        <v>477</v>
      </c>
      <c r="G181" s="14" t="s">
        <v>327</v>
      </c>
      <c r="H181" s="14" t="s">
        <v>509</v>
      </c>
      <c r="I181" s="14">
        <v>110</v>
      </c>
      <c r="J181" s="14" t="s">
        <v>369</v>
      </c>
      <c r="M181" s="14" t="s">
        <v>482</v>
      </c>
      <c r="N181" s="14" t="s">
        <v>509</v>
      </c>
      <c r="O181" s="14" t="s">
        <v>369</v>
      </c>
      <c r="P181" s="14">
        <v>110</v>
      </c>
      <c r="R181" s="14" t="s">
        <v>513</v>
      </c>
      <c r="S181" s="14" t="s">
        <v>522</v>
      </c>
      <c r="T181" s="14" t="s">
        <v>370</v>
      </c>
      <c r="U181" s="14" t="s">
        <v>371</v>
      </c>
      <c r="Z181" s="14" t="s">
        <v>835</v>
      </c>
    </row>
    <row r="182" spans="1:26" ht="99">
      <c r="A182" s="14">
        <v>181</v>
      </c>
      <c r="B182" s="14">
        <v>10567100023</v>
      </c>
      <c r="C182" s="14" t="s">
        <v>325</v>
      </c>
      <c r="D182" s="14">
        <v>127</v>
      </c>
      <c r="E182" s="14" t="s">
        <v>326</v>
      </c>
      <c r="F182" s="14" t="s">
        <v>477</v>
      </c>
      <c r="G182" s="14" t="s">
        <v>327</v>
      </c>
      <c r="H182" s="14" t="s">
        <v>509</v>
      </c>
      <c r="I182" s="14">
        <v>107</v>
      </c>
      <c r="J182" s="14" t="s">
        <v>372</v>
      </c>
      <c r="M182" s="14" t="s">
        <v>482</v>
      </c>
      <c r="N182" s="14" t="s">
        <v>509</v>
      </c>
      <c r="O182" s="14" t="s">
        <v>372</v>
      </c>
      <c r="P182" s="14">
        <v>107</v>
      </c>
      <c r="R182" s="14" t="s">
        <v>513</v>
      </c>
      <c r="S182" s="14" t="s">
        <v>522</v>
      </c>
      <c r="T182" s="14" t="s">
        <v>373</v>
      </c>
      <c r="U182" s="14" t="s">
        <v>374</v>
      </c>
      <c r="Z182" s="14" t="s">
        <v>835</v>
      </c>
    </row>
    <row r="183" spans="1:26" ht="165">
      <c r="A183" s="14">
        <v>182</v>
      </c>
      <c r="B183" s="14">
        <v>10567000023</v>
      </c>
      <c r="C183" s="14" t="s">
        <v>325</v>
      </c>
      <c r="D183" s="14">
        <v>126</v>
      </c>
      <c r="E183" s="14" t="s">
        <v>326</v>
      </c>
      <c r="F183" s="14" t="s">
        <v>477</v>
      </c>
      <c r="G183" s="14" t="s">
        <v>327</v>
      </c>
      <c r="H183" s="14" t="s">
        <v>509</v>
      </c>
      <c r="I183" s="14">
        <v>115</v>
      </c>
      <c r="J183" s="14" t="s">
        <v>375</v>
      </c>
      <c r="M183" s="14" t="s">
        <v>482</v>
      </c>
      <c r="N183" s="14" t="s">
        <v>509</v>
      </c>
      <c r="O183" s="14" t="s">
        <v>375</v>
      </c>
      <c r="P183" s="14">
        <v>115</v>
      </c>
      <c r="R183" s="14" t="s">
        <v>513</v>
      </c>
      <c r="S183" s="14" t="s">
        <v>522</v>
      </c>
      <c r="T183" s="15" t="s">
        <v>376</v>
      </c>
      <c r="U183" s="14" t="s">
        <v>377</v>
      </c>
      <c r="Z183" s="14" t="s">
        <v>835</v>
      </c>
    </row>
    <row r="184" spans="1:26" ht="82.5">
      <c r="A184" s="14">
        <v>183</v>
      </c>
      <c r="B184" s="14">
        <v>10566900023</v>
      </c>
      <c r="C184" s="14" t="s">
        <v>325</v>
      </c>
      <c r="D184" s="14">
        <v>125</v>
      </c>
      <c r="E184" s="14" t="s">
        <v>326</v>
      </c>
      <c r="F184" s="14" t="s">
        <v>477</v>
      </c>
      <c r="G184" s="14" t="s">
        <v>327</v>
      </c>
      <c r="H184" s="14" t="s">
        <v>509</v>
      </c>
      <c r="I184" s="14">
        <v>3</v>
      </c>
      <c r="J184" s="14">
        <v>3.1</v>
      </c>
      <c r="M184" s="14" t="s">
        <v>482</v>
      </c>
      <c r="N184" s="14" t="s">
        <v>509</v>
      </c>
      <c r="O184" s="14">
        <v>3.1</v>
      </c>
      <c r="P184" s="14">
        <v>3</v>
      </c>
      <c r="R184" s="14" t="s">
        <v>846</v>
      </c>
      <c r="S184" s="14" t="s">
        <v>530</v>
      </c>
      <c r="T184" s="14" t="s">
        <v>378</v>
      </c>
      <c r="U184" s="14" t="s">
        <v>379</v>
      </c>
      <c r="Z184" s="14" t="s">
        <v>835</v>
      </c>
    </row>
    <row r="185" spans="1:26" ht="115.5">
      <c r="A185" s="14">
        <v>184</v>
      </c>
      <c r="B185" s="14">
        <v>10566800023</v>
      </c>
      <c r="C185" s="14" t="s">
        <v>325</v>
      </c>
      <c r="D185" s="14">
        <v>124</v>
      </c>
      <c r="E185" s="14" t="s">
        <v>326</v>
      </c>
      <c r="F185" s="14" t="s">
        <v>477</v>
      </c>
      <c r="G185" s="14" t="s">
        <v>327</v>
      </c>
      <c r="H185" s="14" t="s">
        <v>16</v>
      </c>
      <c r="I185" s="14">
        <v>3</v>
      </c>
      <c r="J185" s="14">
        <v>3.1</v>
      </c>
      <c r="M185" s="14" t="s">
        <v>482</v>
      </c>
      <c r="N185" s="14" t="s">
        <v>16</v>
      </c>
      <c r="O185" s="14">
        <v>3.1</v>
      </c>
      <c r="P185" s="14">
        <v>3</v>
      </c>
      <c r="Q185" s="14">
        <v>38</v>
      </c>
      <c r="R185" s="14" t="s">
        <v>846</v>
      </c>
      <c r="S185" s="14" t="s">
        <v>530</v>
      </c>
      <c r="T185" s="14" t="s">
        <v>380</v>
      </c>
      <c r="U185" s="14" t="s">
        <v>381</v>
      </c>
      <c r="V185" s="14" t="s">
        <v>953</v>
      </c>
      <c r="Y185" s="14" t="s">
        <v>951</v>
      </c>
      <c r="Z185" s="14" t="s">
        <v>835</v>
      </c>
    </row>
    <row r="186" spans="1:26" ht="66">
      <c r="A186" s="14">
        <v>185</v>
      </c>
      <c r="B186" s="14">
        <v>10566700023</v>
      </c>
      <c r="C186" s="14" t="s">
        <v>325</v>
      </c>
      <c r="D186" s="14">
        <v>123</v>
      </c>
      <c r="E186" s="14" t="s">
        <v>326</v>
      </c>
      <c r="F186" s="14" t="s">
        <v>477</v>
      </c>
      <c r="G186" s="14" t="s">
        <v>327</v>
      </c>
      <c r="H186" s="14" t="s">
        <v>16</v>
      </c>
      <c r="I186" s="14">
        <v>3</v>
      </c>
      <c r="J186" s="14">
        <v>3.1</v>
      </c>
      <c r="M186" s="14" t="s">
        <v>482</v>
      </c>
      <c r="N186" s="14" t="s">
        <v>16</v>
      </c>
      <c r="O186" s="14">
        <v>3.1</v>
      </c>
      <c r="P186" s="14">
        <v>3</v>
      </c>
      <c r="Q186" s="14">
        <v>19</v>
      </c>
      <c r="R186" s="14" t="s">
        <v>846</v>
      </c>
      <c r="S186" s="14" t="s">
        <v>530</v>
      </c>
      <c r="T186" s="14" t="s">
        <v>382</v>
      </c>
      <c r="U186" s="14" t="s">
        <v>383</v>
      </c>
      <c r="V186" s="14" t="s">
        <v>952</v>
      </c>
      <c r="Y186" s="14" t="s">
        <v>951</v>
      </c>
      <c r="Z186" s="14" t="s">
        <v>835</v>
      </c>
    </row>
    <row r="187" spans="1:26" ht="66">
      <c r="A187" s="14">
        <v>186</v>
      </c>
      <c r="B187" s="14">
        <v>10566600023</v>
      </c>
      <c r="C187" s="14" t="s">
        <v>325</v>
      </c>
      <c r="D187" s="14">
        <v>122</v>
      </c>
      <c r="E187" s="14" t="s">
        <v>326</v>
      </c>
      <c r="F187" s="14" t="s">
        <v>477</v>
      </c>
      <c r="G187" s="14" t="s">
        <v>327</v>
      </c>
      <c r="H187" s="14" t="s">
        <v>16</v>
      </c>
      <c r="I187" s="14">
        <v>2</v>
      </c>
      <c r="J187" s="14">
        <v>3.1</v>
      </c>
      <c r="M187" s="14" t="s">
        <v>482</v>
      </c>
      <c r="N187" s="14" t="s">
        <v>16</v>
      </c>
      <c r="O187" s="14">
        <v>3.1</v>
      </c>
      <c r="P187" s="14">
        <v>2</v>
      </c>
      <c r="Q187" s="14">
        <v>52</v>
      </c>
      <c r="R187" s="14" t="s">
        <v>846</v>
      </c>
      <c r="S187" s="14" t="s">
        <v>530</v>
      </c>
      <c r="T187" s="14" t="s">
        <v>384</v>
      </c>
      <c r="U187" s="14" t="s">
        <v>385</v>
      </c>
      <c r="V187" s="14" t="s">
        <v>952</v>
      </c>
      <c r="Y187" s="14" t="s">
        <v>951</v>
      </c>
      <c r="Z187" s="14" t="s">
        <v>835</v>
      </c>
    </row>
    <row r="188" spans="1:26" ht="99">
      <c r="A188" s="14">
        <v>187</v>
      </c>
      <c r="B188" s="14">
        <v>10566500023</v>
      </c>
      <c r="C188" s="14" t="s">
        <v>325</v>
      </c>
      <c r="D188" s="14">
        <v>121</v>
      </c>
      <c r="E188" s="14" t="s">
        <v>326</v>
      </c>
      <c r="F188" s="14" t="s">
        <v>477</v>
      </c>
      <c r="G188" s="14" t="s">
        <v>327</v>
      </c>
      <c r="H188" s="14" t="s">
        <v>509</v>
      </c>
      <c r="I188" s="14">
        <v>109</v>
      </c>
      <c r="J188" s="14" t="s">
        <v>386</v>
      </c>
      <c r="M188" s="14" t="s">
        <v>482</v>
      </c>
      <c r="N188" s="14" t="s">
        <v>509</v>
      </c>
      <c r="O188" s="14" t="s">
        <v>386</v>
      </c>
      <c r="P188" s="14">
        <v>109</v>
      </c>
      <c r="R188" s="14" t="s">
        <v>513</v>
      </c>
      <c r="S188" s="14" t="s">
        <v>522</v>
      </c>
      <c r="T188" s="14" t="s">
        <v>387</v>
      </c>
      <c r="U188" s="14" t="s">
        <v>388</v>
      </c>
      <c r="Z188" s="14" t="s">
        <v>835</v>
      </c>
    </row>
    <row r="189" spans="1:26" ht="198">
      <c r="A189" s="14">
        <v>188</v>
      </c>
      <c r="B189" s="14">
        <v>10565400023</v>
      </c>
      <c r="C189" s="14" t="s">
        <v>389</v>
      </c>
      <c r="D189" s="14">
        <v>120</v>
      </c>
      <c r="E189" s="14" t="s">
        <v>476</v>
      </c>
      <c r="F189" s="14" t="s">
        <v>477</v>
      </c>
      <c r="G189" s="14" t="s">
        <v>478</v>
      </c>
      <c r="H189" s="14" t="s">
        <v>479</v>
      </c>
      <c r="I189" s="14">
        <v>58</v>
      </c>
      <c r="J189" s="14" t="s">
        <v>183</v>
      </c>
      <c r="K189" s="14">
        <v>15</v>
      </c>
      <c r="M189" s="14" t="s">
        <v>482</v>
      </c>
      <c r="N189" s="14" t="s">
        <v>479</v>
      </c>
      <c r="O189" s="14" t="s">
        <v>183</v>
      </c>
      <c r="P189" s="14">
        <v>58</v>
      </c>
      <c r="Q189" s="14">
        <v>15</v>
      </c>
      <c r="R189" s="14" t="s">
        <v>516</v>
      </c>
      <c r="S189" s="14" t="s">
        <v>524</v>
      </c>
      <c r="T189" s="14" t="s">
        <v>390</v>
      </c>
      <c r="U189" s="15" t="s">
        <v>391</v>
      </c>
      <c r="Z189" s="14" t="s">
        <v>835</v>
      </c>
    </row>
    <row r="190" spans="1:26" ht="66">
      <c r="A190" s="14">
        <v>189</v>
      </c>
      <c r="B190" s="14">
        <v>10563400023</v>
      </c>
      <c r="C190" s="14" t="s">
        <v>392</v>
      </c>
      <c r="D190" s="14">
        <v>119</v>
      </c>
      <c r="E190" s="14" t="s">
        <v>476</v>
      </c>
      <c r="F190" s="14" t="s">
        <v>477</v>
      </c>
      <c r="G190" s="14" t="s">
        <v>478</v>
      </c>
      <c r="H190" s="14" t="s">
        <v>509</v>
      </c>
      <c r="I190" s="14">
        <v>150</v>
      </c>
      <c r="J190" s="14" t="s">
        <v>393</v>
      </c>
      <c r="K190" s="14">
        <v>54</v>
      </c>
      <c r="M190" s="14" t="s">
        <v>482</v>
      </c>
      <c r="N190" s="14" t="s">
        <v>509</v>
      </c>
      <c r="O190" s="14" t="s">
        <v>393</v>
      </c>
      <c r="P190" s="14">
        <v>150</v>
      </c>
      <c r="Q190" s="14">
        <v>54</v>
      </c>
      <c r="R190" s="14" t="s">
        <v>513</v>
      </c>
      <c r="S190" s="14" t="s">
        <v>522</v>
      </c>
      <c r="T190" s="14" t="s">
        <v>394</v>
      </c>
      <c r="U190" s="14" t="s">
        <v>395</v>
      </c>
      <c r="Z190" s="14" t="s">
        <v>835</v>
      </c>
    </row>
    <row r="191" spans="1:26" ht="66">
      <c r="A191" s="14">
        <v>190</v>
      </c>
      <c r="B191" s="14">
        <v>10563300023</v>
      </c>
      <c r="C191" s="14" t="s">
        <v>396</v>
      </c>
      <c r="D191" s="14">
        <v>118</v>
      </c>
      <c r="E191" s="14" t="s">
        <v>476</v>
      </c>
      <c r="F191" s="14" t="s">
        <v>477</v>
      </c>
      <c r="G191" s="14" t="s">
        <v>478</v>
      </c>
      <c r="H191" s="14" t="s">
        <v>509</v>
      </c>
      <c r="I191" s="14">
        <v>150</v>
      </c>
      <c r="J191" s="14" t="s">
        <v>393</v>
      </c>
      <c r="K191" s="14">
        <v>51</v>
      </c>
      <c r="M191" s="14" t="s">
        <v>482</v>
      </c>
      <c r="N191" s="14" t="s">
        <v>509</v>
      </c>
      <c r="O191" s="14" t="s">
        <v>393</v>
      </c>
      <c r="P191" s="14">
        <v>150</v>
      </c>
      <c r="Q191" s="14">
        <v>51</v>
      </c>
      <c r="R191" s="14" t="s">
        <v>513</v>
      </c>
      <c r="S191" s="14" t="s">
        <v>522</v>
      </c>
      <c r="T191" s="14" t="s">
        <v>397</v>
      </c>
      <c r="U191" s="14" t="s">
        <v>398</v>
      </c>
      <c r="Z191" s="14" t="s">
        <v>835</v>
      </c>
    </row>
    <row r="192" spans="1:26" ht="181.5">
      <c r="A192" s="14">
        <v>191</v>
      </c>
      <c r="B192" s="14">
        <v>10562200023</v>
      </c>
      <c r="C192" s="14" t="s">
        <v>399</v>
      </c>
      <c r="D192" s="14">
        <v>117</v>
      </c>
      <c r="E192" s="14" t="s">
        <v>400</v>
      </c>
      <c r="F192" s="14" t="s">
        <v>477</v>
      </c>
      <c r="G192" s="14" t="s">
        <v>401</v>
      </c>
      <c r="H192" s="14" t="s">
        <v>509</v>
      </c>
      <c r="I192" s="14">
        <v>118</v>
      </c>
      <c r="J192" s="14">
        <v>9.22</v>
      </c>
      <c r="K192" s="14">
        <v>22</v>
      </c>
      <c r="M192" s="14" t="s">
        <v>482</v>
      </c>
      <c r="N192" s="14" t="s">
        <v>509</v>
      </c>
      <c r="O192" s="14">
        <v>9.22</v>
      </c>
      <c r="P192" s="14">
        <v>118</v>
      </c>
      <c r="Q192" s="14">
        <v>22</v>
      </c>
      <c r="R192" s="14" t="s">
        <v>516</v>
      </c>
      <c r="S192" s="14" t="s">
        <v>521</v>
      </c>
      <c r="T192" s="15" t="s">
        <v>402</v>
      </c>
      <c r="U192" s="14" t="s">
        <v>403</v>
      </c>
      <c r="Z192" s="14" t="s">
        <v>835</v>
      </c>
    </row>
    <row r="193" spans="1:26" ht="82.5">
      <c r="A193" s="14">
        <v>192</v>
      </c>
      <c r="B193" s="14">
        <v>10562100023</v>
      </c>
      <c r="C193" s="14" t="s">
        <v>399</v>
      </c>
      <c r="D193" s="14">
        <v>116</v>
      </c>
      <c r="E193" s="14" t="s">
        <v>400</v>
      </c>
      <c r="F193" s="14" t="s">
        <v>477</v>
      </c>
      <c r="G193" s="14" t="s">
        <v>401</v>
      </c>
      <c r="H193" s="14" t="s">
        <v>479</v>
      </c>
      <c r="I193" s="14">
        <v>1</v>
      </c>
      <c r="J193" s="14">
        <v>1</v>
      </c>
      <c r="K193" s="14">
        <v>1</v>
      </c>
      <c r="M193" s="14" t="s">
        <v>482</v>
      </c>
      <c r="N193" s="14" t="s">
        <v>479</v>
      </c>
      <c r="O193" s="14">
        <v>1</v>
      </c>
      <c r="P193" s="14">
        <v>1</v>
      </c>
      <c r="Q193" s="14">
        <v>1</v>
      </c>
      <c r="R193" s="14" t="s">
        <v>846</v>
      </c>
      <c r="S193" s="14" t="s">
        <v>531</v>
      </c>
      <c r="T193" s="14" t="s">
        <v>404</v>
      </c>
      <c r="U193" s="14" t="s">
        <v>405</v>
      </c>
      <c r="Z193" s="14" t="s">
        <v>835</v>
      </c>
    </row>
    <row r="194" spans="1:26" ht="82.5">
      <c r="A194" s="14">
        <v>193</v>
      </c>
      <c r="B194" s="14">
        <v>10560100023</v>
      </c>
      <c r="C194" s="14" t="s">
        <v>406</v>
      </c>
      <c r="D194" s="14">
        <v>115</v>
      </c>
      <c r="E194" s="14" t="s">
        <v>407</v>
      </c>
      <c r="F194" s="14" t="s">
        <v>507</v>
      </c>
      <c r="G194" s="14" t="s">
        <v>408</v>
      </c>
      <c r="H194" s="14" t="s">
        <v>509</v>
      </c>
      <c r="I194" s="14">
        <v>182</v>
      </c>
      <c r="J194" s="14" t="s">
        <v>409</v>
      </c>
      <c r="K194" s="14">
        <v>55</v>
      </c>
      <c r="M194" s="14" t="s">
        <v>557</v>
      </c>
      <c r="N194" s="14" t="s">
        <v>509</v>
      </c>
      <c r="O194" s="14" t="s">
        <v>409</v>
      </c>
      <c r="P194" s="14">
        <v>182</v>
      </c>
      <c r="Q194" s="14">
        <v>55</v>
      </c>
      <c r="R194" s="14" t="s">
        <v>846</v>
      </c>
      <c r="S194" s="14" t="s">
        <v>847</v>
      </c>
      <c r="T194" s="14" t="s">
        <v>410</v>
      </c>
      <c r="U194" s="14" t="s">
        <v>411</v>
      </c>
      <c r="Z194" s="14" t="s">
        <v>835</v>
      </c>
    </row>
    <row r="195" spans="1:26" ht="66">
      <c r="A195" s="14">
        <v>194</v>
      </c>
      <c r="B195" s="14">
        <v>10560000023</v>
      </c>
      <c r="C195" s="14" t="s">
        <v>412</v>
      </c>
      <c r="D195" s="14">
        <v>114</v>
      </c>
      <c r="E195" s="14" t="s">
        <v>413</v>
      </c>
      <c r="H195" s="14" t="s">
        <v>509</v>
      </c>
      <c r="I195" s="14">
        <v>108</v>
      </c>
      <c r="K195" s="14">
        <v>44</v>
      </c>
      <c r="M195" s="14" t="s">
        <v>557</v>
      </c>
      <c r="N195" s="14" t="s">
        <v>509</v>
      </c>
      <c r="P195" s="14">
        <v>108</v>
      </c>
      <c r="Q195" s="14">
        <v>44</v>
      </c>
      <c r="R195" s="14" t="s">
        <v>846</v>
      </c>
      <c r="S195" s="14" t="s">
        <v>512</v>
      </c>
      <c r="T195" s="14" t="s">
        <v>414</v>
      </c>
      <c r="V195" s="14" t="s">
        <v>957</v>
      </c>
      <c r="W195" s="14" t="s">
        <v>592</v>
      </c>
      <c r="Y195" s="14" t="s">
        <v>951</v>
      </c>
      <c r="Z195" s="14" t="s">
        <v>835</v>
      </c>
    </row>
    <row r="196" spans="1:26" ht="82.5">
      <c r="A196" s="14">
        <v>195</v>
      </c>
      <c r="B196" s="14">
        <v>10558600023</v>
      </c>
      <c r="C196" s="14" t="s">
        <v>415</v>
      </c>
      <c r="D196" s="14">
        <v>113</v>
      </c>
      <c r="E196" s="14" t="s">
        <v>416</v>
      </c>
      <c r="F196" s="14" t="s">
        <v>477</v>
      </c>
      <c r="G196" s="14" t="s">
        <v>417</v>
      </c>
      <c r="H196" s="14" t="s">
        <v>16</v>
      </c>
      <c r="I196" s="14">
        <v>314</v>
      </c>
      <c r="J196" s="14" t="s">
        <v>418</v>
      </c>
      <c r="K196" s="14">
        <v>29</v>
      </c>
      <c r="M196" s="14" t="s">
        <v>482</v>
      </c>
      <c r="N196" s="14" t="s">
        <v>16</v>
      </c>
      <c r="O196" s="14" t="s">
        <v>418</v>
      </c>
      <c r="P196" s="14">
        <v>314</v>
      </c>
      <c r="Q196" s="14">
        <v>29</v>
      </c>
      <c r="R196" s="14" t="s">
        <v>516</v>
      </c>
      <c r="S196" s="14" t="s">
        <v>524</v>
      </c>
      <c r="T196" s="14" t="s">
        <v>419</v>
      </c>
      <c r="U196" s="14" t="s">
        <v>420</v>
      </c>
      <c r="Z196" s="14" t="s">
        <v>835</v>
      </c>
    </row>
    <row r="197" spans="1:26" ht="66">
      <c r="A197" s="14">
        <v>196</v>
      </c>
      <c r="B197" s="14">
        <v>10558500023</v>
      </c>
      <c r="C197" s="14" t="s">
        <v>415</v>
      </c>
      <c r="D197" s="14">
        <v>112</v>
      </c>
      <c r="E197" s="14" t="s">
        <v>416</v>
      </c>
      <c r="F197" s="14" t="s">
        <v>477</v>
      </c>
      <c r="G197" s="14" t="s">
        <v>417</v>
      </c>
      <c r="H197" s="14" t="s">
        <v>16</v>
      </c>
      <c r="I197" s="14">
        <v>310</v>
      </c>
      <c r="J197" s="14" t="s">
        <v>421</v>
      </c>
      <c r="K197" s="14">
        <v>52</v>
      </c>
      <c r="M197" s="14" t="s">
        <v>482</v>
      </c>
      <c r="N197" s="14" t="s">
        <v>16</v>
      </c>
      <c r="O197" s="14" t="s">
        <v>421</v>
      </c>
      <c r="P197" s="14">
        <v>310</v>
      </c>
      <c r="Q197" s="14">
        <v>52</v>
      </c>
      <c r="R197" s="14" t="s">
        <v>846</v>
      </c>
      <c r="S197" s="14" t="s">
        <v>512</v>
      </c>
      <c r="T197" s="14" t="s">
        <v>422</v>
      </c>
      <c r="U197" s="14" t="s">
        <v>423</v>
      </c>
      <c r="V197" s="14" t="s">
        <v>953</v>
      </c>
      <c r="Y197" s="14" t="s">
        <v>951</v>
      </c>
      <c r="Z197" s="14" t="s">
        <v>835</v>
      </c>
    </row>
    <row r="198" spans="1:26" ht="66">
      <c r="A198" s="14">
        <v>197</v>
      </c>
      <c r="B198" s="14">
        <v>10558400023</v>
      </c>
      <c r="C198" s="14" t="s">
        <v>415</v>
      </c>
      <c r="D198" s="14">
        <v>111</v>
      </c>
      <c r="E198" s="14" t="s">
        <v>416</v>
      </c>
      <c r="F198" s="14" t="s">
        <v>477</v>
      </c>
      <c r="G198" s="14" t="s">
        <v>417</v>
      </c>
      <c r="H198" s="14" t="s">
        <v>16</v>
      </c>
      <c r="I198" s="14">
        <v>310</v>
      </c>
      <c r="J198" s="14" t="s">
        <v>424</v>
      </c>
      <c r="K198" s="14">
        <v>11</v>
      </c>
      <c r="M198" s="14" t="s">
        <v>482</v>
      </c>
      <c r="N198" s="14" t="s">
        <v>16</v>
      </c>
      <c r="O198" s="14" t="s">
        <v>424</v>
      </c>
      <c r="P198" s="14">
        <v>310</v>
      </c>
      <c r="Q198" s="14">
        <v>11</v>
      </c>
      <c r="R198" s="14" t="s">
        <v>846</v>
      </c>
      <c r="S198" s="14" t="s">
        <v>523</v>
      </c>
      <c r="T198" s="14" t="s">
        <v>425</v>
      </c>
      <c r="U198" s="14" t="s">
        <v>426</v>
      </c>
      <c r="Z198" s="14" t="s">
        <v>835</v>
      </c>
    </row>
    <row r="199" spans="1:26" ht="66">
      <c r="A199" s="14">
        <v>198</v>
      </c>
      <c r="B199" s="14">
        <v>10558300023</v>
      </c>
      <c r="C199" s="14" t="s">
        <v>415</v>
      </c>
      <c r="D199" s="14">
        <v>110</v>
      </c>
      <c r="E199" s="14" t="s">
        <v>416</v>
      </c>
      <c r="F199" s="14" t="s">
        <v>477</v>
      </c>
      <c r="G199" s="14" t="s">
        <v>417</v>
      </c>
      <c r="H199" s="14" t="s">
        <v>16</v>
      </c>
      <c r="I199" s="14">
        <v>274</v>
      </c>
      <c r="J199" s="14" t="s">
        <v>427</v>
      </c>
      <c r="K199" s="14">
        <v>59</v>
      </c>
      <c r="M199" s="14" t="s">
        <v>482</v>
      </c>
      <c r="N199" s="14" t="s">
        <v>16</v>
      </c>
      <c r="O199" s="14" t="s">
        <v>427</v>
      </c>
      <c r="P199" s="14">
        <v>274</v>
      </c>
      <c r="Q199" s="14">
        <v>59</v>
      </c>
      <c r="R199" s="14" t="s">
        <v>846</v>
      </c>
      <c r="S199" s="14" t="s">
        <v>512</v>
      </c>
      <c r="T199" s="14" t="s">
        <v>428</v>
      </c>
      <c r="U199" s="14" t="s">
        <v>429</v>
      </c>
      <c r="V199" s="14" t="s">
        <v>953</v>
      </c>
      <c r="Y199" s="14" t="s">
        <v>951</v>
      </c>
      <c r="Z199" s="14" t="s">
        <v>835</v>
      </c>
    </row>
    <row r="200" spans="1:26" ht="66">
      <c r="A200" s="14">
        <v>199</v>
      </c>
      <c r="B200" s="14">
        <v>10558200023</v>
      </c>
      <c r="C200" s="14" t="s">
        <v>415</v>
      </c>
      <c r="D200" s="14">
        <v>109</v>
      </c>
      <c r="E200" s="14" t="s">
        <v>416</v>
      </c>
      <c r="F200" s="14" t="s">
        <v>477</v>
      </c>
      <c r="G200" s="14" t="s">
        <v>417</v>
      </c>
      <c r="H200" s="14" t="s">
        <v>16</v>
      </c>
      <c r="I200" s="14">
        <v>272</v>
      </c>
      <c r="J200" s="14" t="s">
        <v>430</v>
      </c>
      <c r="K200" s="14">
        <v>43</v>
      </c>
      <c r="M200" s="14" t="s">
        <v>482</v>
      </c>
      <c r="N200" s="14" t="s">
        <v>16</v>
      </c>
      <c r="O200" s="14" t="s">
        <v>430</v>
      </c>
      <c r="P200" s="14">
        <v>272</v>
      </c>
      <c r="Q200" s="14">
        <v>43</v>
      </c>
      <c r="R200" s="14" t="s">
        <v>846</v>
      </c>
      <c r="S200" s="14" t="s">
        <v>512</v>
      </c>
      <c r="T200" s="14" t="s">
        <v>431</v>
      </c>
      <c r="U200" s="14" t="s">
        <v>423</v>
      </c>
      <c r="V200" s="14" t="s">
        <v>593</v>
      </c>
      <c r="Y200" s="14" t="s">
        <v>951</v>
      </c>
      <c r="Z200" s="14" t="s">
        <v>835</v>
      </c>
    </row>
    <row r="201" spans="1:26" ht="66">
      <c r="A201" s="14">
        <v>200</v>
      </c>
      <c r="B201" s="14">
        <v>10558100023</v>
      </c>
      <c r="C201" s="14" t="s">
        <v>415</v>
      </c>
      <c r="D201" s="14">
        <v>108</v>
      </c>
      <c r="E201" s="14" t="s">
        <v>416</v>
      </c>
      <c r="F201" s="14" t="s">
        <v>477</v>
      </c>
      <c r="G201" s="14" t="s">
        <v>417</v>
      </c>
      <c r="H201" s="14" t="s">
        <v>16</v>
      </c>
      <c r="I201" s="14">
        <v>272</v>
      </c>
      <c r="J201" s="14" t="s">
        <v>432</v>
      </c>
      <c r="K201" s="14">
        <v>24</v>
      </c>
      <c r="M201" s="14" t="s">
        <v>482</v>
      </c>
      <c r="N201" s="14" t="s">
        <v>16</v>
      </c>
      <c r="O201" s="14" t="s">
        <v>432</v>
      </c>
      <c r="P201" s="14">
        <v>272</v>
      </c>
      <c r="Q201" s="14">
        <v>24</v>
      </c>
      <c r="R201" s="14" t="s">
        <v>846</v>
      </c>
      <c r="S201" s="14" t="s">
        <v>512</v>
      </c>
      <c r="T201" s="14" t="s">
        <v>433</v>
      </c>
      <c r="U201" s="14" t="s">
        <v>423</v>
      </c>
      <c r="V201" s="14" t="s">
        <v>593</v>
      </c>
      <c r="Y201" s="14" t="s">
        <v>951</v>
      </c>
      <c r="Z201" s="14" t="s">
        <v>835</v>
      </c>
    </row>
    <row r="202" spans="1:26" ht="66">
      <c r="A202" s="14">
        <v>201</v>
      </c>
      <c r="B202" s="14">
        <v>10558000023</v>
      </c>
      <c r="C202" s="14" t="s">
        <v>415</v>
      </c>
      <c r="D202" s="14">
        <v>107</v>
      </c>
      <c r="E202" s="14" t="s">
        <v>416</v>
      </c>
      <c r="F202" s="14" t="s">
        <v>477</v>
      </c>
      <c r="G202" s="14" t="s">
        <v>417</v>
      </c>
      <c r="H202" s="14" t="s">
        <v>16</v>
      </c>
      <c r="I202" s="14">
        <v>263</v>
      </c>
      <c r="J202" s="14" t="s">
        <v>434</v>
      </c>
      <c r="K202" s="14">
        <v>1</v>
      </c>
      <c r="M202" s="14" t="s">
        <v>482</v>
      </c>
      <c r="N202" s="14" t="s">
        <v>16</v>
      </c>
      <c r="O202" s="14" t="s">
        <v>434</v>
      </c>
      <c r="P202" s="14">
        <v>263</v>
      </c>
      <c r="Q202" s="14">
        <v>1</v>
      </c>
      <c r="R202" s="14" t="s">
        <v>846</v>
      </c>
      <c r="S202" s="14" t="s">
        <v>512</v>
      </c>
      <c r="T202" s="14" t="s">
        <v>435</v>
      </c>
      <c r="U202" s="14" t="s">
        <v>436</v>
      </c>
      <c r="V202" s="14" t="s">
        <v>952</v>
      </c>
      <c r="Y202" s="14" t="s">
        <v>951</v>
      </c>
      <c r="Z202" s="14" t="s">
        <v>835</v>
      </c>
    </row>
    <row r="203" spans="1:26" ht="66">
      <c r="A203" s="14">
        <v>202</v>
      </c>
      <c r="B203" s="14">
        <v>10557900023</v>
      </c>
      <c r="C203" s="14" t="s">
        <v>415</v>
      </c>
      <c r="D203" s="14">
        <v>106</v>
      </c>
      <c r="E203" s="14" t="s">
        <v>416</v>
      </c>
      <c r="F203" s="14" t="s">
        <v>477</v>
      </c>
      <c r="G203" s="14" t="s">
        <v>417</v>
      </c>
      <c r="H203" s="14" t="s">
        <v>509</v>
      </c>
      <c r="I203" s="14">
        <v>260</v>
      </c>
      <c r="J203" s="14" t="s">
        <v>284</v>
      </c>
      <c r="K203" s="14">
        <v>64</v>
      </c>
      <c r="M203" s="14" t="s">
        <v>482</v>
      </c>
      <c r="N203" s="14" t="s">
        <v>509</v>
      </c>
      <c r="O203" s="14" t="s">
        <v>284</v>
      </c>
      <c r="P203" s="14">
        <v>260</v>
      </c>
      <c r="Q203" s="14">
        <v>64</v>
      </c>
      <c r="R203" s="14" t="s">
        <v>846</v>
      </c>
      <c r="S203" s="14" t="s">
        <v>512</v>
      </c>
      <c r="T203" s="14" t="s">
        <v>437</v>
      </c>
      <c r="U203" s="14" t="s">
        <v>438</v>
      </c>
      <c r="V203" s="14" t="s">
        <v>953</v>
      </c>
      <c r="Y203" s="14" t="s">
        <v>951</v>
      </c>
      <c r="Z203" s="14" t="s">
        <v>835</v>
      </c>
    </row>
    <row r="204" spans="1:26" ht="82.5">
      <c r="A204" s="14">
        <v>203</v>
      </c>
      <c r="B204" s="14">
        <v>10557800023</v>
      </c>
      <c r="C204" s="14" t="s">
        <v>415</v>
      </c>
      <c r="D204" s="14">
        <v>105</v>
      </c>
      <c r="E204" s="14" t="s">
        <v>416</v>
      </c>
      <c r="F204" s="14" t="s">
        <v>477</v>
      </c>
      <c r="G204" s="14" t="s">
        <v>417</v>
      </c>
      <c r="H204" s="14" t="s">
        <v>16</v>
      </c>
      <c r="I204" s="14">
        <v>255</v>
      </c>
      <c r="J204" s="14" t="s">
        <v>42</v>
      </c>
      <c r="K204" s="14">
        <v>32</v>
      </c>
      <c r="M204" s="14" t="s">
        <v>482</v>
      </c>
      <c r="N204" s="14" t="s">
        <v>16</v>
      </c>
      <c r="O204" s="14" t="s">
        <v>42</v>
      </c>
      <c r="P204" s="14">
        <v>255</v>
      </c>
      <c r="Q204" s="14">
        <v>32</v>
      </c>
      <c r="R204" s="14" t="s">
        <v>846</v>
      </c>
      <c r="S204" s="14" t="s">
        <v>512</v>
      </c>
      <c r="T204" s="14" t="s">
        <v>439</v>
      </c>
      <c r="U204" s="14" t="s">
        <v>440</v>
      </c>
      <c r="V204" s="14" t="s">
        <v>953</v>
      </c>
      <c r="Y204" s="14" t="s">
        <v>951</v>
      </c>
      <c r="Z204" s="14" t="s">
        <v>835</v>
      </c>
    </row>
    <row r="205" spans="1:26" ht="214.5">
      <c r="A205" s="14">
        <v>204</v>
      </c>
      <c r="B205" s="14">
        <v>10557700023</v>
      </c>
      <c r="C205" s="14" t="s">
        <v>415</v>
      </c>
      <c r="D205" s="14">
        <v>104</v>
      </c>
      <c r="E205" s="14" t="s">
        <v>416</v>
      </c>
      <c r="F205" s="14" t="s">
        <v>477</v>
      </c>
      <c r="G205" s="14" t="s">
        <v>417</v>
      </c>
      <c r="H205" s="14" t="s">
        <v>16</v>
      </c>
      <c r="I205" s="14">
        <v>255</v>
      </c>
      <c r="J205" s="14" t="s">
        <v>441</v>
      </c>
      <c r="K205" s="14">
        <v>1</v>
      </c>
      <c r="M205" s="14" t="s">
        <v>482</v>
      </c>
      <c r="N205" s="14" t="s">
        <v>16</v>
      </c>
      <c r="O205" s="14" t="s">
        <v>441</v>
      </c>
      <c r="P205" s="14">
        <v>255</v>
      </c>
      <c r="Q205" s="14">
        <v>1</v>
      </c>
      <c r="R205" s="14" t="s">
        <v>513</v>
      </c>
      <c r="S205" s="14" t="s">
        <v>515</v>
      </c>
      <c r="T205" s="14" t="s">
        <v>442</v>
      </c>
      <c r="U205" s="15" t="s">
        <v>443</v>
      </c>
      <c r="Z205" s="14" t="s">
        <v>835</v>
      </c>
    </row>
    <row r="206" spans="1:26" ht="66">
      <c r="A206" s="14">
        <v>205</v>
      </c>
      <c r="B206" s="14">
        <v>10557600023</v>
      </c>
      <c r="C206" s="14" t="s">
        <v>415</v>
      </c>
      <c r="D206" s="14">
        <v>103</v>
      </c>
      <c r="E206" s="14" t="s">
        <v>416</v>
      </c>
      <c r="F206" s="14" t="s">
        <v>477</v>
      </c>
      <c r="G206" s="14" t="s">
        <v>417</v>
      </c>
      <c r="H206" s="14" t="s">
        <v>16</v>
      </c>
      <c r="I206" s="14">
        <v>254</v>
      </c>
      <c r="J206" s="14" t="s">
        <v>444</v>
      </c>
      <c r="K206" s="14">
        <v>60</v>
      </c>
      <c r="M206" s="14" t="s">
        <v>482</v>
      </c>
      <c r="N206" s="14" t="s">
        <v>16</v>
      </c>
      <c r="O206" s="14" t="s">
        <v>444</v>
      </c>
      <c r="P206" s="14">
        <v>254</v>
      </c>
      <c r="Q206" s="14">
        <v>60</v>
      </c>
      <c r="R206" s="14" t="s">
        <v>513</v>
      </c>
      <c r="S206" s="14" t="s">
        <v>515</v>
      </c>
      <c r="T206" s="14" t="s">
        <v>445</v>
      </c>
      <c r="U206" s="14" t="s">
        <v>423</v>
      </c>
      <c r="Z206" s="14" t="s">
        <v>835</v>
      </c>
    </row>
    <row r="207" spans="1:26" ht="99">
      <c r="A207" s="14">
        <v>206</v>
      </c>
      <c r="B207" s="14">
        <v>10557500023</v>
      </c>
      <c r="C207" s="14" t="s">
        <v>415</v>
      </c>
      <c r="D207" s="14">
        <v>102</v>
      </c>
      <c r="E207" s="14" t="s">
        <v>416</v>
      </c>
      <c r="F207" s="14" t="s">
        <v>477</v>
      </c>
      <c r="G207" s="14" t="s">
        <v>417</v>
      </c>
      <c r="H207" s="14" t="s">
        <v>16</v>
      </c>
      <c r="I207" s="14">
        <v>252</v>
      </c>
      <c r="J207" s="14" t="s">
        <v>446</v>
      </c>
      <c r="K207" s="14">
        <v>48</v>
      </c>
      <c r="M207" s="14" t="s">
        <v>482</v>
      </c>
      <c r="N207" s="14" t="s">
        <v>16</v>
      </c>
      <c r="O207" s="14" t="s">
        <v>446</v>
      </c>
      <c r="P207" s="14">
        <v>252</v>
      </c>
      <c r="Q207" s="14">
        <v>48</v>
      </c>
      <c r="R207" s="14" t="s">
        <v>516</v>
      </c>
      <c r="S207" s="14" t="s">
        <v>517</v>
      </c>
      <c r="T207" s="14" t="s">
        <v>447</v>
      </c>
      <c r="U207" s="14" t="s">
        <v>448</v>
      </c>
      <c r="Z207" s="14" t="s">
        <v>835</v>
      </c>
    </row>
    <row r="208" spans="1:26" ht="66">
      <c r="A208" s="14">
        <v>207</v>
      </c>
      <c r="B208" s="14">
        <v>10557400023</v>
      </c>
      <c r="C208" s="14" t="s">
        <v>415</v>
      </c>
      <c r="D208" s="14">
        <v>101</v>
      </c>
      <c r="E208" s="14" t="s">
        <v>416</v>
      </c>
      <c r="F208" s="14" t="s">
        <v>477</v>
      </c>
      <c r="G208" s="14" t="s">
        <v>417</v>
      </c>
      <c r="H208" s="14" t="s">
        <v>16</v>
      </c>
      <c r="I208" s="14">
        <v>252</v>
      </c>
      <c r="J208" s="14" t="s">
        <v>449</v>
      </c>
      <c r="K208" s="14">
        <v>38</v>
      </c>
      <c r="M208" s="14" t="s">
        <v>482</v>
      </c>
      <c r="N208" s="14" t="s">
        <v>16</v>
      </c>
      <c r="O208" s="14" t="s">
        <v>449</v>
      </c>
      <c r="P208" s="14">
        <v>252</v>
      </c>
      <c r="Q208" s="14">
        <v>38</v>
      </c>
      <c r="R208" s="14" t="s">
        <v>516</v>
      </c>
      <c r="S208" s="14" t="s">
        <v>517</v>
      </c>
      <c r="T208" s="14" t="s">
        <v>450</v>
      </c>
      <c r="U208" s="14" t="s">
        <v>451</v>
      </c>
      <c r="Z208" s="14" t="s">
        <v>835</v>
      </c>
    </row>
    <row r="209" spans="1:26" ht="99">
      <c r="A209" s="14">
        <v>208</v>
      </c>
      <c r="B209" s="14">
        <v>10557300023</v>
      </c>
      <c r="C209" s="14" t="s">
        <v>415</v>
      </c>
      <c r="D209" s="14">
        <v>100</v>
      </c>
      <c r="E209" s="14" t="s">
        <v>416</v>
      </c>
      <c r="F209" s="14" t="s">
        <v>477</v>
      </c>
      <c r="G209" s="14" t="s">
        <v>417</v>
      </c>
      <c r="H209" s="14" t="s">
        <v>16</v>
      </c>
      <c r="I209" s="14">
        <v>252</v>
      </c>
      <c r="J209" s="14" t="s">
        <v>452</v>
      </c>
      <c r="K209" s="14">
        <v>21</v>
      </c>
      <c r="M209" s="14" t="s">
        <v>482</v>
      </c>
      <c r="N209" s="14" t="s">
        <v>16</v>
      </c>
      <c r="O209" s="14" t="s">
        <v>452</v>
      </c>
      <c r="P209" s="14">
        <v>252</v>
      </c>
      <c r="Q209" s="14">
        <v>21</v>
      </c>
      <c r="R209" s="14" t="s">
        <v>516</v>
      </c>
      <c r="S209" s="14" t="s">
        <v>517</v>
      </c>
      <c r="T209" s="14" t="s">
        <v>453</v>
      </c>
      <c r="U209" s="14" t="s">
        <v>454</v>
      </c>
      <c r="Z209" s="14" t="s">
        <v>835</v>
      </c>
    </row>
    <row r="210" spans="1:26" ht="82.5">
      <c r="A210" s="14">
        <v>209</v>
      </c>
      <c r="B210" s="14">
        <v>10557200023</v>
      </c>
      <c r="C210" s="14" t="s">
        <v>415</v>
      </c>
      <c r="D210" s="14">
        <v>99</v>
      </c>
      <c r="E210" s="14" t="s">
        <v>416</v>
      </c>
      <c r="F210" s="14" t="s">
        <v>477</v>
      </c>
      <c r="G210" s="14" t="s">
        <v>417</v>
      </c>
      <c r="H210" s="14" t="s">
        <v>16</v>
      </c>
      <c r="I210" s="14">
        <v>251</v>
      </c>
      <c r="J210" s="14" t="s">
        <v>455</v>
      </c>
      <c r="K210" s="14">
        <v>25</v>
      </c>
      <c r="M210" s="14" t="s">
        <v>482</v>
      </c>
      <c r="N210" s="14" t="s">
        <v>16</v>
      </c>
      <c r="O210" s="14" t="s">
        <v>455</v>
      </c>
      <c r="P210" s="14">
        <v>251</v>
      </c>
      <c r="Q210" s="14">
        <v>25</v>
      </c>
      <c r="R210" s="14" t="s">
        <v>516</v>
      </c>
      <c r="S210" s="14" t="s">
        <v>518</v>
      </c>
      <c r="T210" s="14" t="s">
        <v>456</v>
      </c>
      <c r="U210" s="14" t="s">
        <v>423</v>
      </c>
      <c r="Z210" s="14" t="s">
        <v>835</v>
      </c>
    </row>
    <row r="211" spans="1:26" ht="247.5">
      <c r="A211" s="14">
        <v>210</v>
      </c>
      <c r="B211" s="14">
        <v>10557100023</v>
      </c>
      <c r="C211" s="14" t="s">
        <v>415</v>
      </c>
      <c r="D211" s="14">
        <v>98</v>
      </c>
      <c r="E211" s="14" t="s">
        <v>416</v>
      </c>
      <c r="F211" s="14" t="s">
        <v>477</v>
      </c>
      <c r="G211" s="14" t="s">
        <v>417</v>
      </c>
      <c r="H211" s="14" t="s">
        <v>509</v>
      </c>
      <c r="I211" s="14">
        <v>251</v>
      </c>
      <c r="J211" s="14" t="s">
        <v>457</v>
      </c>
      <c r="K211" s="14">
        <v>20</v>
      </c>
      <c r="M211" s="14" t="s">
        <v>482</v>
      </c>
      <c r="N211" s="14" t="s">
        <v>509</v>
      </c>
      <c r="O211" s="14" t="s">
        <v>457</v>
      </c>
      <c r="P211" s="14">
        <v>251</v>
      </c>
      <c r="Q211" s="14">
        <v>20</v>
      </c>
      <c r="R211" s="14" t="s">
        <v>516</v>
      </c>
      <c r="S211" s="14" t="s">
        <v>518</v>
      </c>
      <c r="T211" s="14" t="s">
        <v>458</v>
      </c>
      <c r="U211" s="15" t="s">
        <v>544</v>
      </c>
      <c r="Z211" s="14" t="s">
        <v>835</v>
      </c>
    </row>
    <row r="212" spans="1:26" ht="66">
      <c r="A212" s="14">
        <v>211</v>
      </c>
      <c r="B212" s="14">
        <v>10557000023</v>
      </c>
      <c r="C212" s="14" t="s">
        <v>415</v>
      </c>
      <c r="D212" s="14">
        <v>97</v>
      </c>
      <c r="E212" s="14" t="s">
        <v>416</v>
      </c>
      <c r="F212" s="14" t="s">
        <v>477</v>
      </c>
      <c r="G212" s="14" t="s">
        <v>417</v>
      </c>
      <c r="H212" s="14" t="s">
        <v>16</v>
      </c>
      <c r="I212" s="14">
        <v>251</v>
      </c>
      <c r="J212" s="14" t="s">
        <v>457</v>
      </c>
      <c r="K212" s="14">
        <v>1</v>
      </c>
      <c r="M212" s="14" t="s">
        <v>482</v>
      </c>
      <c r="N212" s="14" t="s">
        <v>16</v>
      </c>
      <c r="O212" s="14" t="s">
        <v>457</v>
      </c>
      <c r="P212" s="14">
        <v>251</v>
      </c>
      <c r="Q212" s="14">
        <v>1</v>
      </c>
      <c r="R212" s="14" t="s">
        <v>516</v>
      </c>
      <c r="S212" s="14" t="s">
        <v>518</v>
      </c>
      <c r="T212" s="14" t="s">
        <v>545</v>
      </c>
      <c r="U212" s="14" t="s">
        <v>546</v>
      </c>
      <c r="Z212" s="14" t="s">
        <v>835</v>
      </c>
    </row>
    <row r="213" spans="1:26" ht="165">
      <c r="A213" s="14">
        <v>212</v>
      </c>
      <c r="B213" s="14">
        <v>10556900023</v>
      </c>
      <c r="C213" s="14" t="s">
        <v>415</v>
      </c>
      <c r="D213" s="14">
        <v>96</v>
      </c>
      <c r="E213" s="14" t="s">
        <v>416</v>
      </c>
      <c r="F213" s="14" t="s">
        <v>477</v>
      </c>
      <c r="G213" s="14" t="s">
        <v>417</v>
      </c>
      <c r="H213" s="14" t="s">
        <v>16</v>
      </c>
      <c r="I213" s="14">
        <v>250</v>
      </c>
      <c r="J213" s="14" t="s">
        <v>48</v>
      </c>
      <c r="K213" s="14">
        <v>50</v>
      </c>
      <c r="M213" s="14" t="s">
        <v>482</v>
      </c>
      <c r="N213" s="14" t="s">
        <v>16</v>
      </c>
      <c r="O213" s="14" t="s">
        <v>48</v>
      </c>
      <c r="P213" s="14">
        <v>250</v>
      </c>
      <c r="Q213" s="14">
        <v>50</v>
      </c>
      <c r="R213" s="14" t="s">
        <v>516</v>
      </c>
      <c r="S213" s="14" t="s">
        <v>518</v>
      </c>
      <c r="T213" s="15" t="s">
        <v>547</v>
      </c>
      <c r="U213" s="14" t="s">
        <v>548</v>
      </c>
      <c r="Z213" s="14" t="s">
        <v>835</v>
      </c>
    </row>
    <row r="214" spans="1:26" ht="66">
      <c r="A214" s="14">
        <v>213</v>
      </c>
      <c r="B214" s="14">
        <v>10556800023</v>
      </c>
      <c r="C214" s="14" t="s">
        <v>415</v>
      </c>
      <c r="D214" s="14">
        <v>95</v>
      </c>
      <c r="E214" s="14" t="s">
        <v>416</v>
      </c>
      <c r="F214" s="14" t="s">
        <v>477</v>
      </c>
      <c r="G214" s="14" t="s">
        <v>417</v>
      </c>
      <c r="H214" s="14" t="s">
        <v>16</v>
      </c>
      <c r="I214" s="14">
        <v>250</v>
      </c>
      <c r="J214" s="14" t="s">
        <v>549</v>
      </c>
      <c r="K214" s="14">
        <v>43</v>
      </c>
      <c r="M214" s="14" t="s">
        <v>482</v>
      </c>
      <c r="N214" s="14" t="s">
        <v>16</v>
      </c>
      <c r="O214" s="14" t="s">
        <v>549</v>
      </c>
      <c r="P214" s="14">
        <v>250</v>
      </c>
      <c r="Q214" s="14">
        <v>43</v>
      </c>
      <c r="R214" s="14" t="s">
        <v>516</v>
      </c>
      <c r="S214" s="14" t="s">
        <v>518</v>
      </c>
      <c r="T214" s="14" t="s">
        <v>550</v>
      </c>
      <c r="U214" s="14" t="s">
        <v>551</v>
      </c>
      <c r="Z214" s="14" t="s">
        <v>835</v>
      </c>
    </row>
    <row r="215" spans="1:26" ht="66">
      <c r="A215" s="14">
        <v>214</v>
      </c>
      <c r="B215" s="14">
        <v>10556700023</v>
      </c>
      <c r="C215" s="14" t="s">
        <v>415</v>
      </c>
      <c r="D215" s="14">
        <v>94</v>
      </c>
      <c r="E215" s="14" t="s">
        <v>416</v>
      </c>
      <c r="F215" s="14" t="s">
        <v>477</v>
      </c>
      <c r="G215" s="14" t="s">
        <v>417</v>
      </c>
      <c r="H215" s="14" t="s">
        <v>509</v>
      </c>
      <c r="I215" s="14">
        <v>250</v>
      </c>
      <c r="J215" s="14" t="s">
        <v>552</v>
      </c>
      <c r="K215" s="14">
        <v>33</v>
      </c>
      <c r="M215" s="14" t="s">
        <v>482</v>
      </c>
      <c r="N215" s="14" t="s">
        <v>509</v>
      </c>
      <c r="O215" s="14" t="s">
        <v>552</v>
      </c>
      <c r="P215" s="14">
        <v>250</v>
      </c>
      <c r="Q215" s="14">
        <v>33</v>
      </c>
      <c r="R215" s="14" t="s">
        <v>516</v>
      </c>
      <c r="S215" s="14" t="s">
        <v>518</v>
      </c>
      <c r="T215" s="14" t="s">
        <v>553</v>
      </c>
      <c r="U215" s="14" t="s">
        <v>554</v>
      </c>
      <c r="Z215" s="14" t="s">
        <v>835</v>
      </c>
    </row>
    <row r="216" spans="1:26" ht="82.5">
      <c r="A216" s="14">
        <v>215</v>
      </c>
      <c r="B216" s="14">
        <v>10556600023</v>
      </c>
      <c r="C216" s="14" t="s">
        <v>415</v>
      </c>
      <c r="D216" s="14">
        <v>93</v>
      </c>
      <c r="E216" s="14" t="s">
        <v>416</v>
      </c>
      <c r="F216" s="14" t="s">
        <v>477</v>
      </c>
      <c r="G216" s="14" t="s">
        <v>417</v>
      </c>
      <c r="H216" s="14" t="s">
        <v>16</v>
      </c>
      <c r="I216" s="14">
        <v>249</v>
      </c>
      <c r="J216" s="14" t="s">
        <v>555</v>
      </c>
      <c r="K216" s="14">
        <v>48</v>
      </c>
      <c r="M216" s="14" t="s">
        <v>482</v>
      </c>
      <c r="N216" s="14" t="s">
        <v>16</v>
      </c>
      <c r="O216" s="14" t="s">
        <v>555</v>
      </c>
      <c r="P216" s="14">
        <v>249</v>
      </c>
      <c r="Q216" s="14">
        <v>48</v>
      </c>
      <c r="R216" s="14" t="s">
        <v>516</v>
      </c>
      <c r="S216" s="14" t="s">
        <v>518</v>
      </c>
      <c r="T216" s="14" t="s">
        <v>568</v>
      </c>
      <c r="U216" s="14" t="s">
        <v>569</v>
      </c>
      <c r="Z216" s="14" t="s">
        <v>835</v>
      </c>
    </row>
    <row r="217" spans="1:26" ht="66">
      <c r="A217" s="14">
        <v>216</v>
      </c>
      <c r="B217" s="14">
        <v>10556500023</v>
      </c>
      <c r="C217" s="14" t="s">
        <v>415</v>
      </c>
      <c r="D217" s="14">
        <v>92</v>
      </c>
      <c r="E217" s="14" t="s">
        <v>416</v>
      </c>
      <c r="F217" s="14" t="s">
        <v>477</v>
      </c>
      <c r="G217" s="14" t="s">
        <v>417</v>
      </c>
      <c r="H217" s="14" t="s">
        <v>16</v>
      </c>
      <c r="I217" s="14">
        <v>249</v>
      </c>
      <c r="J217" s="14" t="s">
        <v>555</v>
      </c>
      <c r="K217" s="14">
        <v>38</v>
      </c>
      <c r="M217" s="14" t="s">
        <v>482</v>
      </c>
      <c r="N217" s="14" t="s">
        <v>16</v>
      </c>
      <c r="O217" s="14" t="s">
        <v>555</v>
      </c>
      <c r="P217" s="14">
        <v>249</v>
      </c>
      <c r="Q217" s="14">
        <v>38</v>
      </c>
      <c r="R217" s="14" t="s">
        <v>516</v>
      </c>
      <c r="S217" s="14" t="s">
        <v>518</v>
      </c>
      <c r="T217" s="14" t="s">
        <v>570</v>
      </c>
      <c r="U217" s="14" t="s">
        <v>571</v>
      </c>
      <c r="Z217" s="14" t="s">
        <v>835</v>
      </c>
    </row>
    <row r="218" spans="1:26" ht="82.5">
      <c r="A218" s="14">
        <v>217</v>
      </c>
      <c r="B218" s="14">
        <v>10556400023</v>
      </c>
      <c r="C218" s="14" t="s">
        <v>415</v>
      </c>
      <c r="D218" s="14">
        <v>91</v>
      </c>
      <c r="E218" s="14" t="s">
        <v>416</v>
      </c>
      <c r="F218" s="14" t="s">
        <v>477</v>
      </c>
      <c r="G218" s="14" t="s">
        <v>417</v>
      </c>
      <c r="H218" s="14" t="s">
        <v>16</v>
      </c>
      <c r="I218" s="14">
        <v>249</v>
      </c>
      <c r="J218" s="14" t="s">
        <v>555</v>
      </c>
      <c r="K218" s="14">
        <v>10</v>
      </c>
      <c r="M218" s="14" t="s">
        <v>482</v>
      </c>
      <c r="N218" s="14" t="s">
        <v>16</v>
      </c>
      <c r="O218" s="14" t="s">
        <v>555</v>
      </c>
      <c r="P218" s="14">
        <v>249</v>
      </c>
      <c r="Q218" s="14">
        <v>10</v>
      </c>
      <c r="R218" s="14" t="s">
        <v>516</v>
      </c>
      <c r="S218" s="14" t="s">
        <v>518</v>
      </c>
      <c r="T218" s="14" t="s">
        <v>568</v>
      </c>
      <c r="U218" s="14" t="s">
        <v>572</v>
      </c>
      <c r="Z218" s="14" t="s">
        <v>835</v>
      </c>
    </row>
    <row r="219" spans="1:26" ht="66">
      <c r="A219" s="14">
        <v>218</v>
      </c>
      <c r="B219" s="14">
        <v>10556300023</v>
      </c>
      <c r="C219" s="14" t="s">
        <v>415</v>
      </c>
      <c r="D219" s="14">
        <v>90</v>
      </c>
      <c r="E219" s="14" t="s">
        <v>416</v>
      </c>
      <c r="F219" s="14" t="s">
        <v>477</v>
      </c>
      <c r="G219" s="14" t="s">
        <v>417</v>
      </c>
      <c r="H219" s="14" t="s">
        <v>509</v>
      </c>
      <c r="I219" s="14">
        <v>249</v>
      </c>
      <c r="J219" s="14" t="s">
        <v>555</v>
      </c>
      <c r="K219" s="14">
        <v>3</v>
      </c>
      <c r="M219" s="14" t="s">
        <v>482</v>
      </c>
      <c r="N219" s="14" t="s">
        <v>509</v>
      </c>
      <c r="O219" s="14" t="s">
        <v>555</v>
      </c>
      <c r="P219" s="14">
        <v>249</v>
      </c>
      <c r="Q219" s="14">
        <v>3</v>
      </c>
      <c r="R219" s="14" t="s">
        <v>516</v>
      </c>
      <c r="S219" s="14" t="s">
        <v>518</v>
      </c>
      <c r="T219" s="14" t="s">
        <v>573</v>
      </c>
      <c r="U219" s="14" t="s">
        <v>574</v>
      </c>
      <c r="Z219" s="14" t="s">
        <v>835</v>
      </c>
    </row>
    <row r="220" spans="1:26" ht="66">
      <c r="A220" s="14">
        <v>219</v>
      </c>
      <c r="B220" s="14">
        <v>10556200023</v>
      </c>
      <c r="C220" s="14" t="s">
        <v>415</v>
      </c>
      <c r="D220" s="14">
        <v>89</v>
      </c>
      <c r="E220" s="14" t="s">
        <v>416</v>
      </c>
      <c r="F220" s="14" t="s">
        <v>477</v>
      </c>
      <c r="G220" s="14" t="s">
        <v>417</v>
      </c>
      <c r="H220" s="14" t="s">
        <v>16</v>
      </c>
      <c r="I220" s="14">
        <v>248</v>
      </c>
      <c r="J220" s="14" t="s">
        <v>56</v>
      </c>
      <c r="K220" s="14">
        <v>50</v>
      </c>
      <c r="M220" s="14" t="s">
        <v>482</v>
      </c>
      <c r="N220" s="14" t="s">
        <v>16</v>
      </c>
      <c r="O220" s="14" t="s">
        <v>56</v>
      </c>
      <c r="P220" s="14">
        <v>248</v>
      </c>
      <c r="Q220" s="14">
        <v>50</v>
      </c>
      <c r="R220" s="14" t="s">
        <v>516</v>
      </c>
      <c r="S220" s="14" t="s">
        <v>517</v>
      </c>
      <c r="T220" s="14" t="s">
        <v>575</v>
      </c>
      <c r="U220" s="14" t="s">
        <v>576</v>
      </c>
      <c r="Z220" s="14" t="s">
        <v>835</v>
      </c>
    </row>
    <row r="221" spans="1:26" ht="99">
      <c r="A221" s="14">
        <v>220</v>
      </c>
      <c r="B221" s="14">
        <v>10556100023</v>
      </c>
      <c r="C221" s="14" t="s">
        <v>415</v>
      </c>
      <c r="D221" s="14">
        <v>88</v>
      </c>
      <c r="E221" s="14" t="s">
        <v>416</v>
      </c>
      <c r="F221" s="14" t="s">
        <v>477</v>
      </c>
      <c r="G221" s="14" t="s">
        <v>417</v>
      </c>
      <c r="H221" s="14" t="s">
        <v>16</v>
      </c>
      <c r="I221" s="14">
        <v>248</v>
      </c>
      <c r="J221" s="14" t="s">
        <v>56</v>
      </c>
      <c r="K221" s="14">
        <v>46</v>
      </c>
      <c r="M221" s="14" t="s">
        <v>482</v>
      </c>
      <c r="N221" s="14" t="s">
        <v>16</v>
      </c>
      <c r="O221" s="14" t="s">
        <v>56</v>
      </c>
      <c r="P221" s="14">
        <v>248</v>
      </c>
      <c r="Q221" s="14">
        <v>46</v>
      </c>
      <c r="R221" s="14" t="s">
        <v>516</v>
      </c>
      <c r="S221" s="14" t="s">
        <v>518</v>
      </c>
      <c r="T221" s="14" t="s">
        <v>577</v>
      </c>
      <c r="U221" s="14" t="s">
        <v>578</v>
      </c>
      <c r="Z221" s="14" t="s">
        <v>835</v>
      </c>
    </row>
    <row r="222" spans="1:26" ht="66">
      <c r="A222" s="14">
        <v>221</v>
      </c>
      <c r="B222" s="14">
        <v>10556000023</v>
      </c>
      <c r="C222" s="14" t="s">
        <v>415</v>
      </c>
      <c r="D222" s="14">
        <v>87</v>
      </c>
      <c r="E222" s="14" t="s">
        <v>416</v>
      </c>
      <c r="F222" s="14" t="s">
        <v>477</v>
      </c>
      <c r="G222" s="14" t="s">
        <v>417</v>
      </c>
      <c r="H222" s="14" t="s">
        <v>16</v>
      </c>
      <c r="I222" s="14">
        <v>248</v>
      </c>
      <c r="J222" s="14" t="s">
        <v>56</v>
      </c>
      <c r="K222" s="14">
        <v>46</v>
      </c>
      <c r="M222" s="14" t="s">
        <v>482</v>
      </c>
      <c r="N222" s="14" t="s">
        <v>16</v>
      </c>
      <c r="O222" s="14" t="s">
        <v>56</v>
      </c>
      <c r="P222" s="14">
        <v>248</v>
      </c>
      <c r="Q222" s="14">
        <v>46</v>
      </c>
      <c r="R222" s="14" t="s">
        <v>516</v>
      </c>
      <c r="S222" s="14" t="s">
        <v>518</v>
      </c>
      <c r="T222" s="14" t="s">
        <v>579</v>
      </c>
      <c r="U222" s="14" t="s">
        <v>580</v>
      </c>
      <c r="Z222" s="14" t="s">
        <v>835</v>
      </c>
    </row>
    <row r="223" spans="1:26" ht="66">
      <c r="A223" s="14">
        <v>222</v>
      </c>
      <c r="B223" s="14">
        <v>10555900023</v>
      </c>
      <c r="C223" s="14" t="s">
        <v>415</v>
      </c>
      <c r="D223" s="14">
        <v>86</v>
      </c>
      <c r="E223" s="14" t="s">
        <v>416</v>
      </c>
      <c r="F223" s="14" t="s">
        <v>477</v>
      </c>
      <c r="G223" s="14" t="s">
        <v>417</v>
      </c>
      <c r="H223" s="14" t="s">
        <v>16</v>
      </c>
      <c r="I223" s="14">
        <v>248</v>
      </c>
      <c r="J223" s="14" t="s">
        <v>56</v>
      </c>
      <c r="K223" s="14">
        <v>35</v>
      </c>
      <c r="M223" s="14" t="s">
        <v>482</v>
      </c>
      <c r="N223" s="14" t="s">
        <v>16</v>
      </c>
      <c r="O223" s="14" t="s">
        <v>56</v>
      </c>
      <c r="P223" s="14">
        <v>248</v>
      </c>
      <c r="Q223" s="14">
        <v>35</v>
      </c>
      <c r="R223" s="14" t="s">
        <v>516</v>
      </c>
      <c r="S223" s="14" t="s">
        <v>518</v>
      </c>
      <c r="T223" s="14" t="s">
        <v>581</v>
      </c>
      <c r="U223" s="14" t="s">
        <v>423</v>
      </c>
      <c r="Z223" s="14" t="s">
        <v>835</v>
      </c>
    </row>
    <row r="224" spans="1:26" ht="66">
      <c r="A224" s="14">
        <v>223</v>
      </c>
      <c r="B224" s="14">
        <v>10555800023</v>
      </c>
      <c r="C224" s="14" t="s">
        <v>415</v>
      </c>
      <c r="D224" s="14">
        <v>85</v>
      </c>
      <c r="E224" s="14" t="s">
        <v>416</v>
      </c>
      <c r="F224" s="14" t="s">
        <v>477</v>
      </c>
      <c r="G224" s="14" t="s">
        <v>417</v>
      </c>
      <c r="H224" s="14" t="s">
        <v>16</v>
      </c>
      <c r="I224" s="14">
        <v>248</v>
      </c>
      <c r="J224" s="14" t="s">
        <v>56</v>
      </c>
      <c r="K224" s="14">
        <v>21</v>
      </c>
      <c r="M224" s="14" t="s">
        <v>482</v>
      </c>
      <c r="N224" s="14" t="s">
        <v>16</v>
      </c>
      <c r="O224" s="14" t="s">
        <v>56</v>
      </c>
      <c r="P224" s="14">
        <v>248</v>
      </c>
      <c r="Q224" s="14">
        <v>21</v>
      </c>
      <c r="R224" s="14" t="s">
        <v>516</v>
      </c>
      <c r="S224" s="14" t="s">
        <v>518</v>
      </c>
      <c r="T224" s="14" t="s">
        <v>582</v>
      </c>
      <c r="U224" s="14" t="s">
        <v>423</v>
      </c>
      <c r="Z224" s="14" t="s">
        <v>835</v>
      </c>
    </row>
    <row r="225" spans="1:26" ht="82.5">
      <c r="A225" s="14">
        <v>224</v>
      </c>
      <c r="B225" s="14">
        <v>10555700023</v>
      </c>
      <c r="C225" s="14" t="s">
        <v>415</v>
      </c>
      <c r="D225" s="14">
        <v>84</v>
      </c>
      <c r="E225" s="14" t="s">
        <v>416</v>
      </c>
      <c r="F225" s="14" t="s">
        <v>477</v>
      </c>
      <c r="G225" s="14" t="s">
        <v>417</v>
      </c>
      <c r="H225" s="14" t="s">
        <v>16</v>
      </c>
      <c r="I225" s="14">
        <v>219</v>
      </c>
      <c r="J225" s="14" t="s">
        <v>583</v>
      </c>
      <c r="K225" s="14">
        <v>38</v>
      </c>
      <c r="M225" s="14" t="s">
        <v>482</v>
      </c>
      <c r="N225" s="14" t="s">
        <v>16</v>
      </c>
      <c r="O225" s="14" t="s">
        <v>583</v>
      </c>
      <c r="P225" s="14">
        <v>219</v>
      </c>
      <c r="Q225" s="14">
        <v>38</v>
      </c>
      <c r="R225" s="14" t="s">
        <v>516</v>
      </c>
      <c r="S225" s="14" t="s">
        <v>524</v>
      </c>
      <c r="T225" s="14" t="s">
        <v>584</v>
      </c>
      <c r="U225" s="14" t="s">
        <v>585</v>
      </c>
      <c r="Z225" s="14" t="s">
        <v>835</v>
      </c>
    </row>
    <row r="226" spans="1:26" ht="66">
      <c r="A226" s="14">
        <v>225</v>
      </c>
      <c r="B226" s="14">
        <v>10555600023</v>
      </c>
      <c r="C226" s="14" t="s">
        <v>415</v>
      </c>
      <c r="D226" s="14">
        <v>83</v>
      </c>
      <c r="E226" s="14" t="s">
        <v>416</v>
      </c>
      <c r="F226" s="14" t="s">
        <v>477</v>
      </c>
      <c r="G226" s="14" t="s">
        <v>417</v>
      </c>
      <c r="H226" s="14" t="s">
        <v>16</v>
      </c>
      <c r="I226" s="14">
        <v>217</v>
      </c>
      <c r="J226" s="14" t="s">
        <v>583</v>
      </c>
      <c r="K226" s="14">
        <v>57</v>
      </c>
      <c r="M226" s="14" t="s">
        <v>482</v>
      </c>
      <c r="N226" s="14" t="s">
        <v>16</v>
      </c>
      <c r="O226" s="14" t="s">
        <v>583</v>
      </c>
      <c r="P226" s="14">
        <v>217</v>
      </c>
      <c r="Q226" s="14">
        <v>57</v>
      </c>
      <c r="R226" s="14" t="s">
        <v>516</v>
      </c>
      <c r="S226" s="14" t="s">
        <v>524</v>
      </c>
      <c r="T226" s="14" t="s">
        <v>586</v>
      </c>
      <c r="U226" s="14" t="s">
        <v>603</v>
      </c>
      <c r="Z226" s="14" t="s">
        <v>835</v>
      </c>
    </row>
    <row r="227" spans="1:26" ht="66">
      <c r="A227" s="14">
        <v>226</v>
      </c>
      <c r="B227" s="14">
        <v>10555500023</v>
      </c>
      <c r="C227" s="14" t="s">
        <v>415</v>
      </c>
      <c r="D227" s="14">
        <v>82</v>
      </c>
      <c r="E227" s="14" t="s">
        <v>416</v>
      </c>
      <c r="F227" s="14" t="s">
        <v>477</v>
      </c>
      <c r="G227" s="14" t="s">
        <v>417</v>
      </c>
      <c r="H227" s="14" t="s">
        <v>16</v>
      </c>
      <c r="I227" s="14">
        <v>217</v>
      </c>
      <c r="J227" s="14" t="s">
        <v>59</v>
      </c>
      <c r="K227" s="14">
        <v>4</v>
      </c>
      <c r="M227" s="14" t="s">
        <v>482</v>
      </c>
      <c r="N227" s="14" t="s">
        <v>16</v>
      </c>
      <c r="O227" s="14" t="s">
        <v>59</v>
      </c>
      <c r="P227" s="14">
        <v>217</v>
      </c>
      <c r="Q227" s="14">
        <v>4</v>
      </c>
      <c r="R227" s="14" t="s">
        <v>846</v>
      </c>
      <c r="S227" s="14" t="s">
        <v>512</v>
      </c>
      <c r="T227" s="14" t="s">
        <v>604</v>
      </c>
      <c r="U227" s="14" t="s">
        <v>605</v>
      </c>
      <c r="V227" s="14" t="s">
        <v>953</v>
      </c>
      <c r="Y227" s="14" t="s">
        <v>951</v>
      </c>
      <c r="Z227" s="14" t="s">
        <v>835</v>
      </c>
    </row>
    <row r="228" spans="1:26" ht="66">
      <c r="A228" s="14">
        <v>227</v>
      </c>
      <c r="B228" s="14">
        <v>10555400023</v>
      </c>
      <c r="C228" s="14" t="s">
        <v>415</v>
      </c>
      <c r="D228" s="14">
        <v>81</v>
      </c>
      <c r="E228" s="14" t="s">
        <v>416</v>
      </c>
      <c r="F228" s="14" t="s">
        <v>477</v>
      </c>
      <c r="G228" s="14" t="s">
        <v>417</v>
      </c>
      <c r="H228" s="14" t="s">
        <v>16</v>
      </c>
      <c r="I228" s="14">
        <v>216</v>
      </c>
      <c r="J228" s="14" t="s">
        <v>606</v>
      </c>
      <c r="K228" s="14">
        <v>48</v>
      </c>
      <c r="M228" s="14" t="s">
        <v>482</v>
      </c>
      <c r="N228" s="14" t="s">
        <v>16</v>
      </c>
      <c r="O228" s="14" t="s">
        <v>606</v>
      </c>
      <c r="P228" s="14">
        <v>216</v>
      </c>
      <c r="Q228" s="14">
        <v>48</v>
      </c>
      <c r="R228" s="14" t="s">
        <v>846</v>
      </c>
      <c r="S228" s="14" t="s">
        <v>512</v>
      </c>
      <c r="T228" s="14" t="s">
        <v>607</v>
      </c>
      <c r="U228" s="14" t="s">
        <v>608</v>
      </c>
      <c r="V228" s="14" t="s">
        <v>953</v>
      </c>
      <c r="Y228" s="14" t="s">
        <v>951</v>
      </c>
      <c r="Z228" s="14" t="s">
        <v>835</v>
      </c>
    </row>
    <row r="229" spans="1:26" ht="66">
      <c r="A229" s="14">
        <v>228</v>
      </c>
      <c r="B229" s="14">
        <v>10555300023</v>
      </c>
      <c r="C229" s="14" t="s">
        <v>415</v>
      </c>
      <c r="D229" s="14">
        <v>80</v>
      </c>
      <c r="E229" s="14" t="s">
        <v>416</v>
      </c>
      <c r="F229" s="14" t="s">
        <v>477</v>
      </c>
      <c r="G229" s="14" t="s">
        <v>417</v>
      </c>
      <c r="H229" s="14" t="s">
        <v>16</v>
      </c>
      <c r="I229" s="14">
        <v>215</v>
      </c>
      <c r="J229" s="14" t="s">
        <v>606</v>
      </c>
      <c r="K229" s="14">
        <v>60</v>
      </c>
      <c r="M229" s="14" t="s">
        <v>482</v>
      </c>
      <c r="N229" s="14" t="s">
        <v>16</v>
      </c>
      <c r="O229" s="14" t="s">
        <v>606</v>
      </c>
      <c r="P229" s="14">
        <v>215</v>
      </c>
      <c r="Q229" s="14">
        <v>60</v>
      </c>
      <c r="R229" s="14" t="s">
        <v>846</v>
      </c>
      <c r="S229" s="14" t="s">
        <v>512</v>
      </c>
      <c r="T229" s="14" t="s">
        <v>609</v>
      </c>
      <c r="U229" s="14" t="s">
        <v>610</v>
      </c>
      <c r="V229" s="14" t="s">
        <v>953</v>
      </c>
      <c r="Y229" s="14" t="s">
        <v>951</v>
      </c>
      <c r="Z229" s="14" t="s">
        <v>835</v>
      </c>
    </row>
    <row r="230" spans="1:26" ht="66">
      <c r="A230" s="14">
        <v>229</v>
      </c>
      <c r="B230" s="14">
        <v>10555200023</v>
      </c>
      <c r="C230" s="14" t="s">
        <v>415</v>
      </c>
      <c r="D230" s="14">
        <v>79</v>
      </c>
      <c r="E230" s="14" t="s">
        <v>416</v>
      </c>
      <c r="F230" s="14" t="s">
        <v>477</v>
      </c>
      <c r="G230" s="14" t="s">
        <v>417</v>
      </c>
      <c r="H230" s="14" t="s">
        <v>16</v>
      </c>
      <c r="I230" s="14">
        <v>215</v>
      </c>
      <c r="J230" s="14" t="s">
        <v>611</v>
      </c>
      <c r="K230" s="14">
        <v>48</v>
      </c>
      <c r="M230" s="14" t="s">
        <v>482</v>
      </c>
      <c r="N230" s="14" t="s">
        <v>16</v>
      </c>
      <c r="O230" s="14" t="s">
        <v>611</v>
      </c>
      <c r="P230" s="14">
        <v>215</v>
      </c>
      <c r="Q230" s="14">
        <v>48</v>
      </c>
      <c r="R230" s="14" t="s">
        <v>846</v>
      </c>
      <c r="S230" s="14" t="s">
        <v>512</v>
      </c>
      <c r="T230" s="14" t="s">
        <v>612</v>
      </c>
      <c r="U230" s="14" t="s">
        <v>423</v>
      </c>
      <c r="V230" s="14" t="s">
        <v>953</v>
      </c>
      <c r="Y230" s="14" t="s">
        <v>951</v>
      </c>
      <c r="Z230" s="14" t="s">
        <v>835</v>
      </c>
    </row>
    <row r="231" spans="1:26" ht="82.5">
      <c r="A231" s="14">
        <v>230</v>
      </c>
      <c r="B231" s="14">
        <v>10555100023</v>
      </c>
      <c r="C231" s="14" t="s">
        <v>415</v>
      </c>
      <c r="D231" s="14">
        <v>78</v>
      </c>
      <c r="E231" s="14" t="s">
        <v>416</v>
      </c>
      <c r="F231" s="14" t="s">
        <v>477</v>
      </c>
      <c r="G231" s="14" t="s">
        <v>417</v>
      </c>
      <c r="H231" s="14" t="s">
        <v>16</v>
      </c>
      <c r="I231" s="14">
        <v>215</v>
      </c>
      <c r="J231" s="14" t="s">
        <v>613</v>
      </c>
      <c r="K231" s="14">
        <v>21</v>
      </c>
      <c r="M231" s="14" t="s">
        <v>482</v>
      </c>
      <c r="N231" s="14" t="s">
        <v>16</v>
      </c>
      <c r="O231" s="14" t="s">
        <v>613</v>
      </c>
      <c r="P231" s="14">
        <v>215</v>
      </c>
      <c r="Q231" s="14">
        <v>21</v>
      </c>
      <c r="R231" s="14" t="s">
        <v>846</v>
      </c>
      <c r="S231" s="14" t="s">
        <v>512</v>
      </c>
      <c r="T231" s="14" t="s">
        <v>614</v>
      </c>
      <c r="U231" s="14" t="s">
        <v>423</v>
      </c>
      <c r="V231" s="14" t="s">
        <v>953</v>
      </c>
      <c r="Y231" s="14" t="s">
        <v>951</v>
      </c>
      <c r="Z231" s="14" t="s">
        <v>835</v>
      </c>
    </row>
    <row r="232" spans="1:26" ht="198">
      <c r="A232" s="14">
        <v>231</v>
      </c>
      <c r="B232" s="14">
        <v>10555000023</v>
      </c>
      <c r="C232" s="14" t="s">
        <v>415</v>
      </c>
      <c r="D232" s="14">
        <v>77</v>
      </c>
      <c r="E232" s="14" t="s">
        <v>416</v>
      </c>
      <c r="F232" s="14" t="s">
        <v>477</v>
      </c>
      <c r="G232" s="14" t="s">
        <v>417</v>
      </c>
      <c r="H232" s="14" t="s">
        <v>16</v>
      </c>
      <c r="I232" s="14">
        <v>203</v>
      </c>
      <c r="J232" s="14" t="s">
        <v>615</v>
      </c>
      <c r="K232" s="14">
        <v>16</v>
      </c>
      <c r="M232" s="14" t="s">
        <v>482</v>
      </c>
      <c r="N232" s="14" t="s">
        <v>16</v>
      </c>
      <c r="O232" s="14" t="s">
        <v>615</v>
      </c>
      <c r="P232" s="14">
        <v>203</v>
      </c>
      <c r="Q232" s="14">
        <v>16</v>
      </c>
      <c r="R232" s="14" t="s">
        <v>843</v>
      </c>
      <c r="S232" s="14" t="s">
        <v>529</v>
      </c>
      <c r="T232" s="14" t="s">
        <v>616</v>
      </c>
      <c r="U232" s="15" t="s">
        <v>617</v>
      </c>
      <c r="Z232" s="14" t="s">
        <v>835</v>
      </c>
    </row>
    <row r="233" spans="1:26" ht="198">
      <c r="A233" s="14">
        <v>232</v>
      </c>
      <c r="B233" s="14">
        <v>10554900023</v>
      </c>
      <c r="C233" s="14" t="s">
        <v>415</v>
      </c>
      <c r="D233" s="14">
        <v>76</v>
      </c>
      <c r="E233" s="14" t="s">
        <v>416</v>
      </c>
      <c r="F233" s="14" t="s">
        <v>477</v>
      </c>
      <c r="G233" s="14" t="s">
        <v>417</v>
      </c>
      <c r="H233" s="14" t="s">
        <v>16</v>
      </c>
      <c r="I233" s="14">
        <v>195</v>
      </c>
      <c r="J233" s="14" t="s">
        <v>618</v>
      </c>
      <c r="K233" s="14">
        <v>11</v>
      </c>
      <c r="M233" s="14" t="s">
        <v>482</v>
      </c>
      <c r="N233" s="14" t="s">
        <v>16</v>
      </c>
      <c r="O233" s="14" t="s">
        <v>618</v>
      </c>
      <c r="P233" s="14">
        <v>195</v>
      </c>
      <c r="Q233" s="14">
        <v>11</v>
      </c>
      <c r="R233" s="14" t="s">
        <v>846</v>
      </c>
      <c r="S233" s="14" t="s">
        <v>512</v>
      </c>
      <c r="T233" s="14" t="s">
        <v>619</v>
      </c>
      <c r="U233" s="15" t="s">
        <v>620</v>
      </c>
      <c r="W233" s="14" t="s">
        <v>4</v>
      </c>
      <c r="Z233" s="14" t="s">
        <v>835</v>
      </c>
    </row>
    <row r="234" spans="1:26" ht="66">
      <c r="A234" s="14">
        <v>233</v>
      </c>
      <c r="B234" s="14">
        <v>10554800023</v>
      </c>
      <c r="C234" s="14" t="s">
        <v>415</v>
      </c>
      <c r="D234" s="14">
        <v>75</v>
      </c>
      <c r="E234" s="14" t="s">
        <v>416</v>
      </c>
      <c r="F234" s="14" t="s">
        <v>477</v>
      </c>
      <c r="G234" s="14" t="s">
        <v>417</v>
      </c>
      <c r="H234" s="14" t="s">
        <v>16</v>
      </c>
      <c r="I234" s="14">
        <v>190</v>
      </c>
      <c r="J234" s="14" t="s">
        <v>621</v>
      </c>
      <c r="K234" s="14">
        <v>63</v>
      </c>
      <c r="M234" s="14" t="s">
        <v>482</v>
      </c>
      <c r="N234" s="14" t="s">
        <v>16</v>
      </c>
      <c r="O234" s="14" t="s">
        <v>621</v>
      </c>
      <c r="P234" s="14">
        <v>190</v>
      </c>
      <c r="Q234" s="14">
        <v>63</v>
      </c>
      <c r="R234" s="14" t="s">
        <v>846</v>
      </c>
      <c r="S234" s="14" t="s">
        <v>512</v>
      </c>
      <c r="T234" s="14" t="s">
        <v>622</v>
      </c>
      <c r="U234" s="14" t="s">
        <v>623</v>
      </c>
      <c r="V234" s="14" t="s">
        <v>953</v>
      </c>
      <c r="Y234" s="14" t="s">
        <v>951</v>
      </c>
      <c r="Z234" s="14" t="s">
        <v>835</v>
      </c>
    </row>
    <row r="235" spans="1:26" ht="66">
      <c r="A235" s="14">
        <v>234</v>
      </c>
      <c r="B235" s="14">
        <v>10554700023</v>
      </c>
      <c r="C235" s="14" t="s">
        <v>415</v>
      </c>
      <c r="D235" s="14">
        <v>74</v>
      </c>
      <c r="E235" s="14" t="s">
        <v>416</v>
      </c>
      <c r="F235" s="14" t="s">
        <v>477</v>
      </c>
      <c r="G235" s="14" t="s">
        <v>417</v>
      </c>
      <c r="H235" s="14" t="s">
        <v>16</v>
      </c>
      <c r="I235" s="14">
        <v>190</v>
      </c>
      <c r="J235" s="14" t="s">
        <v>621</v>
      </c>
      <c r="K235" s="14">
        <v>52</v>
      </c>
      <c r="M235" s="14" t="s">
        <v>482</v>
      </c>
      <c r="N235" s="14" t="s">
        <v>16</v>
      </c>
      <c r="O235" s="14" t="s">
        <v>621</v>
      </c>
      <c r="P235" s="14">
        <v>190</v>
      </c>
      <c r="Q235" s="14">
        <v>52</v>
      </c>
      <c r="R235" s="14" t="s">
        <v>846</v>
      </c>
      <c r="S235" s="14" t="s">
        <v>512</v>
      </c>
      <c r="T235" s="14" t="s">
        <v>624</v>
      </c>
      <c r="U235" s="14" t="s">
        <v>625</v>
      </c>
      <c r="V235" s="14" t="s">
        <v>953</v>
      </c>
      <c r="Y235" s="14" t="s">
        <v>951</v>
      </c>
      <c r="Z235" s="14" t="s">
        <v>835</v>
      </c>
    </row>
    <row r="236" spans="1:26" ht="66">
      <c r="A236" s="14">
        <v>235</v>
      </c>
      <c r="B236" s="14">
        <v>10554600023</v>
      </c>
      <c r="C236" s="14" t="s">
        <v>415</v>
      </c>
      <c r="D236" s="14">
        <v>73</v>
      </c>
      <c r="E236" s="14" t="s">
        <v>416</v>
      </c>
      <c r="F236" s="14" t="s">
        <v>477</v>
      </c>
      <c r="G236" s="14" t="s">
        <v>417</v>
      </c>
      <c r="H236" s="14" t="s">
        <v>16</v>
      </c>
      <c r="I236" s="14">
        <v>189</v>
      </c>
      <c r="J236" s="14" t="s">
        <v>626</v>
      </c>
      <c r="K236" s="14">
        <v>47</v>
      </c>
      <c r="M236" s="14" t="s">
        <v>482</v>
      </c>
      <c r="N236" s="14" t="s">
        <v>16</v>
      </c>
      <c r="O236" s="14" t="s">
        <v>626</v>
      </c>
      <c r="P236" s="14">
        <v>189</v>
      </c>
      <c r="Q236" s="14">
        <v>47</v>
      </c>
      <c r="R236" s="14" t="s">
        <v>846</v>
      </c>
      <c r="S236" s="14" t="s">
        <v>512</v>
      </c>
      <c r="T236" s="14" t="s">
        <v>627</v>
      </c>
      <c r="U236" s="14" t="s">
        <v>628</v>
      </c>
      <c r="V236" s="14" t="s">
        <v>953</v>
      </c>
      <c r="Y236" s="14" t="s">
        <v>951</v>
      </c>
      <c r="Z236" s="14" t="s">
        <v>835</v>
      </c>
    </row>
    <row r="237" spans="1:26" ht="132">
      <c r="A237" s="14">
        <v>236</v>
      </c>
      <c r="B237" s="14">
        <v>10554500023</v>
      </c>
      <c r="C237" s="14" t="s">
        <v>415</v>
      </c>
      <c r="D237" s="14">
        <v>72</v>
      </c>
      <c r="E237" s="14" t="s">
        <v>416</v>
      </c>
      <c r="F237" s="14" t="s">
        <v>477</v>
      </c>
      <c r="G237" s="14" t="s">
        <v>417</v>
      </c>
      <c r="H237" s="14" t="s">
        <v>16</v>
      </c>
      <c r="I237" s="14">
        <v>177</v>
      </c>
      <c r="J237" s="14" t="s">
        <v>629</v>
      </c>
      <c r="K237" s="14">
        <v>28</v>
      </c>
      <c r="M237" s="14" t="s">
        <v>482</v>
      </c>
      <c r="N237" s="14" t="s">
        <v>16</v>
      </c>
      <c r="O237" s="14" t="s">
        <v>629</v>
      </c>
      <c r="P237" s="14">
        <v>177</v>
      </c>
      <c r="Q237" s="14">
        <v>28</v>
      </c>
      <c r="R237" s="14" t="s">
        <v>846</v>
      </c>
      <c r="S237" s="14" t="s">
        <v>512</v>
      </c>
      <c r="T237" s="14" t="s">
        <v>630</v>
      </c>
      <c r="U237" s="14" t="s">
        <v>631</v>
      </c>
      <c r="W237" s="14" t="s">
        <v>3</v>
      </c>
      <c r="Z237" s="14" t="s">
        <v>835</v>
      </c>
    </row>
    <row r="238" spans="1:26" ht="115.5">
      <c r="A238" s="14">
        <v>237</v>
      </c>
      <c r="B238" s="14">
        <v>10554400023</v>
      </c>
      <c r="C238" s="14" t="s">
        <v>415</v>
      </c>
      <c r="D238" s="14">
        <v>71</v>
      </c>
      <c r="E238" s="14" t="s">
        <v>416</v>
      </c>
      <c r="F238" s="14" t="s">
        <v>477</v>
      </c>
      <c r="G238" s="14" t="s">
        <v>417</v>
      </c>
      <c r="H238" s="14" t="s">
        <v>509</v>
      </c>
      <c r="I238" s="14">
        <v>169</v>
      </c>
      <c r="J238" s="14" t="s">
        <v>632</v>
      </c>
      <c r="K238" s="14">
        <v>27</v>
      </c>
      <c r="M238" s="14" t="s">
        <v>482</v>
      </c>
      <c r="N238" s="14" t="s">
        <v>509</v>
      </c>
      <c r="O238" s="14" t="s">
        <v>632</v>
      </c>
      <c r="P238" s="14">
        <v>169</v>
      </c>
      <c r="Q238" s="14">
        <v>27</v>
      </c>
      <c r="R238" s="14" t="s">
        <v>516</v>
      </c>
      <c r="S238" s="14" t="s">
        <v>525</v>
      </c>
      <c r="T238" s="14" t="s">
        <v>633</v>
      </c>
      <c r="U238" s="14" t="s">
        <v>634</v>
      </c>
      <c r="Z238" s="14" t="s">
        <v>835</v>
      </c>
    </row>
    <row r="239" spans="1:26" ht="66">
      <c r="A239" s="14">
        <v>238</v>
      </c>
      <c r="B239" s="14">
        <v>10554300023</v>
      </c>
      <c r="C239" s="14" t="s">
        <v>415</v>
      </c>
      <c r="D239" s="14">
        <v>70</v>
      </c>
      <c r="E239" s="14" t="s">
        <v>416</v>
      </c>
      <c r="F239" s="14" t="s">
        <v>477</v>
      </c>
      <c r="G239" s="14" t="s">
        <v>417</v>
      </c>
      <c r="H239" s="14" t="s">
        <v>16</v>
      </c>
      <c r="I239" s="14">
        <v>150</v>
      </c>
      <c r="J239" s="14" t="s">
        <v>393</v>
      </c>
      <c r="K239" s="14">
        <v>52</v>
      </c>
      <c r="M239" s="14" t="s">
        <v>482</v>
      </c>
      <c r="N239" s="14" t="s">
        <v>16</v>
      </c>
      <c r="O239" s="14" t="s">
        <v>393</v>
      </c>
      <c r="P239" s="14">
        <v>150</v>
      </c>
      <c r="Q239" s="14">
        <v>52</v>
      </c>
      <c r="R239" s="14" t="s">
        <v>846</v>
      </c>
      <c r="S239" s="14" t="s">
        <v>512</v>
      </c>
      <c r="T239" s="14" t="s">
        <v>635</v>
      </c>
      <c r="U239" s="14" t="s">
        <v>636</v>
      </c>
      <c r="V239" s="14" t="s">
        <v>953</v>
      </c>
      <c r="Y239" s="14" t="s">
        <v>951</v>
      </c>
      <c r="Z239" s="14" t="s">
        <v>835</v>
      </c>
    </row>
    <row r="240" spans="1:26" ht="66">
      <c r="A240" s="14">
        <v>239</v>
      </c>
      <c r="B240" s="14">
        <v>10554200023</v>
      </c>
      <c r="C240" s="14" t="s">
        <v>415</v>
      </c>
      <c r="D240" s="14">
        <v>69</v>
      </c>
      <c r="E240" s="14" t="s">
        <v>416</v>
      </c>
      <c r="F240" s="14" t="s">
        <v>477</v>
      </c>
      <c r="G240" s="14" t="s">
        <v>417</v>
      </c>
      <c r="H240" s="14" t="s">
        <v>509</v>
      </c>
      <c r="I240" s="14">
        <v>125</v>
      </c>
      <c r="J240" s="14" t="s">
        <v>637</v>
      </c>
      <c r="K240" s="14">
        <v>9</v>
      </c>
      <c r="M240" s="14" t="s">
        <v>482</v>
      </c>
      <c r="N240" s="14" t="s">
        <v>509</v>
      </c>
      <c r="O240" s="14" t="s">
        <v>637</v>
      </c>
      <c r="P240" s="14">
        <v>125</v>
      </c>
      <c r="Q240" s="14">
        <v>9</v>
      </c>
      <c r="R240" s="14" t="s">
        <v>516</v>
      </c>
      <c r="S240" s="14" t="s">
        <v>518</v>
      </c>
      <c r="T240" s="14" t="s">
        <v>638</v>
      </c>
      <c r="U240" s="14" t="s">
        <v>639</v>
      </c>
      <c r="Z240" s="14" t="s">
        <v>835</v>
      </c>
    </row>
    <row r="241" spans="1:26" ht="82.5">
      <c r="A241" s="14">
        <v>240</v>
      </c>
      <c r="B241" s="14">
        <v>10554100023</v>
      </c>
      <c r="C241" s="14" t="s">
        <v>415</v>
      </c>
      <c r="D241" s="14">
        <v>68</v>
      </c>
      <c r="E241" s="14" t="s">
        <v>416</v>
      </c>
      <c r="F241" s="14" t="s">
        <v>477</v>
      </c>
      <c r="G241" s="14" t="s">
        <v>417</v>
      </c>
      <c r="H241" s="14" t="s">
        <v>16</v>
      </c>
      <c r="I241" s="14">
        <v>123</v>
      </c>
      <c r="J241" s="14" t="s">
        <v>112</v>
      </c>
      <c r="K241" s="14">
        <v>31</v>
      </c>
      <c r="M241" s="14" t="s">
        <v>482</v>
      </c>
      <c r="N241" s="14" t="s">
        <v>16</v>
      </c>
      <c r="O241" s="14" t="s">
        <v>112</v>
      </c>
      <c r="P241" s="14">
        <v>123</v>
      </c>
      <c r="Q241" s="14">
        <v>31</v>
      </c>
      <c r="R241" s="14" t="s">
        <v>516</v>
      </c>
      <c r="S241" s="14" t="s">
        <v>521</v>
      </c>
      <c r="T241" s="14" t="s">
        <v>640</v>
      </c>
      <c r="U241" s="14" t="s">
        <v>423</v>
      </c>
      <c r="Z241" s="14" t="s">
        <v>835</v>
      </c>
    </row>
    <row r="242" spans="1:26" ht="66">
      <c r="A242" s="14">
        <v>241</v>
      </c>
      <c r="B242" s="14">
        <v>10554000023</v>
      </c>
      <c r="C242" s="14" t="s">
        <v>415</v>
      </c>
      <c r="D242" s="14">
        <v>67</v>
      </c>
      <c r="E242" s="14" t="s">
        <v>416</v>
      </c>
      <c r="F242" s="14" t="s">
        <v>477</v>
      </c>
      <c r="G242" s="14" t="s">
        <v>417</v>
      </c>
      <c r="H242" s="14" t="s">
        <v>509</v>
      </c>
      <c r="I242" s="14">
        <v>121</v>
      </c>
      <c r="J242" s="14" t="s">
        <v>131</v>
      </c>
      <c r="K242" s="14">
        <v>41</v>
      </c>
      <c r="M242" s="14" t="s">
        <v>482</v>
      </c>
      <c r="N242" s="14" t="s">
        <v>509</v>
      </c>
      <c r="O242" s="14" t="s">
        <v>131</v>
      </c>
      <c r="P242" s="14">
        <v>121</v>
      </c>
      <c r="Q242" s="14">
        <v>41</v>
      </c>
      <c r="R242" s="14" t="s">
        <v>516</v>
      </c>
      <c r="S242" s="14" t="s">
        <v>521</v>
      </c>
      <c r="T242" s="14" t="s">
        <v>641</v>
      </c>
      <c r="U242" s="14" t="s">
        <v>423</v>
      </c>
      <c r="Z242" s="14" t="s">
        <v>835</v>
      </c>
    </row>
    <row r="243" spans="1:26" ht="82.5">
      <c r="A243" s="14">
        <v>242</v>
      </c>
      <c r="B243" s="14">
        <v>10553900023</v>
      </c>
      <c r="C243" s="14" t="s">
        <v>415</v>
      </c>
      <c r="D243" s="14">
        <v>66</v>
      </c>
      <c r="E243" s="14" t="s">
        <v>416</v>
      </c>
      <c r="F243" s="14" t="s">
        <v>477</v>
      </c>
      <c r="G243" s="14" t="s">
        <v>417</v>
      </c>
      <c r="H243" s="14" t="s">
        <v>509</v>
      </c>
      <c r="I243" s="14">
        <v>120</v>
      </c>
      <c r="J243" s="14" t="s">
        <v>131</v>
      </c>
      <c r="K243" s="14">
        <v>27</v>
      </c>
      <c r="M243" s="14" t="s">
        <v>482</v>
      </c>
      <c r="N243" s="14" t="s">
        <v>509</v>
      </c>
      <c r="O243" s="14" t="s">
        <v>131</v>
      </c>
      <c r="P243" s="14">
        <v>120</v>
      </c>
      <c r="Q243" s="14">
        <v>27</v>
      </c>
      <c r="R243" s="14" t="s">
        <v>516</v>
      </c>
      <c r="S243" s="14" t="s">
        <v>521</v>
      </c>
      <c r="T243" s="14" t="s">
        <v>642</v>
      </c>
      <c r="U243" s="14" t="s">
        <v>643</v>
      </c>
      <c r="Z243" s="14" t="s">
        <v>835</v>
      </c>
    </row>
    <row r="244" spans="1:26" ht="99">
      <c r="A244" s="14">
        <v>243</v>
      </c>
      <c r="B244" s="14">
        <v>10553800023</v>
      </c>
      <c r="C244" s="14" t="s">
        <v>415</v>
      </c>
      <c r="D244" s="14">
        <v>65</v>
      </c>
      <c r="E244" s="14" t="s">
        <v>416</v>
      </c>
      <c r="F244" s="14" t="s">
        <v>477</v>
      </c>
      <c r="G244" s="14" t="s">
        <v>417</v>
      </c>
      <c r="H244" s="14" t="s">
        <v>16</v>
      </c>
      <c r="I244" s="14">
        <v>118</v>
      </c>
      <c r="J244" s="14" t="s">
        <v>163</v>
      </c>
      <c r="K244" s="14">
        <v>30</v>
      </c>
      <c r="M244" s="14" t="s">
        <v>482</v>
      </c>
      <c r="N244" s="14" t="s">
        <v>16</v>
      </c>
      <c r="O244" s="14" t="s">
        <v>163</v>
      </c>
      <c r="P244" s="14">
        <v>118</v>
      </c>
      <c r="Q244" s="14">
        <v>30</v>
      </c>
      <c r="R244" s="14" t="s">
        <v>516</v>
      </c>
      <c r="S244" s="14" t="s">
        <v>521</v>
      </c>
      <c r="T244" s="14" t="s">
        <v>644</v>
      </c>
      <c r="U244" s="14" t="s">
        <v>423</v>
      </c>
      <c r="Z244" s="14" t="s">
        <v>835</v>
      </c>
    </row>
    <row r="245" spans="1:26" ht="66">
      <c r="A245" s="14">
        <v>244</v>
      </c>
      <c r="B245" s="14">
        <v>10553700023</v>
      </c>
      <c r="C245" s="14" t="s">
        <v>415</v>
      </c>
      <c r="D245" s="14">
        <v>64</v>
      </c>
      <c r="E245" s="14" t="s">
        <v>416</v>
      </c>
      <c r="F245" s="14" t="s">
        <v>477</v>
      </c>
      <c r="G245" s="14" t="s">
        <v>417</v>
      </c>
      <c r="H245" s="14" t="s">
        <v>16</v>
      </c>
      <c r="I245" s="14">
        <v>118</v>
      </c>
      <c r="J245" s="14" t="s">
        <v>645</v>
      </c>
      <c r="K245" s="14">
        <v>15</v>
      </c>
      <c r="M245" s="14" t="s">
        <v>482</v>
      </c>
      <c r="N245" s="14" t="s">
        <v>16</v>
      </c>
      <c r="O245" s="14" t="s">
        <v>645</v>
      </c>
      <c r="P245" s="14">
        <v>118</v>
      </c>
      <c r="Q245" s="14">
        <v>15</v>
      </c>
      <c r="R245" s="14" t="s">
        <v>846</v>
      </c>
      <c r="S245" s="14" t="s">
        <v>512</v>
      </c>
      <c r="T245" s="14" t="s">
        <v>646</v>
      </c>
      <c r="U245" s="14" t="s">
        <v>647</v>
      </c>
      <c r="V245" s="14" t="s">
        <v>953</v>
      </c>
      <c r="Y245" s="14" t="s">
        <v>951</v>
      </c>
      <c r="Z245" s="14" t="s">
        <v>835</v>
      </c>
    </row>
    <row r="246" spans="1:26" ht="214.5">
      <c r="A246" s="14">
        <v>245</v>
      </c>
      <c r="B246" s="14">
        <v>10553600023</v>
      </c>
      <c r="C246" s="14" t="s">
        <v>415</v>
      </c>
      <c r="D246" s="14">
        <v>63</v>
      </c>
      <c r="E246" s="14" t="s">
        <v>416</v>
      </c>
      <c r="F246" s="14" t="s">
        <v>477</v>
      </c>
      <c r="G246" s="14" t="s">
        <v>417</v>
      </c>
      <c r="H246" s="14" t="s">
        <v>16</v>
      </c>
      <c r="I246" s="14">
        <v>116</v>
      </c>
      <c r="J246" s="14" t="s">
        <v>375</v>
      </c>
      <c r="K246" s="14">
        <v>2</v>
      </c>
      <c r="M246" s="14" t="s">
        <v>482</v>
      </c>
      <c r="N246" s="14" t="s">
        <v>16</v>
      </c>
      <c r="O246" s="14" t="s">
        <v>375</v>
      </c>
      <c r="P246" s="14">
        <v>116</v>
      </c>
      <c r="Q246" s="14">
        <v>2</v>
      </c>
      <c r="R246" s="14" t="s">
        <v>513</v>
      </c>
      <c r="S246" s="14" t="s">
        <v>522</v>
      </c>
      <c r="T246" s="14" t="s">
        <v>648</v>
      </c>
      <c r="U246" s="15" t="s">
        <v>649</v>
      </c>
      <c r="Z246" s="14" t="s">
        <v>835</v>
      </c>
    </row>
    <row r="247" spans="1:26" ht="66">
      <c r="A247" s="14">
        <v>246</v>
      </c>
      <c r="B247" s="14">
        <v>10553500023</v>
      </c>
      <c r="C247" s="14" t="s">
        <v>415</v>
      </c>
      <c r="D247" s="14">
        <v>62</v>
      </c>
      <c r="E247" s="14" t="s">
        <v>416</v>
      </c>
      <c r="F247" s="14" t="s">
        <v>477</v>
      </c>
      <c r="G247" s="14" t="s">
        <v>417</v>
      </c>
      <c r="H247" s="14" t="s">
        <v>509</v>
      </c>
      <c r="I247" s="14">
        <v>112</v>
      </c>
      <c r="J247" s="14" t="s">
        <v>343</v>
      </c>
      <c r="K247" s="14">
        <v>63</v>
      </c>
      <c r="M247" s="14" t="s">
        <v>482</v>
      </c>
      <c r="N247" s="14" t="s">
        <v>509</v>
      </c>
      <c r="O247" s="14" t="s">
        <v>343</v>
      </c>
      <c r="P247" s="14">
        <v>112</v>
      </c>
      <c r="Q247" s="14">
        <v>63</v>
      </c>
      <c r="R247" s="14" t="s">
        <v>513</v>
      </c>
      <c r="S247" s="14" t="s">
        <v>522</v>
      </c>
      <c r="T247" s="14" t="s">
        <v>650</v>
      </c>
      <c r="U247" s="14" t="s">
        <v>651</v>
      </c>
      <c r="Z247" s="14" t="s">
        <v>835</v>
      </c>
    </row>
    <row r="248" spans="1:26" ht="66">
      <c r="A248" s="14">
        <v>247</v>
      </c>
      <c r="B248" s="14">
        <v>10553400023</v>
      </c>
      <c r="C248" s="14" t="s">
        <v>415</v>
      </c>
      <c r="D248" s="14">
        <v>61</v>
      </c>
      <c r="E248" s="14" t="s">
        <v>416</v>
      </c>
      <c r="F248" s="14" t="s">
        <v>477</v>
      </c>
      <c r="G248" s="14" t="s">
        <v>417</v>
      </c>
      <c r="H248" s="14" t="s">
        <v>16</v>
      </c>
      <c r="I248" s="14">
        <v>109</v>
      </c>
      <c r="J248" s="14" t="s">
        <v>386</v>
      </c>
      <c r="K248" s="14">
        <v>43</v>
      </c>
      <c r="M248" s="14" t="s">
        <v>482</v>
      </c>
      <c r="N248" s="14" t="s">
        <v>16</v>
      </c>
      <c r="O248" s="14" t="s">
        <v>386</v>
      </c>
      <c r="P248" s="14">
        <v>109</v>
      </c>
      <c r="Q248" s="14">
        <v>43</v>
      </c>
      <c r="R248" s="14" t="s">
        <v>513</v>
      </c>
      <c r="S248" s="14" t="s">
        <v>522</v>
      </c>
      <c r="T248" s="14" t="s">
        <v>435</v>
      </c>
      <c r="U248" s="14" t="s">
        <v>652</v>
      </c>
      <c r="Z248" s="14" t="s">
        <v>835</v>
      </c>
    </row>
    <row r="249" spans="1:26" ht="198">
      <c r="A249" s="14">
        <v>248</v>
      </c>
      <c r="B249" s="14">
        <v>10553300023</v>
      </c>
      <c r="C249" s="14" t="s">
        <v>415</v>
      </c>
      <c r="D249" s="14">
        <v>60</v>
      </c>
      <c r="E249" s="14" t="s">
        <v>416</v>
      </c>
      <c r="F249" s="14" t="s">
        <v>477</v>
      </c>
      <c r="G249" s="14" t="s">
        <v>417</v>
      </c>
      <c r="H249" s="14" t="s">
        <v>509</v>
      </c>
      <c r="I249" s="14">
        <v>109</v>
      </c>
      <c r="J249" s="14" t="s">
        <v>386</v>
      </c>
      <c r="K249" s="14">
        <v>33</v>
      </c>
      <c r="M249" s="14" t="s">
        <v>482</v>
      </c>
      <c r="N249" s="14" t="s">
        <v>509</v>
      </c>
      <c r="O249" s="14" t="s">
        <v>386</v>
      </c>
      <c r="P249" s="14">
        <v>109</v>
      </c>
      <c r="Q249" s="14">
        <v>33</v>
      </c>
      <c r="R249" s="14" t="s">
        <v>513</v>
      </c>
      <c r="S249" s="14" t="s">
        <v>522</v>
      </c>
      <c r="T249" s="15" t="s">
        <v>653</v>
      </c>
      <c r="U249" s="14" t="s">
        <v>654</v>
      </c>
      <c r="Z249" s="14" t="s">
        <v>835</v>
      </c>
    </row>
    <row r="250" spans="1:26" ht="165">
      <c r="A250" s="14">
        <v>249</v>
      </c>
      <c r="B250" s="14">
        <v>10553200023</v>
      </c>
      <c r="C250" s="14" t="s">
        <v>415</v>
      </c>
      <c r="D250" s="14">
        <v>59</v>
      </c>
      <c r="E250" s="14" t="s">
        <v>416</v>
      </c>
      <c r="F250" s="14" t="s">
        <v>477</v>
      </c>
      <c r="G250" s="14" t="s">
        <v>417</v>
      </c>
      <c r="H250" s="14" t="s">
        <v>509</v>
      </c>
      <c r="I250" s="14">
        <v>108</v>
      </c>
      <c r="J250" s="14" t="s">
        <v>655</v>
      </c>
      <c r="K250" s="14">
        <v>37</v>
      </c>
      <c r="M250" s="14" t="s">
        <v>482</v>
      </c>
      <c r="N250" s="14" t="s">
        <v>509</v>
      </c>
      <c r="O250" s="14" t="s">
        <v>655</v>
      </c>
      <c r="P250" s="14">
        <v>108</v>
      </c>
      <c r="Q250" s="14">
        <v>37</v>
      </c>
      <c r="R250" s="14" t="s">
        <v>513</v>
      </c>
      <c r="S250" s="14" t="s">
        <v>526</v>
      </c>
      <c r="T250" s="15" t="s">
        <v>656</v>
      </c>
      <c r="U250" s="15" t="s">
        <v>657</v>
      </c>
      <c r="Z250" s="14" t="s">
        <v>835</v>
      </c>
    </row>
    <row r="251" spans="1:26" ht="66">
      <c r="A251" s="14">
        <v>250</v>
      </c>
      <c r="B251" s="14">
        <v>10553100023</v>
      </c>
      <c r="C251" s="14" t="s">
        <v>415</v>
      </c>
      <c r="D251" s="14">
        <v>58</v>
      </c>
      <c r="E251" s="14" t="s">
        <v>416</v>
      </c>
      <c r="F251" s="14" t="s">
        <v>477</v>
      </c>
      <c r="G251" s="14" t="s">
        <v>417</v>
      </c>
      <c r="H251" s="14" t="s">
        <v>509</v>
      </c>
      <c r="I251" s="14">
        <v>88</v>
      </c>
      <c r="J251" s="14" t="s">
        <v>658</v>
      </c>
      <c r="K251" s="14">
        <v>40</v>
      </c>
      <c r="M251" s="14" t="s">
        <v>482</v>
      </c>
      <c r="N251" s="14" t="s">
        <v>509</v>
      </c>
      <c r="O251" s="14" t="s">
        <v>658</v>
      </c>
      <c r="P251" s="14">
        <v>88</v>
      </c>
      <c r="Q251" s="14">
        <v>40</v>
      </c>
      <c r="R251" s="14" t="s">
        <v>843</v>
      </c>
      <c r="S251" s="14" t="s">
        <v>532</v>
      </c>
      <c r="T251" s="14" t="s">
        <v>659</v>
      </c>
      <c r="U251" s="14" t="s">
        <v>660</v>
      </c>
      <c r="Z251" s="14" t="s">
        <v>835</v>
      </c>
    </row>
    <row r="252" spans="1:26" ht="66">
      <c r="A252" s="14">
        <v>251</v>
      </c>
      <c r="B252" s="14">
        <v>10553000023</v>
      </c>
      <c r="C252" s="14" t="s">
        <v>415</v>
      </c>
      <c r="D252" s="14">
        <v>57</v>
      </c>
      <c r="E252" s="14" t="s">
        <v>416</v>
      </c>
      <c r="F252" s="14" t="s">
        <v>477</v>
      </c>
      <c r="G252" s="14" t="s">
        <v>417</v>
      </c>
      <c r="H252" s="14" t="s">
        <v>509</v>
      </c>
      <c r="I252" s="14">
        <v>88</v>
      </c>
      <c r="J252" s="14" t="s">
        <v>661</v>
      </c>
      <c r="K252" s="14">
        <v>28</v>
      </c>
      <c r="M252" s="14" t="s">
        <v>482</v>
      </c>
      <c r="N252" s="14" t="s">
        <v>509</v>
      </c>
      <c r="O252" s="14" t="s">
        <v>661</v>
      </c>
      <c r="P252" s="14">
        <v>88</v>
      </c>
      <c r="Q252" s="14">
        <v>28</v>
      </c>
      <c r="R252" s="14" t="s">
        <v>843</v>
      </c>
      <c r="S252" s="14" t="s">
        <v>532</v>
      </c>
      <c r="T252" s="14" t="s">
        <v>659</v>
      </c>
      <c r="U252" s="14" t="s">
        <v>660</v>
      </c>
      <c r="Z252" s="14" t="s">
        <v>835</v>
      </c>
    </row>
    <row r="253" spans="1:26" ht="99">
      <c r="A253" s="14">
        <v>252</v>
      </c>
      <c r="B253" s="14">
        <v>10552900023</v>
      </c>
      <c r="C253" s="14" t="s">
        <v>415</v>
      </c>
      <c r="D253" s="14">
        <v>56</v>
      </c>
      <c r="E253" s="14" t="s">
        <v>416</v>
      </c>
      <c r="F253" s="14" t="s">
        <v>477</v>
      </c>
      <c r="G253" s="14" t="s">
        <v>417</v>
      </c>
      <c r="H253" s="14" t="s">
        <v>509</v>
      </c>
      <c r="I253" s="14">
        <v>86</v>
      </c>
      <c r="J253" s="14" t="s">
        <v>662</v>
      </c>
      <c r="K253" s="14">
        <v>27</v>
      </c>
      <c r="M253" s="14" t="s">
        <v>482</v>
      </c>
      <c r="N253" s="14" t="s">
        <v>509</v>
      </c>
      <c r="O253" s="14" t="s">
        <v>662</v>
      </c>
      <c r="P253" s="14">
        <v>86</v>
      </c>
      <c r="Q253" s="14">
        <v>27</v>
      </c>
      <c r="R253" s="14" t="s">
        <v>843</v>
      </c>
      <c r="S253" s="14" t="s">
        <v>532</v>
      </c>
      <c r="T253" s="14" t="s">
        <v>663</v>
      </c>
      <c r="U253" s="14" t="s">
        <v>664</v>
      </c>
      <c r="Z253" s="14" t="s">
        <v>835</v>
      </c>
    </row>
    <row r="254" spans="1:26" ht="66">
      <c r="A254" s="14">
        <v>253</v>
      </c>
      <c r="B254" s="14">
        <v>10552800023</v>
      </c>
      <c r="C254" s="14" t="s">
        <v>415</v>
      </c>
      <c r="D254" s="14">
        <v>55</v>
      </c>
      <c r="E254" s="14" t="s">
        <v>416</v>
      </c>
      <c r="F254" s="14" t="s">
        <v>477</v>
      </c>
      <c r="G254" s="14" t="s">
        <v>417</v>
      </c>
      <c r="H254" s="14" t="s">
        <v>16</v>
      </c>
      <c r="I254" s="14">
        <v>85</v>
      </c>
      <c r="J254" s="14" t="s">
        <v>665</v>
      </c>
      <c r="K254" s="14">
        <v>11</v>
      </c>
      <c r="M254" s="14" t="s">
        <v>482</v>
      </c>
      <c r="N254" s="14" t="s">
        <v>16</v>
      </c>
      <c r="O254" s="14" t="s">
        <v>665</v>
      </c>
      <c r="P254" s="14">
        <v>85</v>
      </c>
      <c r="Q254" s="14">
        <v>11</v>
      </c>
      <c r="R254" s="14" t="s">
        <v>843</v>
      </c>
      <c r="S254" s="14" t="s">
        <v>532</v>
      </c>
      <c r="T254" s="14" t="s">
        <v>666</v>
      </c>
      <c r="U254" s="14" t="s">
        <v>423</v>
      </c>
      <c r="Z254" s="14" t="s">
        <v>835</v>
      </c>
    </row>
    <row r="255" spans="1:26" ht="330">
      <c r="A255" s="14">
        <v>254</v>
      </c>
      <c r="B255" s="14">
        <v>10552700023</v>
      </c>
      <c r="C255" s="14" t="s">
        <v>415</v>
      </c>
      <c r="D255" s="14">
        <v>54</v>
      </c>
      <c r="E255" s="14" t="s">
        <v>416</v>
      </c>
      <c r="F255" s="14" t="s">
        <v>477</v>
      </c>
      <c r="G255" s="14" t="s">
        <v>417</v>
      </c>
      <c r="H255" s="14" t="s">
        <v>16</v>
      </c>
      <c r="I255" s="14">
        <v>84</v>
      </c>
      <c r="J255" s="14" t="s">
        <v>667</v>
      </c>
      <c r="K255" s="14">
        <v>52</v>
      </c>
      <c r="M255" s="14" t="s">
        <v>482</v>
      </c>
      <c r="N255" s="14" t="s">
        <v>16</v>
      </c>
      <c r="O255" s="14" t="s">
        <v>667</v>
      </c>
      <c r="P255" s="14">
        <v>84</v>
      </c>
      <c r="Q255" s="14">
        <v>52</v>
      </c>
      <c r="R255" s="14" t="s">
        <v>846</v>
      </c>
      <c r="S255" s="14" t="s">
        <v>512</v>
      </c>
      <c r="T255" s="14" t="s">
        <v>668</v>
      </c>
      <c r="U255" s="15" t="s">
        <v>669</v>
      </c>
      <c r="V255" s="14" t="s">
        <v>953</v>
      </c>
      <c r="Y255" s="14" t="s">
        <v>951</v>
      </c>
      <c r="Z255" s="14" t="s">
        <v>835</v>
      </c>
    </row>
    <row r="256" spans="1:26" ht="66">
      <c r="A256" s="14">
        <v>255</v>
      </c>
      <c r="B256" s="14">
        <v>10552600023</v>
      </c>
      <c r="C256" s="14" t="s">
        <v>415</v>
      </c>
      <c r="D256" s="14">
        <v>53</v>
      </c>
      <c r="E256" s="14" t="s">
        <v>416</v>
      </c>
      <c r="F256" s="14" t="s">
        <v>477</v>
      </c>
      <c r="G256" s="14" t="s">
        <v>417</v>
      </c>
      <c r="H256" s="14" t="s">
        <v>16</v>
      </c>
      <c r="I256" s="14">
        <v>66</v>
      </c>
      <c r="J256" s="14" t="s">
        <v>670</v>
      </c>
      <c r="K256" s="14">
        <v>7</v>
      </c>
      <c r="M256" s="14" t="s">
        <v>482</v>
      </c>
      <c r="N256" s="14" t="s">
        <v>16</v>
      </c>
      <c r="O256" s="14" t="s">
        <v>670</v>
      </c>
      <c r="P256" s="14">
        <v>66</v>
      </c>
      <c r="Q256" s="14">
        <v>7</v>
      </c>
      <c r="R256" s="14" t="s">
        <v>846</v>
      </c>
      <c r="S256" s="14" t="s">
        <v>512</v>
      </c>
      <c r="T256" s="14" t="s">
        <v>671</v>
      </c>
      <c r="U256" s="14" t="s">
        <v>672</v>
      </c>
      <c r="V256" s="14" t="s">
        <v>953</v>
      </c>
      <c r="Y256" s="14" t="s">
        <v>951</v>
      </c>
      <c r="Z256" s="14" t="s">
        <v>835</v>
      </c>
    </row>
    <row r="257" spans="1:26" ht="66">
      <c r="A257" s="14">
        <v>256</v>
      </c>
      <c r="B257" s="14">
        <v>10552500023</v>
      </c>
      <c r="C257" s="14" t="s">
        <v>415</v>
      </c>
      <c r="D257" s="14">
        <v>52</v>
      </c>
      <c r="E257" s="14" t="s">
        <v>416</v>
      </c>
      <c r="F257" s="14" t="s">
        <v>477</v>
      </c>
      <c r="G257" s="14" t="s">
        <v>417</v>
      </c>
      <c r="H257" s="14" t="s">
        <v>16</v>
      </c>
      <c r="I257" s="14">
        <v>42</v>
      </c>
      <c r="J257" s="14" t="s">
        <v>673</v>
      </c>
      <c r="K257" s="14">
        <v>40</v>
      </c>
      <c r="M257" s="14" t="s">
        <v>482</v>
      </c>
      <c r="N257" s="14" t="s">
        <v>16</v>
      </c>
      <c r="O257" s="14" t="s">
        <v>673</v>
      </c>
      <c r="P257" s="14">
        <v>42</v>
      </c>
      <c r="Q257" s="14">
        <v>40</v>
      </c>
      <c r="R257" s="14" t="s">
        <v>846</v>
      </c>
      <c r="S257" s="14" t="s">
        <v>512</v>
      </c>
      <c r="T257" s="14" t="s">
        <v>674</v>
      </c>
      <c r="U257" s="14" t="s">
        <v>675</v>
      </c>
      <c r="V257" s="14" t="s">
        <v>953</v>
      </c>
      <c r="Y257" s="14" t="s">
        <v>951</v>
      </c>
      <c r="Z257" s="14" t="s">
        <v>835</v>
      </c>
    </row>
    <row r="258" spans="1:26" ht="66">
      <c r="A258" s="14">
        <v>257</v>
      </c>
      <c r="B258" s="14">
        <v>10552400023</v>
      </c>
      <c r="C258" s="14" t="s">
        <v>415</v>
      </c>
      <c r="D258" s="14">
        <v>51</v>
      </c>
      <c r="E258" s="14" t="s">
        <v>416</v>
      </c>
      <c r="F258" s="14" t="s">
        <v>477</v>
      </c>
      <c r="G258" s="14" t="s">
        <v>417</v>
      </c>
      <c r="H258" s="14" t="s">
        <v>16</v>
      </c>
      <c r="I258" s="14">
        <v>23</v>
      </c>
      <c r="J258" s="14" t="s">
        <v>920</v>
      </c>
      <c r="K258" s="14">
        <v>38</v>
      </c>
      <c r="M258" s="14" t="s">
        <v>482</v>
      </c>
      <c r="N258" s="14" t="s">
        <v>16</v>
      </c>
      <c r="O258" s="14" t="s">
        <v>920</v>
      </c>
      <c r="P258" s="14">
        <v>23</v>
      </c>
      <c r="Q258" s="14">
        <v>38</v>
      </c>
      <c r="R258" s="14" t="s">
        <v>846</v>
      </c>
      <c r="S258" s="14" t="s">
        <v>512</v>
      </c>
      <c r="T258" s="14" t="s">
        <v>676</v>
      </c>
      <c r="U258" s="14" t="s">
        <v>423</v>
      </c>
      <c r="V258" s="14" t="s">
        <v>953</v>
      </c>
      <c r="Y258" s="14" t="s">
        <v>951</v>
      </c>
      <c r="Z258" s="14" t="s">
        <v>835</v>
      </c>
    </row>
    <row r="259" spans="1:26" ht="66">
      <c r="A259" s="14">
        <v>258</v>
      </c>
      <c r="B259" s="14">
        <v>10552300023</v>
      </c>
      <c r="C259" s="14" t="s">
        <v>415</v>
      </c>
      <c r="D259" s="14">
        <v>50</v>
      </c>
      <c r="E259" s="14" t="s">
        <v>416</v>
      </c>
      <c r="F259" s="14" t="s">
        <v>477</v>
      </c>
      <c r="G259" s="14" t="s">
        <v>417</v>
      </c>
      <c r="H259" s="14" t="s">
        <v>16</v>
      </c>
      <c r="I259" s="14">
        <v>22</v>
      </c>
      <c r="J259" s="14" t="s">
        <v>920</v>
      </c>
      <c r="K259" s="14">
        <v>35</v>
      </c>
      <c r="M259" s="14" t="s">
        <v>482</v>
      </c>
      <c r="N259" s="14" t="s">
        <v>16</v>
      </c>
      <c r="O259" s="14" t="s">
        <v>920</v>
      </c>
      <c r="P259" s="14">
        <v>22</v>
      </c>
      <c r="Q259" s="14">
        <v>35</v>
      </c>
      <c r="R259" s="14" t="s">
        <v>846</v>
      </c>
      <c r="S259" s="14" t="s">
        <v>512</v>
      </c>
      <c r="T259" s="14" t="s">
        <v>677</v>
      </c>
      <c r="U259" s="14" t="s">
        <v>423</v>
      </c>
      <c r="V259" s="14" t="s">
        <v>953</v>
      </c>
      <c r="W259" s="14" t="s">
        <v>589</v>
      </c>
      <c r="Y259" s="14" t="s">
        <v>951</v>
      </c>
      <c r="Z259" s="14" t="s">
        <v>835</v>
      </c>
    </row>
    <row r="260" spans="1:26" ht="99">
      <c r="A260" s="14">
        <v>259</v>
      </c>
      <c r="B260" s="14">
        <v>10552200023</v>
      </c>
      <c r="C260" s="14" t="s">
        <v>415</v>
      </c>
      <c r="D260" s="14">
        <v>49</v>
      </c>
      <c r="E260" s="14" t="s">
        <v>416</v>
      </c>
      <c r="F260" s="14" t="s">
        <v>477</v>
      </c>
      <c r="G260" s="14" t="s">
        <v>417</v>
      </c>
      <c r="H260" s="14" t="s">
        <v>509</v>
      </c>
      <c r="I260" s="14">
        <v>62</v>
      </c>
      <c r="J260" s="14" t="s">
        <v>678</v>
      </c>
      <c r="K260" s="14">
        <v>1</v>
      </c>
      <c r="M260" s="14" t="s">
        <v>482</v>
      </c>
      <c r="N260" s="14" t="s">
        <v>509</v>
      </c>
      <c r="O260" s="14" t="s">
        <v>678</v>
      </c>
      <c r="P260" s="14">
        <v>62</v>
      </c>
      <c r="Q260" s="14">
        <v>1</v>
      </c>
      <c r="R260" s="14" t="s">
        <v>516</v>
      </c>
      <c r="S260" s="14" t="s">
        <v>517</v>
      </c>
      <c r="T260" s="14" t="s">
        <v>679</v>
      </c>
      <c r="U260" s="14" t="s">
        <v>680</v>
      </c>
      <c r="Z260" s="14" t="s">
        <v>835</v>
      </c>
    </row>
    <row r="261" spans="1:26" ht="66">
      <c r="A261" s="14">
        <v>260</v>
      </c>
      <c r="B261" s="14">
        <v>10552100023</v>
      </c>
      <c r="C261" s="14" t="s">
        <v>415</v>
      </c>
      <c r="D261" s="14">
        <v>48</v>
      </c>
      <c r="E261" s="14" t="s">
        <v>416</v>
      </c>
      <c r="F261" s="14" t="s">
        <v>477</v>
      </c>
      <c r="G261" s="14" t="s">
        <v>417</v>
      </c>
      <c r="H261" s="14" t="s">
        <v>16</v>
      </c>
      <c r="I261" s="14">
        <v>60</v>
      </c>
      <c r="J261" s="14" t="s">
        <v>189</v>
      </c>
      <c r="K261" s="14">
        <v>32</v>
      </c>
      <c r="M261" s="14" t="s">
        <v>482</v>
      </c>
      <c r="N261" s="14" t="s">
        <v>16</v>
      </c>
      <c r="O261" s="14" t="s">
        <v>189</v>
      </c>
      <c r="P261" s="14">
        <v>60</v>
      </c>
      <c r="Q261" s="14">
        <v>32</v>
      </c>
      <c r="R261" s="14" t="s">
        <v>846</v>
      </c>
      <c r="S261" s="14" t="s">
        <v>512</v>
      </c>
      <c r="T261" s="14" t="s">
        <v>681</v>
      </c>
      <c r="U261" s="14" t="s">
        <v>682</v>
      </c>
      <c r="V261" s="14" t="s">
        <v>953</v>
      </c>
      <c r="Y261" s="14" t="s">
        <v>951</v>
      </c>
      <c r="Z261" s="14" t="s">
        <v>835</v>
      </c>
    </row>
    <row r="262" spans="1:26" ht="115.5">
      <c r="A262" s="14">
        <v>261</v>
      </c>
      <c r="B262" s="14">
        <v>10552000023</v>
      </c>
      <c r="C262" s="14" t="s">
        <v>415</v>
      </c>
      <c r="D262" s="14">
        <v>47</v>
      </c>
      <c r="E262" s="14" t="s">
        <v>416</v>
      </c>
      <c r="F262" s="14" t="s">
        <v>477</v>
      </c>
      <c r="G262" s="14" t="s">
        <v>417</v>
      </c>
      <c r="H262" s="14" t="s">
        <v>509</v>
      </c>
      <c r="I262" s="14">
        <v>41</v>
      </c>
      <c r="J262" s="14" t="s">
        <v>683</v>
      </c>
      <c r="K262" s="14">
        <v>17</v>
      </c>
      <c r="M262" s="14" t="s">
        <v>482</v>
      </c>
      <c r="N262" s="14" t="s">
        <v>509</v>
      </c>
      <c r="O262" s="14" t="s">
        <v>683</v>
      </c>
      <c r="P262" s="14">
        <v>41</v>
      </c>
      <c r="Q262" s="14">
        <v>17</v>
      </c>
      <c r="R262" s="14" t="s">
        <v>846</v>
      </c>
      <c r="S262" s="14" t="s">
        <v>523</v>
      </c>
      <c r="T262" s="15" t="s">
        <v>684</v>
      </c>
      <c r="U262" s="14" t="s">
        <v>685</v>
      </c>
      <c r="Z262" s="14" t="s">
        <v>835</v>
      </c>
    </row>
    <row r="263" spans="1:26" ht="115.5">
      <c r="A263" s="14">
        <v>262</v>
      </c>
      <c r="B263" s="14">
        <v>10551900023</v>
      </c>
      <c r="C263" s="14" t="s">
        <v>415</v>
      </c>
      <c r="D263" s="14">
        <v>46</v>
      </c>
      <c r="E263" s="14" t="s">
        <v>416</v>
      </c>
      <c r="F263" s="14" t="s">
        <v>477</v>
      </c>
      <c r="G263" s="14" t="s">
        <v>417</v>
      </c>
      <c r="H263" s="14" t="s">
        <v>509</v>
      </c>
      <c r="I263" s="14">
        <v>12</v>
      </c>
      <c r="J263" s="14" t="s">
        <v>564</v>
      </c>
      <c r="K263" s="14">
        <v>28</v>
      </c>
      <c r="M263" s="14" t="s">
        <v>482</v>
      </c>
      <c r="N263" s="14" t="s">
        <v>509</v>
      </c>
      <c r="O263" s="14" t="s">
        <v>564</v>
      </c>
      <c r="P263" s="14">
        <v>12</v>
      </c>
      <c r="Q263" s="14">
        <v>28</v>
      </c>
      <c r="R263" s="14" t="s">
        <v>846</v>
      </c>
      <c r="S263" s="14" t="s">
        <v>847</v>
      </c>
      <c r="T263" s="14" t="s">
        <v>686</v>
      </c>
      <c r="U263" s="14" t="s">
        <v>687</v>
      </c>
      <c r="Z263" s="14" t="s">
        <v>835</v>
      </c>
    </row>
    <row r="264" spans="1:26" ht="66">
      <c r="A264" s="14">
        <v>263</v>
      </c>
      <c r="B264" s="14">
        <v>10551800023</v>
      </c>
      <c r="C264" s="14" t="s">
        <v>415</v>
      </c>
      <c r="D264" s="14">
        <v>45</v>
      </c>
      <c r="E264" s="14" t="s">
        <v>416</v>
      </c>
      <c r="F264" s="14" t="s">
        <v>477</v>
      </c>
      <c r="G264" s="14" t="s">
        <v>417</v>
      </c>
      <c r="H264" s="14" t="s">
        <v>16</v>
      </c>
      <c r="I264" s="14">
        <v>11</v>
      </c>
      <c r="J264" s="14" t="s">
        <v>262</v>
      </c>
      <c r="K264" s="14">
        <v>29</v>
      </c>
      <c r="M264" s="14" t="s">
        <v>482</v>
      </c>
      <c r="N264" s="14" t="s">
        <v>16</v>
      </c>
      <c r="O264" s="14" t="s">
        <v>262</v>
      </c>
      <c r="P264" s="14">
        <v>11</v>
      </c>
      <c r="Q264" s="14">
        <v>29</v>
      </c>
      <c r="R264" s="14" t="s">
        <v>846</v>
      </c>
      <c r="S264" s="14" t="s">
        <v>512</v>
      </c>
      <c r="T264" s="14" t="s">
        <v>688</v>
      </c>
      <c r="U264" s="14" t="s">
        <v>423</v>
      </c>
      <c r="V264" s="14" t="s">
        <v>953</v>
      </c>
      <c r="Y264" s="14" t="s">
        <v>951</v>
      </c>
      <c r="Z264" s="14" t="s">
        <v>835</v>
      </c>
    </row>
    <row r="265" spans="1:26" ht="99">
      <c r="A265" s="14">
        <v>264</v>
      </c>
      <c r="B265" s="14">
        <v>10551700023</v>
      </c>
      <c r="C265" s="14" t="s">
        <v>415</v>
      </c>
      <c r="D265" s="14">
        <v>44</v>
      </c>
      <c r="E265" s="14" t="s">
        <v>416</v>
      </c>
      <c r="F265" s="14" t="s">
        <v>477</v>
      </c>
      <c r="G265" s="14" t="s">
        <v>417</v>
      </c>
      <c r="H265" s="14" t="s">
        <v>509</v>
      </c>
      <c r="I265" s="14">
        <v>10</v>
      </c>
      <c r="J265" s="14" t="s">
        <v>689</v>
      </c>
      <c r="K265" s="14">
        <v>37</v>
      </c>
      <c r="M265" s="14" t="s">
        <v>482</v>
      </c>
      <c r="N265" s="14" t="s">
        <v>509</v>
      </c>
      <c r="O265" s="14" t="s">
        <v>689</v>
      </c>
      <c r="P265" s="14">
        <v>10</v>
      </c>
      <c r="Q265" s="14">
        <v>37</v>
      </c>
      <c r="R265" s="14" t="s">
        <v>843</v>
      </c>
      <c r="S265" s="14" t="s">
        <v>529</v>
      </c>
      <c r="T265" s="14" t="s">
        <v>690</v>
      </c>
      <c r="U265" s="14" t="s">
        <v>691</v>
      </c>
      <c r="Z265" s="14" t="s">
        <v>835</v>
      </c>
    </row>
    <row r="266" spans="1:26" ht="66">
      <c r="A266" s="14">
        <v>265</v>
      </c>
      <c r="B266" s="14">
        <v>10551600023</v>
      </c>
      <c r="C266" s="14" t="s">
        <v>415</v>
      </c>
      <c r="D266" s="14">
        <v>43</v>
      </c>
      <c r="E266" s="14" t="s">
        <v>416</v>
      </c>
      <c r="F266" s="14" t="s">
        <v>477</v>
      </c>
      <c r="G266" s="14" t="s">
        <v>417</v>
      </c>
      <c r="H266" s="14" t="s">
        <v>16</v>
      </c>
      <c r="I266" s="14">
        <v>9</v>
      </c>
      <c r="J266" s="14" t="s">
        <v>692</v>
      </c>
      <c r="K266" s="14">
        <v>51</v>
      </c>
      <c r="M266" s="14" t="s">
        <v>482</v>
      </c>
      <c r="N266" s="14" t="s">
        <v>16</v>
      </c>
      <c r="O266" s="14" t="s">
        <v>692</v>
      </c>
      <c r="P266" s="14">
        <v>9</v>
      </c>
      <c r="Q266" s="14">
        <v>51</v>
      </c>
      <c r="R266" s="14" t="s">
        <v>846</v>
      </c>
      <c r="S266" s="14" t="s">
        <v>512</v>
      </c>
      <c r="T266" s="14" t="s">
        <v>693</v>
      </c>
      <c r="U266" s="14" t="s">
        <v>423</v>
      </c>
      <c r="V266" s="14" t="s">
        <v>953</v>
      </c>
      <c r="W266" s="14" t="s">
        <v>266</v>
      </c>
      <c r="Y266" s="14" t="s">
        <v>951</v>
      </c>
      <c r="Z266" s="14" t="s">
        <v>835</v>
      </c>
    </row>
    <row r="267" spans="1:26" ht="115.5">
      <c r="A267" s="14">
        <v>266</v>
      </c>
      <c r="B267" s="14">
        <v>10551500023</v>
      </c>
      <c r="C267" s="14" t="s">
        <v>415</v>
      </c>
      <c r="D267" s="14">
        <v>42</v>
      </c>
      <c r="E267" s="14" t="s">
        <v>416</v>
      </c>
      <c r="F267" s="14" t="s">
        <v>477</v>
      </c>
      <c r="G267" s="14" t="s">
        <v>417</v>
      </c>
      <c r="H267" s="14" t="s">
        <v>479</v>
      </c>
      <c r="I267" s="14">
        <v>2</v>
      </c>
      <c r="J267" s="14">
        <v>2</v>
      </c>
      <c r="K267" s="14">
        <v>1</v>
      </c>
      <c r="M267" s="14" t="s">
        <v>482</v>
      </c>
      <c r="N267" s="14" t="s">
        <v>479</v>
      </c>
      <c r="O267" s="14">
        <v>2</v>
      </c>
      <c r="P267" s="14">
        <v>2</v>
      </c>
      <c r="Q267" s="14">
        <v>1</v>
      </c>
      <c r="R267" s="14" t="s">
        <v>846</v>
      </c>
      <c r="S267" s="14" t="s">
        <v>531</v>
      </c>
      <c r="T267" s="14" t="s">
        <v>694</v>
      </c>
      <c r="U267" s="14" t="s">
        <v>695</v>
      </c>
      <c r="Z267" s="14" t="s">
        <v>835</v>
      </c>
    </row>
    <row r="268" spans="1:26" ht="66">
      <c r="A268" s="14">
        <v>267</v>
      </c>
      <c r="B268" s="14">
        <v>10547400023</v>
      </c>
      <c r="C268" s="14" t="s">
        <v>696</v>
      </c>
      <c r="D268" s="14">
        <v>41</v>
      </c>
      <c r="E268" s="14" t="s">
        <v>697</v>
      </c>
      <c r="F268" s="14" t="s">
        <v>477</v>
      </c>
      <c r="G268" s="14" t="s">
        <v>698</v>
      </c>
      <c r="H268" s="14" t="s">
        <v>509</v>
      </c>
      <c r="I268" s="14">
        <v>189</v>
      </c>
      <c r="J268" s="14" t="s">
        <v>626</v>
      </c>
      <c r="K268" s="14">
        <v>23</v>
      </c>
      <c r="M268" s="14" t="s">
        <v>482</v>
      </c>
      <c r="N268" s="14" t="s">
        <v>509</v>
      </c>
      <c r="O268" s="14" t="s">
        <v>626</v>
      </c>
      <c r="P268" s="14">
        <v>189</v>
      </c>
      <c r="Q268" s="14">
        <v>23</v>
      </c>
      <c r="R268" s="14" t="s">
        <v>843</v>
      </c>
      <c r="S268" s="14" t="s">
        <v>529</v>
      </c>
      <c r="T268" s="14" t="s">
        <v>699</v>
      </c>
      <c r="U268" s="14" t="s">
        <v>700</v>
      </c>
      <c r="Z268" s="14" t="s">
        <v>835</v>
      </c>
    </row>
    <row r="269" spans="1:26" ht="66">
      <c r="A269" s="14">
        <v>268</v>
      </c>
      <c r="B269" s="14">
        <v>10547300023</v>
      </c>
      <c r="C269" s="14" t="s">
        <v>701</v>
      </c>
      <c r="D269" s="14">
        <v>40</v>
      </c>
      <c r="E269" s="14" t="s">
        <v>702</v>
      </c>
      <c r="F269" s="14" t="s">
        <v>507</v>
      </c>
      <c r="G269" s="14" t="s">
        <v>703</v>
      </c>
      <c r="H269" s="14" t="s">
        <v>479</v>
      </c>
      <c r="I269" s="14">
        <v>4</v>
      </c>
      <c r="J269" s="14">
        <v>3.1</v>
      </c>
      <c r="K269" s="14">
        <v>26</v>
      </c>
      <c r="M269" s="14" t="s">
        <v>557</v>
      </c>
      <c r="N269" s="14" t="s">
        <v>479</v>
      </c>
      <c r="O269" s="14">
        <v>3.1</v>
      </c>
      <c r="P269" s="14">
        <v>4</v>
      </c>
      <c r="Q269" s="14">
        <v>26</v>
      </c>
      <c r="R269" s="14" t="s">
        <v>846</v>
      </c>
      <c r="S269" s="14" t="s">
        <v>530</v>
      </c>
      <c r="T269" s="14" t="s">
        <v>704</v>
      </c>
      <c r="U269" s="14" t="s">
        <v>705</v>
      </c>
      <c r="V269" s="14" t="s">
        <v>954</v>
      </c>
      <c r="W269" s="14" t="s">
        <v>955</v>
      </c>
      <c r="Y269" s="14" t="s">
        <v>951</v>
      </c>
      <c r="Z269" s="14" t="s">
        <v>835</v>
      </c>
    </row>
    <row r="270" spans="1:26" ht="66">
      <c r="A270" s="14">
        <v>269</v>
      </c>
      <c r="B270" s="14">
        <v>10547200023</v>
      </c>
      <c r="C270" s="14" t="s">
        <v>701</v>
      </c>
      <c r="D270" s="14">
        <v>39</v>
      </c>
      <c r="E270" s="14" t="s">
        <v>702</v>
      </c>
      <c r="F270" s="14" t="s">
        <v>507</v>
      </c>
      <c r="G270" s="14" t="s">
        <v>703</v>
      </c>
      <c r="H270" s="14" t="s">
        <v>509</v>
      </c>
      <c r="I270" s="14">
        <v>4</v>
      </c>
      <c r="J270" s="14">
        <v>3.1</v>
      </c>
      <c r="K270" s="14">
        <v>33</v>
      </c>
      <c r="M270" s="14" t="s">
        <v>557</v>
      </c>
      <c r="N270" s="14" t="s">
        <v>509</v>
      </c>
      <c r="O270" s="14">
        <v>3.1</v>
      </c>
      <c r="P270" s="14">
        <v>4</v>
      </c>
      <c r="Q270" s="14">
        <v>33</v>
      </c>
      <c r="R270" s="14" t="s">
        <v>846</v>
      </c>
      <c r="S270" s="14" t="s">
        <v>530</v>
      </c>
      <c r="T270" s="14" t="s">
        <v>706</v>
      </c>
      <c r="U270" s="14" t="s">
        <v>707</v>
      </c>
      <c r="Z270" s="14" t="s">
        <v>835</v>
      </c>
    </row>
    <row r="271" spans="1:26" ht="66">
      <c r="A271" s="14">
        <v>270</v>
      </c>
      <c r="B271" s="14">
        <v>10547100023</v>
      </c>
      <c r="C271" s="14" t="s">
        <v>701</v>
      </c>
      <c r="D271" s="14">
        <v>38</v>
      </c>
      <c r="E271" s="14" t="s">
        <v>702</v>
      </c>
      <c r="F271" s="14" t="s">
        <v>507</v>
      </c>
      <c r="G271" s="14" t="s">
        <v>703</v>
      </c>
      <c r="H271" s="14" t="s">
        <v>509</v>
      </c>
      <c r="I271" s="14">
        <v>4</v>
      </c>
      <c r="J271" s="14">
        <v>3.1</v>
      </c>
      <c r="K271" s="14">
        <v>42</v>
      </c>
      <c r="M271" s="14" t="s">
        <v>557</v>
      </c>
      <c r="N271" s="14" t="s">
        <v>509</v>
      </c>
      <c r="O271" s="14">
        <v>3.1</v>
      </c>
      <c r="P271" s="14">
        <v>4</v>
      </c>
      <c r="Q271" s="14">
        <v>42</v>
      </c>
      <c r="R271" s="14" t="s">
        <v>846</v>
      </c>
      <c r="S271" s="14" t="s">
        <v>530</v>
      </c>
      <c r="T271" s="14" t="s">
        <v>708</v>
      </c>
      <c r="U271" s="14" t="s">
        <v>709</v>
      </c>
      <c r="Z271" s="14" t="s">
        <v>835</v>
      </c>
    </row>
    <row r="272" spans="1:26" ht="66">
      <c r="A272" s="14">
        <v>271</v>
      </c>
      <c r="B272" s="14">
        <v>10547000023</v>
      </c>
      <c r="C272" s="14" t="s">
        <v>701</v>
      </c>
      <c r="D272" s="14">
        <v>37</v>
      </c>
      <c r="E272" s="14" t="s">
        <v>702</v>
      </c>
      <c r="F272" s="14" t="s">
        <v>507</v>
      </c>
      <c r="G272" s="14" t="s">
        <v>703</v>
      </c>
      <c r="H272" s="14" t="s">
        <v>16</v>
      </c>
      <c r="I272" s="14">
        <v>4</v>
      </c>
      <c r="J272" s="14">
        <v>3.1</v>
      </c>
      <c r="K272" s="14">
        <v>62</v>
      </c>
      <c r="M272" s="14" t="s">
        <v>557</v>
      </c>
      <c r="N272" s="14" t="s">
        <v>16</v>
      </c>
      <c r="O272" s="14">
        <v>3.1</v>
      </c>
      <c r="P272" s="14">
        <v>4</v>
      </c>
      <c r="Q272" s="14">
        <v>62</v>
      </c>
      <c r="R272" s="14" t="s">
        <v>846</v>
      </c>
      <c r="S272" s="14" t="s">
        <v>530</v>
      </c>
      <c r="T272" s="14" t="s">
        <v>710</v>
      </c>
      <c r="U272" s="14" t="s">
        <v>711</v>
      </c>
      <c r="V272" s="14" t="s">
        <v>953</v>
      </c>
      <c r="Y272" s="14" t="s">
        <v>951</v>
      </c>
      <c r="Z272" s="14" t="s">
        <v>835</v>
      </c>
    </row>
    <row r="273" spans="1:26" ht="66">
      <c r="A273" s="14">
        <v>272</v>
      </c>
      <c r="B273" s="14">
        <v>10546900023</v>
      </c>
      <c r="C273" s="14" t="s">
        <v>701</v>
      </c>
      <c r="D273" s="14">
        <v>36</v>
      </c>
      <c r="E273" s="14" t="s">
        <v>702</v>
      </c>
      <c r="F273" s="14" t="s">
        <v>507</v>
      </c>
      <c r="G273" s="14" t="s">
        <v>703</v>
      </c>
      <c r="H273" s="14" t="s">
        <v>509</v>
      </c>
      <c r="I273" s="14">
        <v>3</v>
      </c>
      <c r="J273" s="14">
        <v>3.1</v>
      </c>
      <c r="K273" s="14">
        <v>1</v>
      </c>
      <c r="M273" s="14" t="s">
        <v>557</v>
      </c>
      <c r="N273" s="14" t="s">
        <v>509</v>
      </c>
      <c r="O273" s="14">
        <v>3.1</v>
      </c>
      <c r="P273" s="14">
        <v>3</v>
      </c>
      <c r="Q273" s="14">
        <v>1</v>
      </c>
      <c r="R273" s="14" t="s">
        <v>846</v>
      </c>
      <c r="S273" s="14" t="s">
        <v>530</v>
      </c>
      <c r="T273" s="14" t="s">
        <v>712</v>
      </c>
      <c r="U273" s="14" t="s">
        <v>713</v>
      </c>
      <c r="Z273" s="14" t="s">
        <v>835</v>
      </c>
    </row>
    <row r="274" spans="1:26" ht="49.5">
      <c r="A274" s="14">
        <v>273</v>
      </c>
      <c r="B274" s="14">
        <v>10516000023</v>
      </c>
      <c r="C274" s="14" t="s">
        <v>714</v>
      </c>
      <c r="D274" s="14">
        <v>35</v>
      </c>
      <c r="E274" s="14" t="s">
        <v>715</v>
      </c>
      <c r="F274" s="14" t="s">
        <v>477</v>
      </c>
      <c r="G274" s="14" t="s">
        <v>716</v>
      </c>
      <c r="H274" s="14" t="s">
        <v>16</v>
      </c>
      <c r="I274" s="14">
        <v>8</v>
      </c>
      <c r="J274" s="14" t="s">
        <v>692</v>
      </c>
      <c r="K274" s="14">
        <v>48</v>
      </c>
      <c r="M274" s="14" t="s">
        <v>482</v>
      </c>
      <c r="N274" s="14" t="s">
        <v>16</v>
      </c>
      <c r="O274" s="14" t="s">
        <v>692</v>
      </c>
      <c r="P274" s="14">
        <v>8</v>
      </c>
      <c r="Q274" s="14">
        <v>48</v>
      </c>
      <c r="R274" s="14" t="s">
        <v>846</v>
      </c>
      <c r="S274" s="14" t="s">
        <v>528</v>
      </c>
      <c r="T274" s="14" t="s">
        <v>717</v>
      </c>
      <c r="Z274" s="14" t="s">
        <v>835</v>
      </c>
    </row>
    <row r="275" spans="1:26" ht="66">
      <c r="A275" s="14">
        <v>274</v>
      </c>
      <c r="B275" s="14">
        <v>10515900023</v>
      </c>
      <c r="C275" s="14" t="s">
        <v>718</v>
      </c>
      <c r="D275" s="14">
        <v>34</v>
      </c>
      <c r="E275" s="14" t="s">
        <v>715</v>
      </c>
      <c r="F275" s="14" t="s">
        <v>477</v>
      </c>
      <c r="G275" s="14" t="s">
        <v>716</v>
      </c>
      <c r="H275" s="14" t="s">
        <v>16</v>
      </c>
      <c r="I275" s="14">
        <v>11</v>
      </c>
      <c r="J275" s="14" t="s">
        <v>719</v>
      </c>
      <c r="K275" s="14">
        <v>17</v>
      </c>
      <c r="M275" s="14" t="s">
        <v>482</v>
      </c>
      <c r="N275" s="14" t="s">
        <v>16</v>
      </c>
      <c r="O275" s="14" t="s">
        <v>719</v>
      </c>
      <c r="P275" s="14">
        <v>11</v>
      </c>
      <c r="Q275" s="14">
        <v>17</v>
      </c>
      <c r="R275" s="14" t="s">
        <v>846</v>
      </c>
      <c r="S275" s="14" t="s">
        <v>523</v>
      </c>
      <c r="T275" s="14" t="s">
        <v>720</v>
      </c>
      <c r="U275" s="14" t="s">
        <v>721</v>
      </c>
      <c r="V275" s="14" t="s">
        <v>957</v>
      </c>
      <c r="W275" s="14" t="s">
        <v>600</v>
      </c>
      <c r="Z275" s="14" t="s">
        <v>835</v>
      </c>
    </row>
    <row r="276" spans="1:26" ht="132">
      <c r="A276" s="14">
        <v>275</v>
      </c>
      <c r="B276" s="14">
        <v>10510000023</v>
      </c>
      <c r="C276" s="14" t="s">
        <v>722</v>
      </c>
      <c r="D276" s="14">
        <v>33</v>
      </c>
      <c r="E276" s="14" t="s">
        <v>723</v>
      </c>
      <c r="F276" s="14" t="s">
        <v>507</v>
      </c>
      <c r="G276" s="14" t="s">
        <v>724</v>
      </c>
      <c r="H276" s="14" t="s">
        <v>16</v>
      </c>
      <c r="I276" s="14">
        <v>25</v>
      </c>
      <c r="J276" s="14" t="s">
        <v>224</v>
      </c>
      <c r="K276" s="14">
        <v>25</v>
      </c>
      <c r="M276" s="14" t="s">
        <v>557</v>
      </c>
      <c r="N276" s="14" t="s">
        <v>16</v>
      </c>
      <c r="O276" s="14" t="s">
        <v>224</v>
      </c>
      <c r="P276" s="14">
        <v>25</v>
      </c>
      <c r="Q276" s="14">
        <v>25</v>
      </c>
      <c r="R276" s="14" t="s">
        <v>846</v>
      </c>
      <c r="S276" s="14" t="s">
        <v>523</v>
      </c>
      <c r="T276" s="14" t="s">
        <v>725</v>
      </c>
      <c r="U276" s="15" t="s">
        <v>726</v>
      </c>
      <c r="Z276" s="14" t="s">
        <v>835</v>
      </c>
    </row>
    <row r="277" spans="1:26" ht="66">
      <c r="A277" s="14">
        <v>276</v>
      </c>
      <c r="B277" s="14">
        <v>10509900023</v>
      </c>
      <c r="C277" s="14" t="s">
        <v>722</v>
      </c>
      <c r="D277" s="14">
        <v>32</v>
      </c>
      <c r="E277" s="14" t="s">
        <v>723</v>
      </c>
      <c r="F277" s="14" t="s">
        <v>507</v>
      </c>
      <c r="G277" s="14" t="s">
        <v>724</v>
      </c>
      <c r="H277" s="14" t="s">
        <v>16</v>
      </c>
      <c r="I277" s="14">
        <v>258</v>
      </c>
      <c r="J277" s="14" t="s">
        <v>727</v>
      </c>
      <c r="K277" s="14">
        <v>50</v>
      </c>
      <c r="M277" s="14" t="s">
        <v>482</v>
      </c>
      <c r="N277" s="14" t="s">
        <v>16</v>
      </c>
      <c r="O277" s="14" t="s">
        <v>727</v>
      </c>
      <c r="P277" s="14">
        <v>258</v>
      </c>
      <c r="Q277" s="14">
        <v>50</v>
      </c>
      <c r="R277" s="14" t="s">
        <v>513</v>
      </c>
      <c r="S277" s="14" t="s">
        <v>514</v>
      </c>
      <c r="T277" s="14" t="s">
        <v>728</v>
      </c>
      <c r="U277" s="14" t="s">
        <v>729</v>
      </c>
      <c r="Z277" s="14" t="s">
        <v>835</v>
      </c>
    </row>
    <row r="278" spans="1:26" ht="66">
      <c r="A278" s="14">
        <v>277</v>
      </c>
      <c r="B278" s="14">
        <v>10509800023</v>
      </c>
      <c r="C278" s="14" t="s">
        <v>722</v>
      </c>
      <c r="D278" s="14">
        <v>31</v>
      </c>
      <c r="E278" s="14" t="s">
        <v>723</v>
      </c>
      <c r="F278" s="14" t="s">
        <v>507</v>
      </c>
      <c r="G278" s="14" t="s">
        <v>724</v>
      </c>
      <c r="H278" s="14" t="s">
        <v>509</v>
      </c>
      <c r="I278" s="14">
        <v>262</v>
      </c>
      <c r="J278" s="14" t="s">
        <v>730</v>
      </c>
      <c r="K278" s="14">
        <v>45</v>
      </c>
      <c r="M278" s="14" t="s">
        <v>557</v>
      </c>
      <c r="N278" s="14" t="s">
        <v>509</v>
      </c>
      <c r="O278" s="14" t="s">
        <v>730</v>
      </c>
      <c r="P278" s="14">
        <v>262</v>
      </c>
      <c r="Q278" s="14">
        <v>45</v>
      </c>
      <c r="R278" s="14" t="s">
        <v>513</v>
      </c>
      <c r="S278" s="14" t="s">
        <v>514</v>
      </c>
      <c r="T278" s="14" t="s">
        <v>731</v>
      </c>
      <c r="U278" s="14" t="s">
        <v>732</v>
      </c>
      <c r="Z278" s="14" t="s">
        <v>835</v>
      </c>
    </row>
    <row r="279" spans="1:26" ht="66">
      <c r="A279" s="14">
        <v>278</v>
      </c>
      <c r="B279" s="14">
        <v>10509700023</v>
      </c>
      <c r="C279" s="14" t="s">
        <v>722</v>
      </c>
      <c r="D279" s="14">
        <v>30</v>
      </c>
      <c r="E279" s="14" t="s">
        <v>723</v>
      </c>
      <c r="F279" s="14" t="s">
        <v>507</v>
      </c>
      <c r="G279" s="14" t="s">
        <v>724</v>
      </c>
      <c r="H279" s="14" t="s">
        <v>509</v>
      </c>
      <c r="I279" s="14">
        <v>262</v>
      </c>
      <c r="J279" s="14" t="s">
        <v>733</v>
      </c>
      <c r="K279" s="14">
        <v>22</v>
      </c>
      <c r="M279" s="14" t="s">
        <v>557</v>
      </c>
      <c r="N279" s="14" t="s">
        <v>509</v>
      </c>
      <c r="O279" s="14" t="s">
        <v>733</v>
      </c>
      <c r="P279" s="14">
        <v>262</v>
      </c>
      <c r="Q279" s="14">
        <v>22</v>
      </c>
      <c r="R279" s="14" t="s">
        <v>513</v>
      </c>
      <c r="S279" s="14" t="s">
        <v>514</v>
      </c>
      <c r="T279" s="14" t="s">
        <v>734</v>
      </c>
      <c r="U279" s="14" t="s">
        <v>735</v>
      </c>
      <c r="Z279" s="14" t="s">
        <v>835</v>
      </c>
    </row>
    <row r="280" spans="1:26" ht="132">
      <c r="A280" s="14">
        <v>279</v>
      </c>
      <c r="B280" s="14">
        <v>10509600023</v>
      </c>
      <c r="C280" s="14" t="s">
        <v>722</v>
      </c>
      <c r="D280" s="14">
        <v>29</v>
      </c>
      <c r="E280" s="14" t="s">
        <v>723</v>
      </c>
      <c r="F280" s="14" t="s">
        <v>507</v>
      </c>
      <c r="G280" s="14" t="s">
        <v>724</v>
      </c>
      <c r="H280" s="14" t="s">
        <v>509</v>
      </c>
      <c r="I280" s="14">
        <v>177</v>
      </c>
      <c r="J280" s="14" t="s">
        <v>629</v>
      </c>
      <c r="K280" s="14">
        <v>27</v>
      </c>
      <c r="M280" s="14" t="s">
        <v>557</v>
      </c>
      <c r="N280" s="14" t="s">
        <v>509</v>
      </c>
      <c r="O280" s="14" t="s">
        <v>629</v>
      </c>
      <c r="P280" s="14">
        <v>177</v>
      </c>
      <c r="Q280" s="14">
        <v>27</v>
      </c>
      <c r="R280" s="14" t="s">
        <v>846</v>
      </c>
      <c r="S280" s="14" t="s">
        <v>512</v>
      </c>
      <c r="T280" s="14" t="s">
        <v>2</v>
      </c>
      <c r="U280" s="14" t="s">
        <v>423</v>
      </c>
      <c r="W280" s="14" t="s">
        <v>3</v>
      </c>
      <c r="Z280" s="14" t="s">
        <v>835</v>
      </c>
    </row>
    <row r="281" spans="1:26" ht="396">
      <c r="A281" s="14">
        <v>280</v>
      </c>
      <c r="B281" s="14">
        <v>10509500023</v>
      </c>
      <c r="C281" s="14" t="s">
        <v>722</v>
      </c>
      <c r="D281" s="14">
        <v>28</v>
      </c>
      <c r="E281" s="14" t="s">
        <v>723</v>
      </c>
      <c r="F281" s="14" t="s">
        <v>507</v>
      </c>
      <c r="G281" s="14" t="s">
        <v>724</v>
      </c>
      <c r="H281" s="14" t="s">
        <v>509</v>
      </c>
      <c r="I281" s="14">
        <v>124</v>
      </c>
      <c r="J281" s="14" t="s">
        <v>736</v>
      </c>
      <c r="K281" s="14">
        <v>42</v>
      </c>
      <c r="M281" s="14" t="s">
        <v>557</v>
      </c>
      <c r="N281" s="14" t="s">
        <v>509</v>
      </c>
      <c r="O281" s="14" t="s">
        <v>736</v>
      </c>
      <c r="P281" s="14">
        <v>124</v>
      </c>
      <c r="Q281" s="14">
        <v>42</v>
      </c>
      <c r="R281" s="14" t="s">
        <v>516</v>
      </c>
      <c r="S281" s="14" t="s">
        <v>521</v>
      </c>
      <c r="T281" s="15" t="s">
        <v>737</v>
      </c>
      <c r="U281" s="14" t="s">
        <v>423</v>
      </c>
      <c r="Z281" s="14" t="s">
        <v>835</v>
      </c>
    </row>
    <row r="282" spans="1:26" ht="198">
      <c r="A282" s="14">
        <v>281</v>
      </c>
      <c r="B282" s="14">
        <v>10509400023</v>
      </c>
      <c r="C282" s="14" t="s">
        <v>722</v>
      </c>
      <c r="D282" s="14">
        <v>27</v>
      </c>
      <c r="E282" s="14" t="s">
        <v>723</v>
      </c>
      <c r="F282" s="14" t="s">
        <v>507</v>
      </c>
      <c r="G282" s="14" t="s">
        <v>724</v>
      </c>
      <c r="H282" s="14" t="s">
        <v>509</v>
      </c>
      <c r="I282" s="14">
        <v>8</v>
      </c>
      <c r="J282" s="14" t="s">
        <v>692</v>
      </c>
      <c r="K282" s="14">
        <v>64</v>
      </c>
      <c r="M282" s="14" t="s">
        <v>557</v>
      </c>
      <c r="N282" s="14" t="s">
        <v>509</v>
      </c>
      <c r="O282" s="14" t="s">
        <v>692</v>
      </c>
      <c r="P282" s="14">
        <v>8</v>
      </c>
      <c r="Q282" s="14">
        <v>64</v>
      </c>
      <c r="R282" s="14" t="s">
        <v>846</v>
      </c>
      <c r="S282" s="14" t="s">
        <v>530</v>
      </c>
      <c r="T282" s="15" t="s">
        <v>738</v>
      </c>
      <c r="U282" s="14" t="s">
        <v>423</v>
      </c>
      <c r="Z282" s="14" t="s">
        <v>835</v>
      </c>
    </row>
    <row r="283" spans="1:26" ht="99">
      <c r="A283" s="14">
        <v>282</v>
      </c>
      <c r="B283" s="14">
        <v>10503800023</v>
      </c>
      <c r="C283" s="14" t="s">
        <v>739</v>
      </c>
      <c r="D283" s="14">
        <v>26</v>
      </c>
      <c r="E283" s="14" t="s">
        <v>740</v>
      </c>
      <c r="F283" s="14" t="s">
        <v>477</v>
      </c>
      <c r="G283" s="14" t="s">
        <v>741</v>
      </c>
      <c r="H283" s="14" t="s">
        <v>509</v>
      </c>
      <c r="I283" s="14">
        <v>10</v>
      </c>
      <c r="J283" s="14" t="s">
        <v>742</v>
      </c>
      <c r="K283" s="14">
        <v>52</v>
      </c>
      <c r="M283" s="14" t="s">
        <v>482</v>
      </c>
      <c r="N283" s="14" t="s">
        <v>509</v>
      </c>
      <c r="O283" s="14" t="s">
        <v>742</v>
      </c>
      <c r="P283" s="14">
        <v>10</v>
      </c>
      <c r="Q283" s="14">
        <v>52</v>
      </c>
      <c r="R283" s="14" t="s">
        <v>513</v>
      </c>
      <c r="S283" s="14" t="s">
        <v>514</v>
      </c>
      <c r="T283" s="14" t="s">
        <v>743</v>
      </c>
      <c r="U283" s="14" t="s">
        <v>744</v>
      </c>
      <c r="Z283" s="14" t="s">
        <v>835</v>
      </c>
    </row>
    <row r="284" spans="1:26" ht="66">
      <c r="A284" s="14">
        <v>283</v>
      </c>
      <c r="B284" s="14">
        <v>10479300023</v>
      </c>
      <c r="C284" s="14" t="s">
        <v>745</v>
      </c>
      <c r="D284" s="14">
        <v>25</v>
      </c>
      <c r="E284" s="14" t="s">
        <v>746</v>
      </c>
      <c r="F284" s="14" t="s">
        <v>477</v>
      </c>
      <c r="G284" s="14" t="s">
        <v>747</v>
      </c>
      <c r="H284" s="14" t="s">
        <v>16</v>
      </c>
      <c r="I284" s="14">
        <v>97</v>
      </c>
      <c r="J284" s="14" t="s">
        <v>748</v>
      </c>
      <c r="K284" s="14">
        <v>58</v>
      </c>
      <c r="M284" s="14" t="s">
        <v>482</v>
      </c>
      <c r="N284" s="14" t="s">
        <v>16</v>
      </c>
      <c r="O284" s="14" t="s">
        <v>748</v>
      </c>
      <c r="P284" s="14">
        <v>97</v>
      </c>
      <c r="Q284" s="14">
        <v>58</v>
      </c>
      <c r="R284" s="14" t="s">
        <v>843</v>
      </c>
      <c r="S284" s="14" t="s">
        <v>532</v>
      </c>
      <c r="T284" s="14" t="s">
        <v>749</v>
      </c>
      <c r="U284" s="14" t="s">
        <v>750</v>
      </c>
      <c r="Z284" s="14" t="s">
        <v>835</v>
      </c>
    </row>
    <row r="285" spans="1:26" ht="115.5">
      <c r="A285" s="14">
        <v>284</v>
      </c>
      <c r="B285" s="14">
        <v>10479200023</v>
      </c>
      <c r="C285" s="14" t="s">
        <v>745</v>
      </c>
      <c r="D285" s="14">
        <v>24</v>
      </c>
      <c r="E285" s="14" t="s">
        <v>746</v>
      </c>
      <c r="F285" s="14" t="s">
        <v>477</v>
      </c>
      <c r="G285" s="14" t="s">
        <v>747</v>
      </c>
      <c r="H285" s="14" t="s">
        <v>509</v>
      </c>
      <c r="I285" s="14">
        <v>96</v>
      </c>
      <c r="J285" s="14" t="s">
        <v>751</v>
      </c>
      <c r="K285" s="14">
        <v>54</v>
      </c>
      <c r="M285" s="14" t="s">
        <v>482</v>
      </c>
      <c r="N285" s="14" t="s">
        <v>509</v>
      </c>
      <c r="O285" s="14" t="s">
        <v>751</v>
      </c>
      <c r="P285" s="14">
        <v>96</v>
      </c>
      <c r="Q285" s="14">
        <v>54</v>
      </c>
      <c r="R285" s="14" t="s">
        <v>843</v>
      </c>
      <c r="S285" s="14" t="s">
        <v>532</v>
      </c>
      <c r="T285" s="14" t="s">
        <v>752</v>
      </c>
      <c r="U285" s="14" t="s">
        <v>753</v>
      </c>
      <c r="Z285" s="14" t="s">
        <v>835</v>
      </c>
    </row>
    <row r="286" spans="1:26" ht="198">
      <c r="A286" s="14">
        <v>285</v>
      </c>
      <c r="B286" s="14">
        <v>10479100023</v>
      </c>
      <c r="C286" s="14" t="s">
        <v>745</v>
      </c>
      <c r="D286" s="14">
        <v>23</v>
      </c>
      <c r="E286" s="14" t="s">
        <v>746</v>
      </c>
      <c r="F286" s="14" t="s">
        <v>477</v>
      </c>
      <c r="G286" s="14" t="s">
        <v>747</v>
      </c>
      <c r="H286" s="14" t="s">
        <v>509</v>
      </c>
      <c r="I286" s="14">
        <v>96</v>
      </c>
      <c r="J286" s="14" t="s">
        <v>751</v>
      </c>
      <c r="K286" s="14">
        <v>54</v>
      </c>
      <c r="M286" s="14" t="s">
        <v>482</v>
      </c>
      <c r="N286" s="14" t="s">
        <v>509</v>
      </c>
      <c r="O286" s="14" t="s">
        <v>751</v>
      </c>
      <c r="P286" s="14">
        <v>96</v>
      </c>
      <c r="Q286" s="14">
        <v>54</v>
      </c>
      <c r="R286" s="14" t="s">
        <v>843</v>
      </c>
      <c r="S286" s="14" t="s">
        <v>532</v>
      </c>
      <c r="T286" s="14" t="s">
        <v>754</v>
      </c>
      <c r="U286" s="15" t="s">
        <v>755</v>
      </c>
      <c r="Z286" s="14" t="s">
        <v>835</v>
      </c>
    </row>
    <row r="287" spans="1:26" ht="99">
      <c r="A287" s="14">
        <v>286</v>
      </c>
      <c r="B287" s="14">
        <v>10479000023</v>
      </c>
      <c r="C287" s="14" t="s">
        <v>745</v>
      </c>
      <c r="D287" s="14">
        <v>22</v>
      </c>
      <c r="E287" s="14" t="s">
        <v>746</v>
      </c>
      <c r="F287" s="14" t="s">
        <v>477</v>
      </c>
      <c r="G287" s="14" t="s">
        <v>747</v>
      </c>
      <c r="H287" s="14" t="s">
        <v>509</v>
      </c>
      <c r="I287" s="14">
        <v>96</v>
      </c>
      <c r="J287" s="14" t="s">
        <v>751</v>
      </c>
      <c r="K287" s="14">
        <v>27</v>
      </c>
      <c r="M287" s="14" t="s">
        <v>482</v>
      </c>
      <c r="N287" s="14" t="s">
        <v>509</v>
      </c>
      <c r="O287" s="14" t="s">
        <v>751</v>
      </c>
      <c r="P287" s="14">
        <v>96</v>
      </c>
      <c r="Q287" s="14">
        <v>27</v>
      </c>
      <c r="R287" s="14" t="s">
        <v>843</v>
      </c>
      <c r="S287" s="14" t="s">
        <v>532</v>
      </c>
      <c r="T287" s="14" t="s">
        <v>756</v>
      </c>
      <c r="U287" s="14" t="s">
        <v>757</v>
      </c>
      <c r="Z287" s="14" t="s">
        <v>835</v>
      </c>
    </row>
    <row r="288" spans="1:26" ht="148.5">
      <c r="A288" s="14">
        <v>287</v>
      </c>
      <c r="B288" s="14">
        <v>10478900023</v>
      </c>
      <c r="C288" s="14" t="s">
        <v>745</v>
      </c>
      <c r="D288" s="14">
        <v>21</v>
      </c>
      <c r="E288" s="14" t="s">
        <v>746</v>
      </c>
      <c r="F288" s="14" t="s">
        <v>477</v>
      </c>
      <c r="G288" s="14" t="s">
        <v>747</v>
      </c>
      <c r="H288" s="14" t="s">
        <v>509</v>
      </c>
      <c r="I288" s="14">
        <v>96</v>
      </c>
      <c r="J288" s="14" t="s">
        <v>758</v>
      </c>
      <c r="K288" s="14">
        <v>2</v>
      </c>
      <c r="M288" s="14" t="s">
        <v>482</v>
      </c>
      <c r="N288" s="14" t="s">
        <v>509</v>
      </c>
      <c r="O288" s="14" t="s">
        <v>758</v>
      </c>
      <c r="P288" s="14">
        <v>96</v>
      </c>
      <c r="Q288" s="14">
        <v>2</v>
      </c>
      <c r="R288" s="14" t="s">
        <v>843</v>
      </c>
      <c r="S288" s="14" t="s">
        <v>532</v>
      </c>
      <c r="T288" s="14" t="s">
        <v>759</v>
      </c>
      <c r="U288" s="15" t="s">
        <v>760</v>
      </c>
      <c r="Z288" s="14" t="s">
        <v>835</v>
      </c>
    </row>
    <row r="289" spans="1:26" ht="132">
      <c r="A289" s="14">
        <v>288</v>
      </c>
      <c r="B289" s="14">
        <v>10478800023</v>
      </c>
      <c r="C289" s="14" t="s">
        <v>745</v>
      </c>
      <c r="D289" s="14">
        <v>20</v>
      </c>
      <c r="E289" s="14" t="s">
        <v>746</v>
      </c>
      <c r="F289" s="14" t="s">
        <v>477</v>
      </c>
      <c r="G289" s="14" t="s">
        <v>747</v>
      </c>
      <c r="H289" s="14" t="s">
        <v>509</v>
      </c>
      <c r="I289" s="14">
        <v>96</v>
      </c>
      <c r="J289" s="14" t="s">
        <v>758</v>
      </c>
      <c r="K289" s="14">
        <v>2</v>
      </c>
      <c r="M289" s="14" t="s">
        <v>482</v>
      </c>
      <c r="N289" s="14" t="s">
        <v>509</v>
      </c>
      <c r="O289" s="14" t="s">
        <v>758</v>
      </c>
      <c r="P289" s="14">
        <v>96</v>
      </c>
      <c r="Q289" s="14">
        <v>2</v>
      </c>
      <c r="R289" s="14" t="s">
        <v>843</v>
      </c>
      <c r="S289" s="14" t="s">
        <v>532</v>
      </c>
      <c r="T289" s="14" t="s">
        <v>761</v>
      </c>
      <c r="U289" s="15" t="s">
        <v>762</v>
      </c>
      <c r="Z289" s="14" t="s">
        <v>835</v>
      </c>
    </row>
    <row r="290" spans="1:26" ht="115.5">
      <c r="A290" s="14">
        <v>289</v>
      </c>
      <c r="B290" s="14">
        <v>10478700023</v>
      </c>
      <c r="C290" s="14" t="s">
        <v>745</v>
      </c>
      <c r="D290" s="14">
        <v>19</v>
      </c>
      <c r="E290" s="14" t="s">
        <v>746</v>
      </c>
      <c r="F290" s="14" t="s">
        <v>477</v>
      </c>
      <c r="G290" s="14" t="s">
        <v>747</v>
      </c>
      <c r="H290" s="14" t="s">
        <v>509</v>
      </c>
      <c r="I290" s="14">
        <v>95</v>
      </c>
      <c r="J290" s="14" t="s">
        <v>758</v>
      </c>
      <c r="K290" s="14">
        <v>56</v>
      </c>
      <c r="M290" s="14" t="s">
        <v>482</v>
      </c>
      <c r="N290" s="14" t="s">
        <v>509</v>
      </c>
      <c r="O290" s="14" t="s">
        <v>758</v>
      </c>
      <c r="P290" s="14">
        <v>95</v>
      </c>
      <c r="Q290" s="14">
        <v>56</v>
      </c>
      <c r="R290" s="14" t="s">
        <v>843</v>
      </c>
      <c r="S290" s="14" t="s">
        <v>532</v>
      </c>
      <c r="T290" s="14" t="s">
        <v>761</v>
      </c>
      <c r="U290" s="14" t="s">
        <v>763</v>
      </c>
      <c r="Z290" s="14" t="s">
        <v>835</v>
      </c>
    </row>
    <row r="291" spans="1:26" ht="66">
      <c r="A291" s="14">
        <v>290</v>
      </c>
      <c r="B291" s="14">
        <v>10478600023</v>
      </c>
      <c r="C291" s="14" t="s">
        <v>745</v>
      </c>
      <c r="D291" s="14">
        <v>18</v>
      </c>
      <c r="E291" s="14" t="s">
        <v>746</v>
      </c>
      <c r="F291" s="14" t="s">
        <v>477</v>
      </c>
      <c r="G291" s="14" t="s">
        <v>747</v>
      </c>
      <c r="H291" s="14" t="s">
        <v>509</v>
      </c>
      <c r="I291" s="14">
        <v>88</v>
      </c>
      <c r="J291" s="14" t="s">
        <v>658</v>
      </c>
      <c r="K291" s="14">
        <v>43</v>
      </c>
      <c r="M291" s="14" t="s">
        <v>482</v>
      </c>
      <c r="N291" s="14" t="s">
        <v>509</v>
      </c>
      <c r="O291" s="14" t="s">
        <v>658</v>
      </c>
      <c r="P291" s="14">
        <v>88</v>
      </c>
      <c r="Q291" s="14">
        <v>43</v>
      </c>
      <c r="R291" s="14" t="s">
        <v>843</v>
      </c>
      <c r="S291" s="14" t="s">
        <v>532</v>
      </c>
      <c r="T291" s="14" t="s">
        <v>764</v>
      </c>
      <c r="U291" s="14" t="s">
        <v>765</v>
      </c>
      <c r="Z291" s="14" t="s">
        <v>835</v>
      </c>
    </row>
    <row r="292" spans="1:26" ht="66">
      <c r="A292" s="14">
        <v>291</v>
      </c>
      <c r="B292" s="14">
        <v>10478500023</v>
      </c>
      <c r="C292" s="14" t="s">
        <v>745</v>
      </c>
      <c r="D292" s="14">
        <v>17</v>
      </c>
      <c r="E292" s="14" t="s">
        <v>746</v>
      </c>
      <c r="F292" s="14" t="s">
        <v>477</v>
      </c>
      <c r="G292" s="14" t="s">
        <v>747</v>
      </c>
      <c r="H292" s="14" t="s">
        <v>16</v>
      </c>
      <c r="I292" s="14">
        <v>88</v>
      </c>
      <c r="J292" s="14" t="s">
        <v>658</v>
      </c>
      <c r="K292" s="14">
        <v>40</v>
      </c>
      <c r="M292" s="14" t="s">
        <v>482</v>
      </c>
      <c r="N292" s="14" t="s">
        <v>16</v>
      </c>
      <c r="O292" s="14" t="s">
        <v>658</v>
      </c>
      <c r="P292" s="14">
        <v>88</v>
      </c>
      <c r="Q292" s="14">
        <v>40</v>
      </c>
      <c r="R292" s="14" t="s">
        <v>843</v>
      </c>
      <c r="S292" s="14" t="s">
        <v>532</v>
      </c>
      <c r="T292" s="14" t="s">
        <v>766</v>
      </c>
      <c r="U292" s="14" t="s">
        <v>767</v>
      </c>
      <c r="Z292" s="14" t="s">
        <v>835</v>
      </c>
    </row>
    <row r="293" spans="1:26" ht="66">
      <c r="A293" s="14">
        <v>292</v>
      </c>
      <c r="B293" s="14">
        <v>10478400023</v>
      </c>
      <c r="C293" s="14" t="s">
        <v>745</v>
      </c>
      <c r="D293" s="14">
        <v>16</v>
      </c>
      <c r="E293" s="14" t="s">
        <v>746</v>
      </c>
      <c r="F293" s="14" t="s">
        <v>477</v>
      </c>
      <c r="G293" s="14" t="s">
        <v>747</v>
      </c>
      <c r="H293" s="14" t="s">
        <v>509</v>
      </c>
      <c r="I293" s="14">
        <v>88</v>
      </c>
      <c r="J293" s="14" t="s">
        <v>661</v>
      </c>
      <c r="K293" s="14">
        <v>31</v>
      </c>
      <c r="M293" s="14" t="s">
        <v>482</v>
      </c>
      <c r="N293" s="14" t="s">
        <v>509</v>
      </c>
      <c r="O293" s="14" t="s">
        <v>661</v>
      </c>
      <c r="P293" s="14">
        <v>88</v>
      </c>
      <c r="Q293" s="14">
        <v>31</v>
      </c>
      <c r="R293" s="14" t="s">
        <v>843</v>
      </c>
      <c r="S293" s="14" t="s">
        <v>532</v>
      </c>
      <c r="T293" s="14" t="s">
        <v>764</v>
      </c>
      <c r="U293" s="14" t="s">
        <v>765</v>
      </c>
      <c r="Z293" s="14" t="s">
        <v>835</v>
      </c>
    </row>
    <row r="294" spans="1:26" ht="66">
      <c r="A294" s="14">
        <v>293</v>
      </c>
      <c r="B294" s="14">
        <v>10478300023</v>
      </c>
      <c r="C294" s="14" t="s">
        <v>745</v>
      </c>
      <c r="D294" s="14">
        <v>15</v>
      </c>
      <c r="E294" s="14" t="s">
        <v>746</v>
      </c>
      <c r="F294" s="14" t="s">
        <v>477</v>
      </c>
      <c r="G294" s="14" t="s">
        <v>747</v>
      </c>
      <c r="H294" s="14" t="s">
        <v>16</v>
      </c>
      <c r="I294" s="14">
        <v>88</v>
      </c>
      <c r="J294" s="14" t="s">
        <v>661</v>
      </c>
      <c r="K294" s="14">
        <v>28</v>
      </c>
      <c r="M294" s="14" t="s">
        <v>482</v>
      </c>
      <c r="N294" s="14" t="s">
        <v>16</v>
      </c>
      <c r="O294" s="14" t="s">
        <v>661</v>
      </c>
      <c r="P294" s="14">
        <v>88</v>
      </c>
      <c r="Q294" s="14">
        <v>28</v>
      </c>
      <c r="R294" s="14" t="s">
        <v>843</v>
      </c>
      <c r="S294" s="14" t="s">
        <v>532</v>
      </c>
      <c r="T294" s="14" t="s">
        <v>766</v>
      </c>
      <c r="U294" s="14" t="s">
        <v>767</v>
      </c>
      <c r="Z294" s="14" t="s">
        <v>835</v>
      </c>
    </row>
    <row r="295" spans="1:26" ht="66">
      <c r="A295" s="14">
        <v>294</v>
      </c>
      <c r="B295" s="14">
        <v>10478200023</v>
      </c>
      <c r="C295" s="14" t="s">
        <v>745</v>
      </c>
      <c r="D295" s="14">
        <v>14</v>
      </c>
      <c r="E295" s="14" t="s">
        <v>746</v>
      </c>
      <c r="F295" s="14" t="s">
        <v>477</v>
      </c>
      <c r="G295" s="14" t="s">
        <v>747</v>
      </c>
      <c r="H295" s="14" t="s">
        <v>16</v>
      </c>
      <c r="I295" s="14">
        <v>87</v>
      </c>
      <c r="J295" s="14" t="s">
        <v>768</v>
      </c>
      <c r="K295" s="14">
        <v>56</v>
      </c>
      <c r="M295" s="14" t="s">
        <v>482</v>
      </c>
      <c r="N295" s="14" t="s">
        <v>16</v>
      </c>
      <c r="O295" s="14" t="s">
        <v>768</v>
      </c>
      <c r="P295" s="14">
        <v>87</v>
      </c>
      <c r="Q295" s="14">
        <v>56</v>
      </c>
      <c r="R295" s="14" t="s">
        <v>843</v>
      </c>
      <c r="S295" s="14" t="s">
        <v>532</v>
      </c>
      <c r="T295" s="14" t="s">
        <v>766</v>
      </c>
      <c r="U295" s="14" t="s">
        <v>769</v>
      </c>
      <c r="Z295" s="14" t="s">
        <v>835</v>
      </c>
    </row>
    <row r="296" spans="1:26" ht="66">
      <c r="A296" s="14">
        <v>295</v>
      </c>
      <c r="B296" s="14">
        <v>10478100023</v>
      </c>
      <c r="C296" s="14" t="s">
        <v>745</v>
      </c>
      <c r="D296" s="14">
        <v>13</v>
      </c>
      <c r="E296" s="14" t="s">
        <v>746</v>
      </c>
      <c r="F296" s="14" t="s">
        <v>477</v>
      </c>
      <c r="G296" s="14" t="s">
        <v>747</v>
      </c>
      <c r="H296" s="14" t="s">
        <v>16</v>
      </c>
      <c r="I296" s="14">
        <v>87</v>
      </c>
      <c r="J296" s="14" t="s">
        <v>768</v>
      </c>
      <c r="K296" s="14">
        <v>34</v>
      </c>
      <c r="M296" s="14" t="s">
        <v>482</v>
      </c>
      <c r="N296" s="14" t="s">
        <v>16</v>
      </c>
      <c r="O296" s="14" t="s">
        <v>768</v>
      </c>
      <c r="P296" s="14">
        <v>87</v>
      </c>
      <c r="Q296" s="14">
        <v>34</v>
      </c>
      <c r="R296" s="14" t="s">
        <v>843</v>
      </c>
      <c r="S296" s="14" t="s">
        <v>532</v>
      </c>
      <c r="T296" s="14" t="s">
        <v>766</v>
      </c>
      <c r="U296" s="14" t="s">
        <v>770</v>
      </c>
      <c r="Z296" s="14" t="s">
        <v>835</v>
      </c>
    </row>
    <row r="297" spans="1:26" ht="66">
      <c r="A297" s="14">
        <v>296</v>
      </c>
      <c r="B297" s="14">
        <v>10478000023</v>
      </c>
      <c r="C297" s="14" t="s">
        <v>745</v>
      </c>
      <c r="D297" s="14">
        <v>12</v>
      </c>
      <c r="E297" s="14" t="s">
        <v>746</v>
      </c>
      <c r="F297" s="14" t="s">
        <v>477</v>
      </c>
      <c r="G297" s="14" t="s">
        <v>747</v>
      </c>
      <c r="H297" s="14" t="s">
        <v>509</v>
      </c>
      <c r="I297" s="14">
        <v>87</v>
      </c>
      <c r="J297" s="14" t="s">
        <v>771</v>
      </c>
      <c r="K297" s="14">
        <v>19</v>
      </c>
      <c r="M297" s="14" t="s">
        <v>482</v>
      </c>
      <c r="N297" s="14" t="s">
        <v>509</v>
      </c>
      <c r="O297" s="14" t="s">
        <v>771</v>
      </c>
      <c r="P297" s="14">
        <v>87</v>
      </c>
      <c r="Q297" s="14">
        <v>19</v>
      </c>
      <c r="R297" s="14" t="s">
        <v>843</v>
      </c>
      <c r="S297" s="14" t="s">
        <v>532</v>
      </c>
      <c r="T297" s="14" t="s">
        <v>772</v>
      </c>
      <c r="U297" s="14" t="s">
        <v>423</v>
      </c>
      <c r="Z297" s="14" t="s">
        <v>835</v>
      </c>
    </row>
    <row r="298" spans="1:26" ht="66">
      <c r="A298" s="14">
        <v>297</v>
      </c>
      <c r="B298" s="14">
        <v>10477900023</v>
      </c>
      <c r="C298" s="14" t="s">
        <v>745</v>
      </c>
      <c r="D298" s="14">
        <v>11</v>
      </c>
      <c r="E298" s="14" t="s">
        <v>746</v>
      </c>
      <c r="F298" s="14" t="s">
        <v>477</v>
      </c>
      <c r="G298" s="14" t="s">
        <v>747</v>
      </c>
      <c r="H298" s="14" t="s">
        <v>509</v>
      </c>
      <c r="I298" s="14">
        <v>87</v>
      </c>
      <c r="J298" s="14" t="s">
        <v>773</v>
      </c>
      <c r="K298" s="14">
        <v>6</v>
      </c>
      <c r="M298" s="14" t="s">
        <v>482</v>
      </c>
      <c r="N298" s="14" t="s">
        <v>509</v>
      </c>
      <c r="O298" s="14" t="s">
        <v>773</v>
      </c>
      <c r="P298" s="14">
        <v>87</v>
      </c>
      <c r="Q298" s="14">
        <v>6</v>
      </c>
      <c r="R298" s="14" t="s">
        <v>843</v>
      </c>
      <c r="S298" s="14" t="s">
        <v>532</v>
      </c>
      <c r="T298" s="14" t="s">
        <v>774</v>
      </c>
      <c r="U298" s="14" t="s">
        <v>775</v>
      </c>
      <c r="Z298" s="14" t="s">
        <v>835</v>
      </c>
    </row>
    <row r="299" spans="1:26" ht="66">
      <c r="A299" s="14">
        <v>298</v>
      </c>
      <c r="B299" s="14">
        <v>10477800023</v>
      </c>
      <c r="C299" s="14" t="s">
        <v>745</v>
      </c>
      <c r="D299" s="14">
        <v>10</v>
      </c>
      <c r="E299" s="14" t="s">
        <v>746</v>
      </c>
      <c r="F299" s="14" t="s">
        <v>477</v>
      </c>
      <c r="G299" s="14" t="s">
        <v>747</v>
      </c>
      <c r="H299" s="14" t="s">
        <v>16</v>
      </c>
      <c r="I299" s="14">
        <v>85</v>
      </c>
      <c r="J299" s="14" t="s">
        <v>665</v>
      </c>
      <c r="K299" s="14">
        <v>13</v>
      </c>
      <c r="M299" s="14" t="s">
        <v>482</v>
      </c>
      <c r="N299" s="14" t="s">
        <v>16</v>
      </c>
      <c r="O299" s="14" t="s">
        <v>665</v>
      </c>
      <c r="P299" s="14">
        <v>85</v>
      </c>
      <c r="Q299" s="14">
        <v>13</v>
      </c>
      <c r="R299" s="14" t="s">
        <v>843</v>
      </c>
      <c r="S299" s="14" t="s">
        <v>532</v>
      </c>
      <c r="T299" s="14" t="s">
        <v>776</v>
      </c>
      <c r="U299" s="14" t="s">
        <v>777</v>
      </c>
      <c r="Z299" s="14" t="s">
        <v>835</v>
      </c>
    </row>
    <row r="300" spans="1:26" ht="115.5">
      <c r="A300" s="14">
        <v>299</v>
      </c>
      <c r="B300" s="14">
        <v>10460000023</v>
      </c>
      <c r="C300" s="14" t="s">
        <v>778</v>
      </c>
      <c r="D300" s="14">
        <v>9</v>
      </c>
      <c r="E300" s="14" t="s">
        <v>779</v>
      </c>
      <c r="F300" s="14" t="s">
        <v>477</v>
      </c>
      <c r="G300" s="14" t="s">
        <v>780</v>
      </c>
      <c r="H300" s="14" t="s">
        <v>509</v>
      </c>
      <c r="I300" s="14">
        <v>7</v>
      </c>
      <c r="J300" s="14" t="s">
        <v>781</v>
      </c>
      <c r="K300" s="14">
        <v>31</v>
      </c>
      <c r="M300" s="14" t="s">
        <v>482</v>
      </c>
      <c r="N300" s="14" t="s">
        <v>509</v>
      </c>
      <c r="O300" s="14" t="s">
        <v>781</v>
      </c>
      <c r="P300" s="14">
        <v>7</v>
      </c>
      <c r="Q300" s="14">
        <v>31</v>
      </c>
      <c r="R300" s="14" t="s">
        <v>513</v>
      </c>
      <c r="S300" s="14" t="s">
        <v>526</v>
      </c>
      <c r="T300" s="14" t="s">
        <v>782</v>
      </c>
      <c r="U300" s="14" t="s">
        <v>783</v>
      </c>
      <c r="Z300" s="14" t="s">
        <v>835</v>
      </c>
    </row>
    <row r="301" spans="1:26" ht="66">
      <c r="A301" s="14">
        <v>300</v>
      </c>
      <c r="B301" s="14">
        <v>10448400023</v>
      </c>
      <c r="C301" s="14" t="s">
        <v>784</v>
      </c>
      <c r="D301" s="14">
        <v>8</v>
      </c>
      <c r="E301" s="14" t="s">
        <v>746</v>
      </c>
      <c r="F301" s="14" t="s">
        <v>477</v>
      </c>
      <c r="G301" s="14" t="s">
        <v>747</v>
      </c>
      <c r="H301" s="14" t="s">
        <v>16</v>
      </c>
      <c r="I301" s="14">
        <v>1</v>
      </c>
      <c r="J301" s="14">
        <v>1</v>
      </c>
      <c r="K301" s="14">
        <v>1</v>
      </c>
      <c r="M301" s="14" t="s">
        <v>482</v>
      </c>
      <c r="N301" s="14" t="s">
        <v>16</v>
      </c>
      <c r="O301" s="14">
        <v>1</v>
      </c>
      <c r="P301" s="14">
        <v>1</v>
      </c>
      <c r="Q301" s="14">
        <v>1</v>
      </c>
      <c r="R301" s="14" t="s">
        <v>846</v>
      </c>
      <c r="S301" s="14" t="s">
        <v>512</v>
      </c>
      <c r="T301" s="14" t="s">
        <v>785</v>
      </c>
      <c r="U301" s="14" t="s">
        <v>786</v>
      </c>
      <c r="V301" s="14" t="s">
        <v>953</v>
      </c>
      <c r="W301" s="14" t="s">
        <v>264</v>
      </c>
      <c r="Y301" s="14" t="s">
        <v>951</v>
      </c>
      <c r="Z301" s="14" t="s">
        <v>835</v>
      </c>
    </row>
    <row r="302" spans="1:26" ht="66">
      <c r="A302" s="14">
        <v>301</v>
      </c>
      <c r="B302" s="14">
        <v>10448300023</v>
      </c>
      <c r="C302" s="14" t="s">
        <v>787</v>
      </c>
      <c r="D302" s="14">
        <v>7</v>
      </c>
      <c r="E302" s="14" t="s">
        <v>746</v>
      </c>
      <c r="F302" s="14" t="s">
        <v>477</v>
      </c>
      <c r="G302" s="14" t="s">
        <v>747</v>
      </c>
      <c r="H302" s="14" t="s">
        <v>509</v>
      </c>
      <c r="I302" s="14">
        <v>1</v>
      </c>
      <c r="J302" s="14">
        <v>1</v>
      </c>
      <c r="M302" s="14" t="s">
        <v>482</v>
      </c>
      <c r="N302" s="14" t="s">
        <v>509</v>
      </c>
      <c r="O302" s="14">
        <v>1</v>
      </c>
      <c r="P302" s="14">
        <v>1</v>
      </c>
      <c r="R302" s="14" t="s">
        <v>846</v>
      </c>
      <c r="S302" s="14" t="s">
        <v>512</v>
      </c>
      <c r="T302" s="14" t="s">
        <v>788</v>
      </c>
      <c r="U302" s="14" t="s">
        <v>789</v>
      </c>
      <c r="V302" s="14" t="s">
        <v>952</v>
      </c>
      <c r="W302" s="14" t="s">
        <v>265</v>
      </c>
      <c r="Y302" s="14" t="s">
        <v>951</v>
      </c>
      <c r="Z302" s="14" t="s">
        <v>835</v>
      </c>
    </row>
    <row r="303" spans="1:26" ht="132">
      <c r="A303" s="14">
        <v>302</v>
      </c>
      <c r="B303" s="14">
        <v>10304400023</v>
      </c>
      <c r="C303" s="14" t="s">
        <v>790</v>
      </c>
      <c r="D303" s="14">
        <v>6</v>
      </c>
      <c r="E303" s="14" t="s">
        <v>791</v>
      </c>
      <c r="F303" s="14" t="s">
        <v>507</v>
      </c>
      <c r="G303" s="14" t="s">
        <v>408</v>
      </c>
      <c r="H303" s="14" t="s">
        <v>509</v>
      </c>
      <c r="I303" s="14">
        <v>138</v>
      </c>
      <c r="J303" s="14" t="s">
        <v>792</v>
      </c>
      <c r="K303" s="14">
        <v>49</v>
      </c>
      <c r="M303" s="14" t="s">
        <v>482</v>
      </c>
      <c r="N303" s="14" t="s">
        <v>509</v>
      </c>
      <c r="O303" s="14" t="s">
        <v>792</v>
      </c>
      <c r="P303" s="14">
        <v>138</v>
      </c>
      <c r="Q303" s="14">
        <v>49</v>
      </c>
      <c r="R303" s="14" t="s">
        <v>843</v>
      </c>
      <c r="S303" s="14" t="s">
        <v>844</v>
      </c>
      <c r="T303" s="14" t="s">
        <v>793</v>
      </c>
      <c r="U303" s="14" t="s">
        <v>794</v>
      </c>
      <c r="Z303" s="14" t="s">
        <v>835</v>
      </c>
    </row>
    <row r="304" spans="1:26" ht="82.5">
      <c r="A304" s="14">
        <v>303</v>
      </c>
      <c r="B304" s="14">
        <v>10304300023</v>
      </c>
      <c r="C304" s="14" t="s">
        <v>790</v>
      </c>
      <c r="D304" s="14">
        <v>5</v>
      </c>
      <c r="E304" s="14" t="s">
        <v>791</v>
      </c>
      <c r="F304" s="14" t="s">
        <v>507</v>
      </c>
      <c r="G304" s="14" t="s">
        <v>408</v>
      </c>
      <c r="H304" s="14" t="s">
        <v>16</v>
      </c>
      <c r="I304" s="14">
        <v>136</v>
      </c>
      <c r="J304" s="14" t="s">
        <v>795</v>
      </c>
      <c r="K304" s="14">
        <v>63</v>
      </c>
      <c r="M304" s="14" t="s">
        <v>482</v>
      </c>
      <c r="N304" s="14" t="s">
        <v>16</v>
      </c>
      <c r="O304" s="14" t="s">
        <v>795</v>
      </c>
      <c r="P304" s="14">
        <v>136</v>
      </c>
      <c r="Q304" s="14">
        <v>63</v>
      </c>
      <c r="R304" s="14" t="s">
        <v>846</v>
      </c>
      <c r="S304" s="14" t="s">
        <v>512</v>
      </c>
      <c r="T304" s="14" t="s">
        <v>796</v>
      </c>
      <c r="U304" s="14" t="s">
        <v>0</v>
      </c>
      <c r="V304" s="14" t="s">
        <v>957</v>
      </c>
      <c r="W304" s="14" t="s">
        <v>1</v>
      </c>
      <c r="Z304" s="14" t="s">
        <v>835</v>
      </c>
    </row>
    <row r="305" spans="1:26" ht="165">
      <c r="A305" s="14">
        <v>304</v>
      </c>
      <c r="B305" s="14">
        <v>10304200023</v>
      </c>
      <c r="C305" s="14" t="s">
        <v>790</v>
      </c>
      <c r="D305" s="14">
        <v>4</v>
      </c>
      <c r="E305" s="14" t="s">
        <v>791</v>
      </c>
      <c r="F305" s="14" t="s">
        <v>507</v>
      </c>
      <c r="G305" s="14" t="s">
        <v>408</v>
      </c>
      <c r="H305" s="14" t="s">
        <v>509</v>
      </c>
      <c r="I305" s="14">
        <v>182</v>
      </c>
      <c r="J305" s="14" t="s">
        <v>409</v>
      </c>
      <c r="K305" s="14">
        <v>64</v>
      </c>
      <c r="M305" s="14" t="s">
        <v>557</v>
      </c>
      <c r="N305" s="14" t="s">
        <v>509</v>
      </c>
      <c r="O305" s="14" t="s">
        <v>409</v>
      </c>
      <c r="P305" s="14">
        <v>182</v>
      </c>
      <c r="Q305" s="14">
        <v>64</v>
      </c>
      <c r="R305" s="14" t="s">
        <v>846</v>
      </c>
      <c r="S305" s="14" t="s">
        <v>847</v>
      </c>
      <c r="T305" s="15" t="s">
        <v>797</v>
      </c>
      <c r="U305" s="15" t="s">
        <v>798</v>
      </c>
      <c r="Z305" s="14" t="s">
        <v>835</v>
      </c>
    </row>
    <row r="306" spans="1:26" ht="409.5">
      <c r="A306" s="14">
        <v>305</v>
      </c>
      <c r="B306" s="14">
        <v>10304100023</v>
      </c>
      <c r="C306" s="14" t="s">
        <v>790</v>
      </c>
      <c r="D306" s="14">
        <v>3</v>
      </c>
      <c r="E306" s="14" t="s">
        <v>791</v>
      </c>
      <c r="F306" s="14" t="s">
        <v>507</v>
      </c>
      <c r="G306" s="14" t="s">
        <v>408</v>
      </c>
      <c r="H306" s="14" t="s">
        <v>509</v>
      </c>
      <c r="I306" s="14">
        <v>12</v>
      </c>
      <c r="J306" s="14" t="s">
        <v>564</v>
      </c>
      <c r="K306" s="14">
        <v>35</v>
      </c>
      <c r="M306" s="14" t="s">
        <v>557</v>
      </c>
      <c r="N306" s="14" t="s">
        <v>509</v>
      </c>
      <c r="O306" s="14" t="s">
        <v>564</v>
      </c>
      <c r="P306" s="14">
        <v>12</v>
      </c>
      <c r="Q306" s="14">
        <v>35</v>
      </c>
      <c r="R306" s="14" t="s">
        <v>846</v>
      </c>
      <c r="S306" s="14" t="s">
        <v>847</v>
      </c>
      <c r="T306" s="15" t="s">
        <v>799</v>
      </c>
      <c r="U306" s="15" t="s">
        <v>800</v>
      </c>
      <c r="Z306" s="14" t="s">
        <v>835</v>
      </c>
    </row>
    <row r="307" spans="1:26" ht="132">
      <c r="A307" s="14">
        <v>306</v>
      </c>
      <c r="B307" s="14">
        <v>10274900023</v>
      </c>
      <c r="C307" s="14" t="s">
        <v>801</v>
      </c>
      <c r="D307" s="14">
        <v>2</v>
      </c>
      <c r="E307" s="14" t="s">
        <v>802</v>
      </c>
      <c r="F307" s="14" t="s">
        <v>507</v>
      </c>
      <c r="G307" s="14" t="s">
        <v>803</v>
      </c>
      <c r="H307" s="14" t="s">
        <v>479</v>
      </c>
      <c r="I307" s="14">
        <v>31</v>
      </c>
      <c r="J307" s="14" t="s">
        <v>804</v>
      </c>
      <c r="K307" s="14">
        <v>45</v>
      </c>
      <c r="M307" s="14" t="s">
        <v>482</v>
      </c>
      <c r="N307" s="14" t="s">
        <v>479</v>
      </c>
      <c r="O307" s="14" t="s">
        <v>804</v>
      </c>
      <c r="P307" s="14">
        <v>31</v>
      </c>
      <c r="Q307" s="14">
        <v>45</v>
      </c>
      <c r="R307" s="14" t="s">
        <v>516</v>
      </c>
      <c r="S307" s="14" t="s">
        <v>525</v>
      </c>
      <c r="T307" s="15" t="s">
        <v>805</v>
      </c>
      <c r="U307" s="14" t="s">
        <v>806</v>
      </c>
      <c r="Z307" s="14" t="s">
        <v>835</v>
      </c>
    </row>
    <row r="308" spans="1:26" ht="165">
      <c r="A308" s="14">
        <v>307</v>
      </c>
      <c r="B308" s="14">
        <v>10274800023</v>
      </c>
      <c r="C308" s="14" t="s">
        <v>801</v>
      </c>
      <c r="D308" s="14">
        <v>1</v>
      </c>
      <c r="E308" s="14" t="s">
        <v>802</v>
      </c>
      <c r="F308" s="14" t="s">
        <v>507</v>
      </c>
      <c r="G308" s="14" t="s">
        <v>803</v>
      </c>
      <c r="H308" s="14" t="s">
        <v>479</v>
      </c>
      <c r="M308" s="14" t="s">
        <v>557</v>
      </c>
      <c r="N308" s="14" t="s">
        <v>479</v>
      </c>
      <c r="R308" s="14" t="s">
        <v>513</v>
      </c>
      <c r="S308" s="14" t="s">
        <v>533</v>
      </c>
      <c r="T308" s="15" t="s">
        <v>807</v>
      </c>
      <c r="U308" s="14" t="s">
        <v>808</v>
      </c>
      <c r="Z308" s="14" t="s">
        <v>538</v>
      </c>
    </row>
  </sheetData>
  <autoFilter ref="A1:AE308"/>
  <printOptions/>
  <pageMargins left="0.75" right="0.75" top="1" bottom="1" header="0.512" footer="0.512"/>
  <pageSetup horizontalDpi="1200" verticalDpi="1200" orientation="portrait" paperSize="9" r:id="rId1"/>
</worksheet>
</file>

<file path=xl/worksheets/sheet3.xml><?xml version="1.0" encoding="utf-8"?>
<worksheet xmlns="http://schemas.openxmlformats.org/spreadsheetml/2006/main" xmlns:r="http://schemas.openxmlformats.org/officeDocument/2006/relationships">
  <dimension ref="A1:I55"/>
  <sheetViews>
    <sheetView workbookViewId="0" topLeftCell="A1">
      <selection activeCell="G15" sqref="G15"/>
    </sheetView>
  </sheetViews>
  <sheetFormatPr defaultColWidth="8.00390625" defaultRowHeight="13.5"/>
  <cols>
    <col min="1" max="1" width="2.375" style="0" customWidth="1"/>
    <col min="2" max="2" width="10.25390625" style="0" customWidth="1"/>
    <col min="3" max="3" width="24.25390625" style="0" bestFit="1" customWidth="1"/>
    <col min="4" max="6" width="10.00390625" style="0" customWidth="1"/>
    <col min="7" max="7" width="13.125" style="0" customWidth="1"/>
    <col min="8" max="16384" width="10.00390625" style="0" customWidth="1"/>
  </cols>
  <sheetData>
    <row r="1" s="26" customFormat="1" ht="23.25">
      <c r="A1" s="26" t="s">
        <v>906</v>
      </c>
    </row>
    <row r="3" spans="1:9" s="22" customFormat="1" ht="18">
      <c r="A3" s="22" t="s">
        <v>479</v>
      </c>
      <c r="D3" s="23" t="s">
        <v>851</v>
      </c>
      <c r="E3" s="23" t="s">
        <v>852</v>
      </c>
      <c r="F3" s="23" t="s">
        <v>853</v>
      </c>
      <c r="G3" s="22" t="s">
        <v>854</v>
      </c>
      <c r="H3" s="22" t="s">
        <v>855</v>
      </c>
      <c r="I3" s="22" t="s">
        <v>856</v>
      </c>
    </row>
    <row r="4" spans="2:9" ht="13.5">
      <c r="B4" t="s">
        <v>857</v>
      </c>
      <c r="C4" t="s">
        <v>858</v>
      </c>
      <c r="D4" s="31">
        <f>COUNTIF(SB0_comments!$S$2:$S$308,$B4)</f>
        <v>3</v>
      </c>
      <c r="E4" s="24">
        <f>SUMPRODUCT((SB0_comments!$S$2:$S$308=$B4)*(SB0_comments!$Z$2:$Z$308="Closed"))</f>
        <v>0</v>
      </c>
      <c r="F4">
        <f aca="true" t="shared" si="0" ref="F4:F13">D4-E4</f>
        <v>3</v>
      </c>
      <c r="H4" s="24">
        <f>SUMPRODUCT((SB0_comments!$S$2:$S$308=$B4)*((SB0_comments!$V$2:$V$308="Agree")+(SB0_comments!$V$2:$V$308="Principle")+(SB0_comments!$V$2:$V$308="Disagree")+(SB0_comments!$V$2:$V$308="Scope")+(SB0_comments!$V$2:$V$308="Unresolvable")))</f>
        <v>0</v>
      </c>
      <c r="I4" s="25">
        <f aca="true" t="shared" si="1" ref="I4:I13">D4-H4</f>
        <v>3</v>
      </c>
    </row>
    <row r="5" spans="2:9" ht="13.5">
      <c r="B5" t="s">
        <v>859</v>
      </c>
      <c r="C5" t="s">
        <v>860</v>
      </c>
      <c r="D5" s="31">
        <f>COUNTIF(SB0_comments!$S$2:$S$308,$B5)</f>
        <v>14</v>
      </c>
      <c r="E5" s="24">
        <f>SUMPRODUCT((SB0_comments!$S$2:$S$308=$B5)*(SB0_comments!$Z$2:$Z$308="Closed"))</f>
        <v>0</v>
      </c>
      <c r="F5">
        <f t="shared" si="0"/>
        <v>14</v>
      </c>
      <c r="H5" s="24">
        <f>SUMPRODUCT((SB0_comments!$S$2:$S$308=$B5)*((SB0_comments!$V$2:$V$308="Agree")+(SB0_comments!$V$2:$V$308="Principle")+(SB0_comments!$V$2:$V$308="Disagree")+(SB0_comments!$V$2:$V$308="Scope")+(SB0_comments!$V$2:$V$308="Unresolvable")))</f>
        <v>7</v>
      </c>
      <c r="I5" s="25">
        <f t="shared" si="1"/>
        <v>7</v>
      </c>
    </row>
    <row r="6" spans="2:9" ht="13.5">
      <c r="B6" t="s">
        <v>861</v>
      </c>
      <c r="D6" s="31">
        <f>COUNTIF(SB0_comments!$S$2:$S$308,$B6)</f>
        <v>1</v>
      </c>
      <c r="E6" s="24">
        <f>SUMPRODUCT((SB0_comments!$S$2:$S$308=$B6)*(SB0_comments!$Z$2:$Z$308="Closed"))</f>
        <v>0</v>
      </c>
      <c r="F6">
        <f t="shared" si="0"/>
        <v>1</v>
      </c>
      <c r="H6" s="24">
        <f>SUMPRODUCT((SB0_comments!$S$2:$S$308=$B6)*((SB0_comments!$V$2:$V$308="Agree")+(SB0_comments!$V$2:$V$308="Principle")+(SB0_comments!$V$2:$V$308="Disagree")+(SB0_comments!$V$2:$V$308="Scope")+(SB0_comments!$V$2:$V$308="Unresolvable")))</f>
        <v>0</v>
      </c>
      <c r="I6" s="25">
        <f t="shared" si="1"/>
        <v>1</v>
      </c>
    </row>
    <row r="7" spans="2:9" ht="13.5">
      <c r="B7" t="s">
        <v>862</v>
      </c>
      <c r="C7" t="s">
        <v>863</v>
      </c>
      <c r="D7" s="31">
        <f>COUNTIF(SB0_comments!$S$2:$S$308,$B7)</f>
        <v>61</v>
      </c>
      <c r="E7" s="24">
        <f>SUMPRODUCT((SB0_comments!$S$2:$S$308=$B7)*(SB0_comments!$Z$2:$Z$308="Closed"))</f>
        <v>0</v>
      </c>
      <c r="F7">
        <f t="shared" si="0"/>
        <v>61</v>
      </c>
      <c r="H7" s="24">
        <f>SUMPRODUCT((SB0_comments!$S$2:$S$308=$B7)*((SB0_comments!$V$2:$V$308="Agree")+(SB0_comments!$V$2:$V$308="Principle")+(SB0_comments!$V$2:$V$308="Disagree")+(SB0_comments!$V$2:$V$308="Scope")+(SB0_comments!$V$2:$V$308="Unresolvable")))</f>
        <v>56</v>
      </c>
      <c r="I7" s="25">
        <f t="shared" si="1"/>
        <v>5</v>
      </c>
    </row>
    <row r="8" spans="2:9" ht="13.5">
      <c r="B8" t="s">
        <v>864</v>
      </c>
      <c r="C8" t="s">
        <v>865</v>
      </c>
      <c r="D8" s="31">
        <f>COUNTIF(SB0_comments!$S$2:$S$308,$B8)</f>
        <v>16</v>
      </c>
      <c r="E8" s="24">
        <f>SUMPRODUCT((SB0_comments!$S$2:$S$308=$B8)*(SB0_comments!$Z$2:$Z$308="Closed"))</f>
        <v>0</v>
      </c>
      <c r="F8">
        <f t="shared" si="0"/>
        <v>16</v>
      </c>
      <c r="H8" s="24">
        <f>SUMPRODUCT((SB0_comments!$S$2:$S$308=$B8)*((SB0_comments!$V$2:$V$308="Agree")+(SB0_comments!$V$2:$V$308="Principle")+(SB0_comments!$V$2:$V$308="Disagree")+(SB0_comments!$V$2:$V$308="Scope")+(SB0_comments!$V$2:$V$308="Unresolvable")))</f>
        <v>10</v>
      </c>
      <c r="I8" s="25">
        <f t="shared" si="1"/>
        <v>6</v>
      </c>
    </row>
    <row r="9" spans="2:9" ht="13.5">
      <c r="B9" t="s">
        <v>866</v>
      </c>
      <c r="D9" s="31">
        <f>COUNTIF(SB0_comments!$S$2:$S$308,$B9)</f>
        <v>4</v>
      </c>
      <c r="E9" s="24">
        <f>SUMPRODUCT((SB0_comments!$S$2:$S$308=$B9)*(SB0_comments!$Z$2:$Z$308="Closed"))</f>
        <v>0</v>
      </c>
      <c r="F9">
        <f t="shared" si="0"/>
        <v>4</v>
      </c>
      <c r="H9" s="24">
        <f>SUMPRODUCT((SB0_comments!$S$2:$S$308=$B9)*((SB0_comments!$V$2:$V$308="Agree")+(SB0_comments!$V$2:$V$308="Principle")+(SB0_comments!$V$2:$V$308="Disagree")+(SB0_comments!$V$2:$V$308="Scope")+(SB0_comments!$V$2:$V$308="Unresolvable")))</f>
        <v>0</v>
      </c>
      <c r="I9" s="25">
        <f t="shared" si="1"/>
        <v>4</v>
      </c>
    </row>
    <row r="10" spans="2:9" ht="13.5">
      <c r="B10" t="s">
        <v>867</v>
      </c>
      <c r="C10" t="s">
        <v>868</v>
      </c>
      <c r="D10" s="31">
        <f>COUNTIF(SB0_comments!$S$2:$S$308,$B10)</f>
        <v>6</v>
      </c>
      <c r="E10" s="24">
        <f>SUMPRODUCT((SB0_comments!$S$2:$S$308=$B10)*(SB0_comments!$Z$2:$Z$308="Closed"))</f>
        <v>0</v>
      </c>
      <c r="F10">
        <f t="shared" si="0"/>
        <v>6</v>
      </c>
      <c r="H10" s="24">
        <f>SUMPRODUCT((SB0_comments!$S$2:$S$308=$B10)*((SB0_comments!$V$2:$V$308="Agree")+(SB0_comments!$V$2:$V$308="Principle")+(SB0_comments!$V$2:$V$308="Disagree")+(SB0_comments!$V$2:$V$308="Scope")+(SB0_comments!$V$2:$V$308="Unresolvable")))</f>
        <v>0</v>
      </c>
      <c r="I10" s="25">
        <f t="shared" si="1"/>
        <v>6</v>
      </c>
    </row>
    <row r="11" spans="2:9" ht="13.5">
      <c r="B11" t="s">
        <v>511</v>
      </c>
      <c r="C11" t="s">
        <v>539</v>
      </c>
      <c r="D11" s="31">
        <f>COUNTIF(SB0_comments!$S$2:$S$308,$B11)</f>
        <v>29</v>
      </c>
      <c r="E11" s="24">
        <f>SUMPRODUCT((SB0_comments!$S$2:$S$308=$B11)*(SB0_comments!$Z$2:$Z$308="Closed"))</f>
        <v>0</v>
      </c>
      <c r="F11">
        <f>D11-E11</f>
        <v>29</v>
      </c>
      <c r="H11" s="24">
        <f>SUMPRODUCT((SB0_comments!$S$2:$S$308=$B11)*((SB0_comments!$V$2:$V$308="Agree")+(SB0_comments!$V$2:$V$308="Principle")+(SB0_comments!$V$2:$V$308="Disagree")+(SB0_comments!$V$2:$V$308="Scope")+(SB0_comments!$V$2:$V$308="Unresolvable")))</f>
        <v>0</v>
      </c>
      <c r="I11" s="25">
        <f>D11-H11</f>
        <v>29</v>
      </c>
    </row>
    <row r="12" spans="2:9" ht="13.5">
      <c r="B12" t="s">
        <v>869</v>
      </c>
      <c r="D12" s="31">
        <f>COUNTIF(SB0_comments!$S$2:$S$308,$B12)</f>
        <v>0</v>
      </c>
      <c r="E12" s="24">
        <f>SUMPRODUCT((SB0_comments!$S$2:$S$308=$B12)*(SB0_comments!$Z$2:$Z$308="Closed"))</f>
        <v>0</v>
      </c>
      <c r="F12">
        <f t="shared" si="0"/>
        <v>0</v>
      </c>
      <c r="H12" s="24">
        <f>SUMPRODUCT((SB0_comments!$S$2:$S$308=$B12)*((SB0_comments!$V$2:$V$308="Agree")+(SB0_comments!$V$2:$V$308="Principle")+(SB0_comments!$V$2:$V$308="Disagree")+(SB0_comments!$V$2:$V$308="Scope")+(SB0_comments!$V$2:$V$308="Unresolvable")))</f>
        <v>0</v>
      </c>
      <c r="I12" s="25">
        <f t="shared" si="1"/>
        <v>0</v>
      </c>
    </row>
    <row r="13" spans="2:9" ht="13.5">
      <c r="B13" t="s">
        <v>870</v>
      </c>
      <c r="D13" s="31">
        <f>COUNTIF(SB0_comments!$S$2:$S$308,$B13)</f>
        <v>0</v>
      </c>
      <c r="E13" s="24">
        <f>SUMPRODUCT((SB0_comments!$S$2:$S$308=$B13)*(SB0_comments!$Z$2:$Z$308="Closed"))</f>
        <v>0</v>
      </c>
      <c r="F13">
        <f t="shared" si="0"/>
        <v>0</v>
      </c>
      <c r="H13" s="24">
        <f>SUMPRODUCT((SB0_comments!$S$2:$S$308=$B13)*((SB0_comments!$V$2:$V$308="Agree")+(SB0_comments!$V$2:$V$308="Principle")+(SB0_comments!$V$2:$V$308="Disagree")+(SB0_comments!$V$2:$V$308="Scope")+(SB0_comments!$V$2:$V$308="Unresolvable")))</f>
        <v>0</v>
      </c>
      <c r="I13" s="25">
        <f t="shared" si="1"/>
        <v>0</v>
      </c>
    </row>
    <row r="14" spans="4:9" ht="13.5">
      <c r="D14">
        <f>SUM(D4:D13)</f>
        <v>134</v>
      </c>
      <c r="E14">
        <f>SUM(E4:E13)</f>
        <v>0</v>
      </c>
      <c r="F14">
        <f>SUM(F4:F13)</f>
        <v>134</v>
      </c>
      <c r="H14">
        <f>SUM(H4:H13)</f>
        <v>73</v>
      </c>
      <c r="I14">
        <f>SUM(I4:I13)</f>
        <v>61</v>
      </c>
    </row>
    <row r="15" s="22" customFormat="1" ht="18">
      <c r="A15" s="22" t="s">
        <v>871</v>
      </c>
    </row>
    <row r="16" spans="2:9" ht="13.5">
      <c r="B16" t="s">
        <v>872</v>
      </c>
      <c r="C16" t="s">
        <v>873</v>
      </c>
      <c r="D16" s="31">
        <f>COUNTIF(SB0_comments!$S$2:$S$308,$B16)</f>
        <v>5</v>
      </c>
      <c r="E16" s="24">
        <f>SUMPRODUCT((SB0_comments!$S$2:$S$308=$B16)*(SB0_comments!$Z$2:$Z$308="Closed"))</f>
        <v>0</v>
      </c>
      <c r="F16">
        <f aca="true" t="shared" si="2" ref="F16:F23">D16-E16</f>
        <v>5</v>
      </c>
      <c r="H16" s="24">
        <f>SUMPRODUCT((SB0_comments!$S$2:$S$308=$B16)*((SB0_comments!$V$2:$V$308="Agree")+(SB0_comments!$V$2:$V$308="Principle")+(SB0_comments!$V$2:$V$308="Disagree")+(SB0_comments!$V$2:$V$308="Scope")+(SB0_comments!$V$2:$V$308="Unresolvable")))</f>
        <v>0</v>
      </c>
      <c r="I16" s="25">
        <f aca="true" t="shared" si="3" ref="I16:I23">D16-H16</f>
        <v>5</v>
      </c>
    </row>
    <row r="17" spans="2:9" ht="13.5">
      <c r="B17" t="s">
        <v>874</v>
      </c>
      <c r="C17" t="s">
        <v>875</v>
      </c>
      <c r="D17" s="31">
        <f>COUNTIF(SB0_comments!$S$2:$S$308,$B17)</f>
        <v>4</v>
      </c>
      <c r="E17" s="24">
        <f>SUMPRODUCT((SB0_comments!$S$2:$S$308=$B17)*(SB0_comments!$Z$2:$Z$308="Closed"))</f>
        <v>0</v>
      </c>
      <c r="F17">
        <f t="shared" si="2"/>
        <v>4</v>
      </c>
      <c r="H17" s="24">
        <f>SUMPRODUCT((SB0_comments!$S$2:$S$308=$B17)*((SB0_comments!$V$2:$V$308="Agree")+(SB0_comments!$V$2:$V$308="Principle")+(SB0_comments!$V$2:$V$308="Disagree")+(SB0_comments!$V$2:$V$308="Scope")+(SB0_comments!$V$2:$V$308="Unresolvable")))</f>
        <v>0</v>
      </c>
      <c r="I17" s="25">
        <f t="shared" si="3"/>
        <v>4</v>
      </c>
    </row>
    <row r="18" spans="2:9" ht="13.5">
      <c r="B18" t="s">
        <v>876</v>
      </c>
      <c r="C18" t="s">
        <v>877</v>
      </c>
      <c r="D18" s="31">
        <f>COUNTIF(SB0_comments!$S$2:$S$308,$B18)</f>
        <v>3</v>
      </c>
      <c r="E18" s="24">
        <f>SUMPRODUCT((SB0_comments!$S$2:$S$308=$B18)*(SB0_comments!$Z$2:$Z$308="Closed"))</f>
        <v>0</v>
      </c>
      <c r="F18">
        <f t="shared" si="2"/>
        <v>3</v>
      </c>
      <c r="H18" s="24">
        <f>SUMPRODUCT((SB0_comments!$S$2:$S$308=$B18)*((SB0_comments!$V$2:$V$308="Agree")+(SB0_comments!$V$2:$V$308="Principle")+(SB0_comments!$V$2:$V$308="Disagree")+(SB0_comments!$V$2:$V$308="Scope")+(SB0_comments!$V$2:$V$308="Unresolvable")))</f>
        <v>0</v>
      </c>
      <c r="I18" s="25">
        <f t="shared" si="3"/>
        <v>3</v>
      </c>
    </row>
    <row r="19" spans="2:9" ht="13.5">
      <c r="B19" t="s">
        <v>878</v>
      </c>
      <c r="D19" s="31">
        <f>COUNTIF(SB0_comments!$S$2:$S$308,$B19)</f>
        <v>1</v>
      </c>
      <c r="E19" s="24">
        <f>SUMPRODUCT((SB0_comments!$S$2:$S$308=$B19)*(SB0_comments!$Z$2:$Z$308="Closed"))</f>
        <v>0</v>
      </c>
      <c r="F19">
        <f t="shared" si="2"/>
        <v>1</v>
      </c>
      <c r="H19" s="24">
        <f>SUMPRODUCT((SB0_comments!$S$2:$S$308=$B19)*((SB0_comments!$V$2:$V$308="Agree")+(SB0_comments!$V$2:$V$308="Principle")+(SB0_comments!$V$2:$V$308="Disagree")+(SB0_comments!$V$2:$V$308="Scope")+(SB0_comments!$V$2:$V$308="Unresolvable")))</f>
        <v>0</v>
      </c>
      <c r="I19" s="25">
        <f t="shared" si="3"/>
        <v>1</v>
      </c>
    </row>
    <row r="20" spans="2:9" ht="13.5">
      <c r="B20" t="s">
        <v>879</v>
      </c>
      <c r="C20" t="s">
        <v>880</v>
      </c>
      <c r="D20" s="31">
        <f>COUNTIF(SB0_comments!$S$2:$S$308,$B20)</f>
        <v>35</v>
      </c>
      <c r="E20" s="24">
        <f>SUMPRODUCT((SB0_comments!$S$2:$S$308=$B20)*(SB0_comments!$Z$2:$Z$308="Closed"))</f>
        <v>0</v>
      </c>
      <c r="F20">
        <f t="shared" si="2"/>
        <v>35</v>
      </c>
      <c r="H20" s="24">
        <f>SUMPRODUCT((SB0_comments!$S$2:$S$308=$B20)*((SB0_comments!$V$2:$V$308="Agree")+(SB0_comments!$V$2:$V$308="Principle")+(SB0_comments!$V$2:$V$308="Disagree")+(SB0_comments!$V$2:$V$308="Scope")+(SB0_comments!$V$2:$V$308="Unresolvable")))</f>
        <v>0</v>
      </c>
      <c r="I20" s="25">
        <f t="shared" si="3"/>
        <v>35</v>
      </c>
    </row>
    <row r="21" spans="2:9" ht="13.5">
      <c r="B21" t="s">
        <v>881</v>
      </c>
      <c r="C21" t="s">
        <v>882</v>
      </c>
      <c r="D21" s="31">
        <f>COUNTIF(SB0_comments!$S$2:$S$308,$B21)</f>
        <v>6</v>
      </c>
      <c r="E21" s="24">
        <f>SUMPRODUCT((SB0_comments!$S$2:$S$308=$B21)*(SB0_comments!$Z$2:$Z$308="Closed"))</f>
        <v>0</v>
      </c>
      <c r="F21">
        <f t="shared" si="2"/>
        <v>6</v>
      </c>
      <c r="H21" s="24">
        <f>SUMPRODUCT((SB0_comments!$S$2:$S$308=$B21)*((SB0_comments!$V$2:$V$308="Agree")+(SB0_comments!$V$2:$V$308="Principle")+(SB0_comments!$V$2:$V$308="Disagree")+(SB0_comments!$V$2:$V$308="Scope")+(SB0_comments!$V$2:$V$308="Unresolvable")))</f>
        <v>0</v>
      </c>
      <c r="I21" s="25">
        <f t="shared" si="3"/>
        <v>6</v>
      </c>
    </row>
    <row r="22" spans="2:9" ht="13.5">
      <c r="B22" t="s">
        <v>883</v>
      </c>
      <c r="C22" t="s">
        <v>884</v>
      </c>
      <c r="D22" s="31">
        <f>COUNTIF(SB0_comments!$S$2:$S$308,$B22)</f>
        <v>6</v>
      </c>
      <c r="E22" s="24">
        <f>SUMPRODUCT((SB0_comments!$S$2:$S$308=$B22)*(SB0_comments!$Z$2:$Z$308="Closed"))</f>
        <v>0</v>
      </c>
      <c r="F22">
        <f>D22-E22</f>
        <v>6</v>
      </c>
      <c r="H22" s="24">
        <f>SUMPRODUCT((SB0_comments!$S$2:$S$308=$B22)*((SB0_comments!$V$2:$V$308="Agree")+(SB0_comments!$V$2:$V$308="Principle")+(SB0_comments!$V$2:$V$308="Disagree")+(SB0_comments!$V$2:$V$308="Scope")+(SB0_comments!$V$2:$V$308="Unresolvable")))</f>
        <v>0</v>
      </c>
      <c r="I22" s="25">
        <f t="shared" si="3"/>
        <v>6</v>
      </c>
    </row>
    <row r="23" spans="2:9" ht="13.5">
      <c r="B23" t="s">
        <v>885</v>
      </c>
      <c r="C23" t="s">
        <v>886</v>
      </c>
      <c r="D23" s="31">
        <f>COUNTIF(SB0_comments!$S$2:$S$308,$B23)</f>
        <v>0</v>
      </c>
      <c r="E23" s="24">
        <f>SUMPRODUCT((SB0_comments!$S$2:$S$308=$B23)*(SB0_comments!$Z$2:$Z$308="Closed"))</f>
        <v>0</v>
      </c>
      <c r="F23">
        <f t="shared" si="2"/>
        <v>0</v>
      </c>
      <c r="H23" s="24">
        <f>SUMPRODUCT((SB0_comments!$S$2:$S$308=$B23)*((SB0_comments!$V$2:$V$308="Agree")+(SB0_comments!$V$2:$V$308="Principle")+(SB0_comments!$V$2:$V$308="Disagree")+(SB0_comments!$V$2:$V$308="Scope")+(SB0_comments!$V$2:$V$308="Unresolvable")))</f>
        <v>0</v>
      </c>
      <c r="I23" s="25">
        <f t="shared" si="3"/>
        <v>0</v>
      </c>
    </row>
    <row r="24" spans="4:9" ht="13.5">
      <c r="D24">
        <f>SUM(D16:D23)</f>
        <v>60</v>
      </c>
      <c r="E24">
        <f>SUM(E16:E23)</f>
        <v>0</v>
      </c>
      <c r="F24">
        <f>SUM(F16:F23)</f>
        <v>60</v>
      </c>
      <c r="H24">
        <f>SUM(H16:H23)</f>
        <v>0</v>
      </c>
      <c r="I24">
        <f>SUM(I16:I23)</f>
        <v>60</v>
      </c>
    </row>
    <row r="25" s="22" customFormat="1" ht="18">
      <c r="A25" s="22" t="s">
        <v>887</v>
      </c>
    </row>
    <row r="26" spans="2:9" ht="13.5">
      <c r="B26" t="s">
        <v>888</v>
      </c>
      <c r="C26" t="s">
        <v>889</v>
      </c>
      <c r="D26" s="31">
        <f>COUNTIF(SB0_comments!$S$2:$S$308,$B26)</f>
        <v>4</v>
      </c>
      <c r="E26" s="24">
        <f>SUMPRODUCT((SB0_comments!$S$2:$S$308=$B26)*(SB0_comments!$Z$2:$Z$308="Closed"))</f>
        <v>0</v>
      </c>
      <c r="F26">
        <f aca="true" t="shared" si="4" ref="F26:F31">D26-E26</f>
        <v>4</v>
      </c>
      <c r="H26" s="24">
        <f>SUMPRODUCT((SB0_comments!$S$2:$S$308=$B26)*((SB0_comments!$V$2:$V$308="Agree")+(SB0_comments!$V$2:$V$308="Principle")+(SB0_comments!$V$2:$V$308="Disagree")+(SB0_comments!$V$2:$V$308="Scope")+(SB0_comments!$V$2:$V$308="Unresolvable")))</f>
        <v>0</v>
      </c>
      <c r="I26" s="25">
        <f aca="true" t="shared" si="5" ref="I26:I31">D26-H26</f>
        <v>4</v>
      </c>
    </row>
    <row r="27" spans="2:9" ht="13.5">
      <c r="B27" t="s">
        <v>890</v>
      </c>
      <c r="C27" t="s">
        <v>891</v>
      </c>
      <c r="D27" s="31">
        <f>COUNTIF(SB0_comments!$S$2:$S$308,$B27)</f>
        <v>32</v>
      </c>
      <c r="E27" s="24">
        <f>SUMPRODUCT((SB0_comments!$S$2:$S$308=$B27)*(SB0_comments!$Z$2:$Z$308="Closed"))</f>
        <v>0</v>
      </c>
      <c r="F27">
        <f t="shared" si="4"/>
        <v>32</v>
      </c>
      <c r="H27" s="24">
        <f>SUMPRODUCT((SB0_comments!$S$2:$S$308=$B27)*((SB0_comments!$V$2:$V$308="Agree")+(SB0_comments!$V$2:$V$308="Principle")+(SB0_comments!$V$2:$V$308="Disagree")+(SB0_comments!$V$2:$V$308="Scope")+(SB0_comments!$V$2:$V$308="Unresolvable")))</f>
        <v>0</v>
      </c>
      <c r="I27" s="25">
        <f t="shared" si="5"/>
        <v>32</v>
      </c>
    </row>
    <row r="28" spans="2:9" ht="13.5">
      <c r="B28" t="s">
        <v>892</v>
      </c>
      <c r="D28" s="31">
        <f>COUNTIF(SB0_comments!$S$2:$S$308,$B28)</f>
        <v>0</v>
      </c>
      <c r="E28" s="24">
        <f>SUMPRODUCT((SB0_comments!$S$2:$S$308=$B28)*(SB0_comments!$Z$2:$Z$308="Closed"))</f>
        <v>0</v>
      </c>
      <c r="F28">
        <f t="shared" si="4"/>
        <v>0</v>
      </c>
      <c r="H28" s="24">
        <f>SUMPRODUCT((SB0_comments!$S$2:$S$308=$B28)*((SB0_comments!$V$2:$V$308="Agree")+(SB0_comments!$V$2:$V$308="Principle")+(SB0_comments!$V$2:$V$308="Disagree")+(SB0_comments!$V$2:$V$308="Scope")+(SB0_comments!$V$2:$V$308="Unresolvable")))</f>
        <v>0</v>
      </c>
      <c r="I28" s="25">
        <f t="shared" si="5"/>
        <v>0</v>
      </c>
    </row>
    <row r="29" spans="2:9" ht="13.5">
      <c r="B29" t="s">
        <v>893</v>
      </c>
      <c r="D29" s="31">
        <f>COUNTIF(SB0_comments!$S$2:$S$308,$B29)</f>
        <v>10</v>
      </c>
      <c r="E29" s="24">
        <f>SUMPRODUCT((SB0_comments!$S$2:$S$308=$B29)*(SB0_comments!$Z$2:$Z$308="Closed"))</f>
        <v>0</v>
      </c>
      <c r="F29">
        <f t="shared" si="4"/>
        <v>10</v>
      </c>
      <c r="H29" s="24">
        <f>SUMPRODUCT((SB0_comments!$S$2:$S$308=$B29)*((SB0_comments!$V$2:$V$308="Agree")+(SB0_comments!$V$2:$V$308="Principle")+(SB0_comments!$V$2:$V$308="Disagree")+(SB0_comments!$V$2:$V$308="Scope")+(SB0_comments!$V$2:$V$308="Unresolvable")))</f>
        <v>0</v>
      </c>
      <c r="I29" s="25">
        <f t="shared" si="5"/>
        <v>10</v>
      </c>
    </row>
    <row r="30" spans="2:9" ht="13.5">
      <c r="B30" t="s">
        <v>894</v>
      </c>
      <c r="D30" s="31">
        <f>COUNTIF(SB0_comments!$S$2:$S$308,$B30)</f>
        <v>22</v>
      </c>
      <c r="E30" s="24">
        <f>SUMPRODUCT((SB0_comments!$S$2:$S$308=$B30)*(SB0_comments!$Z$2:$Z$308="Closed"))</f>
        <v>0</v>
      </c>
      <c r="F30">
        <f t="shared" si="4"/>
        <v>22</v>
      </c>
      <c r="H30" s="24">
        <f>SUMPRODUCT((SB0_comments!$S$2:$S$308=$B30)*((SB0_comments!$V$2:$V$308="Agree")+(SB0_comments!$V$2:$V$308="Principle")+(SB0_comments!$V$2:$V$308="Disagree")+(SB0_comments!$V$2:$V$308="Scope")+(SB0_comments!$V$2:$V$308="Unresolvable")))</f>
        <v>0</v>
      </c>
      <c r="I30" s="25">
        <f t="shared" si="5"/>
        <v>22</v>
      </c>
    </row>
    <row r="31" spans="2:9" ht="13.5">
      <c r="B31" t="s">
        <v>895</v>
      </c>
      <c r="D31" s="31">
        <f>COUNTIF(SB0_comments!$S$2:$S$308,$B31)</f>
        <v>7</v>
      </c>
      <c r="E31" s="24">
        <f>SUMPRODUCT((SB0_comments!$S$2:$S$308=$B31)*(SB0_comments!$Z$2:$Z$308="Closed"))</f>
        <v>0</v>
      </c>
      <c r="F31">
        <f t="shared" si="4"/>
        <v>7</v>
      </c>
      <c r="H31" s="24">
        <f>SUMPRODUCT((SB0_comments!$S$2:$S$308=$B31)*((SB0_comments!$V$2:$V$308="Agree")+(SB0_comments!$V$2:$V$308="Principle")+(SB0_comments!$V$2:$V$308="Disagree")+(SB0_comments!$V$2:$V$308="Scope")+(SB0_comments!$V$2:$V$308="Unresolvable")))</f>
        <v>0</v>
      </c>
      <c r="I31" s="25">
        <f t="shared" si="5"/>
        <v>7</v>
      </c>
    </row>
    <row r="32" spans="4:9" ht="13.5">
      <c r="D32">
        <f>SUM(D26:D31)</f>
        <v>75</v>
      </c>
      <c r="E32">
        <f>SUM(E26:E31)</f>
        <v>0</v>
      </c>
      <c r="F32">
        <f>SUM(F26:F31)</f>
        <v>75</v>
      </c>
      <c r="H32">
        <f>SUM(H26:H31)</f>
        <v>0</v>
      </c>
      <c r="I32">
        <f>SUM(I26:I31)</f>
        <v>75</v>
      </c>
    </row>
    <row r="33" s="22" customFormat="1" ht="18">
      <c r="A33" s="22" t="s">
        <v>842</v>
      </c>
    </row>
    <row r="34" spans="2:9" ht="13.5">
      <c r="B34" t="s">
        <v>896</v>
      </c>
      <c r="D34" s="31">
        <f>COUNTIF(SB0_comments!$S$2:$S$308,$B34)</f>
        <v>6</v>
      </c>
      <c r="E34" s="24">
        <f>SUMPRODUCT((SB0_comments!$S$2:$S$308=$B34)*(SB0_comments!$Z$2:$Z$308="Closed"))</f>
        <v>0</v>
      </c>
      <c r="F34">
        <f>D34-E34</f>
        <v>6</v>
      </c>
      <c r="H34" s="24">
        <f>SUMPRODUCT((SB0_comments!$S$2:$S$308=$B34)*((SB0_comments!$V$2:$V$308="Agree")+(SB0_comments!$V$2:$V$308="Principle")+(SB0_comments!$V$2:$V$308="Disagree")+(SB0_comments!$V$2:$V$308="Scope")+(SB0_comments!$V$2:$V$308="Unresolvable")))</f>
        <v>0</v>
      </c>
      <c r="I34" s="25">
        <f>D34-H34</f>
        <v>6</v>
      </c>
    </row>
    <row r="35" spans="2:9" ht="13.5">
      <c r="B35" t="s">
        <v>541</v>
      </c>
      <c r="C35" t="s">
        <v>542</v>
      </c>
      <c r="D35" s="31">
        <f>COUNTIF(SB0_comments!$S$2:$S$308,$B35)</f>
        <v>1</v>
      </c>
      <c r="E35" s="24">
        <f>SUMPRODUCT((SB0_comments!$S$2:$S$308=$B35)*(SB0_comments!$Z$2:$Z$308="Closed"))</f>
        <v>0</v>
      </c>
      <c r="F35">
        <f>D35-E35</f>
        <v>1</v>
      </c>
      <c r="H35" s="24">
        <f>SUMPRODUCT((SB0_comments!$S$2:$S$308=$B35)*((SB0_comments!$V$2:$V$308="Agree")+(SB0_comments!$V$2:$V$308="Principle")+(SB0_comments!$V$2:$V$308="Disagree")+(SB0_comments!$V$2:$V$308="Scope")+(SB0_comments!$V$2:$V$308="Unresolvable")))</f>
        <v>0</v>
      </c>
      <c r="I35" s="25">
        <f>D35-H35</f>
        <v>1</v>
      </c>
    </row>
    <row r="36" spans="2:9" ht="13.5">
      <c r="B36" t="s">
        <v>897</v>
      </c>
      <c r="D36" s="31">
        <f>COUNTIF(SB0_comments!$S$2:$S$308,$B36)</f>
        <v>0</v>
      </c>
      <c r="E36" s="24">
        <f>SUMPRODUCT((SB0_comments!$S$2:$S$308=$B36)*(SB0_comments!$Z$2:$Z$308="Closed"))</f>
        <v>0</v>
      </c>
      <c r="F36">
        <f>D36-E36</f>
        <v>0</v>
      </c>
      <c r="H36" s="24">
        <f>SUMPRODUCT((SB0_comments!$S$2:$S$308=$B36)*((SB0_comments!$V$2:$V$308="Agree")+(SB0_comments!$V$2:$V$308="Principle")+(SB0_comments!$V$2:$V$308="Disagree")+(SB0_comments!$V$2:$V$308="Scope")+(SB0_comments!$V$2:$V$308="Unresolvable")))</f>
        <v>0</v>
      </c>
      <c r="I36" s="25">
        <f>D36-H36</f>
        <v>0</v>
      </c>
    </row>
    <row r="37" spans="2:9" ht="13.5">
      <c r="B37" t="s">
        <v>844</v>
      </c>
      <c r="C37" t="s">
        <v>540</v>
      </c>
      <c r="D37" s="31">
        <f>COUNTIF(SB0_comments!$S$2:$S$308,$B37)</f>
        <v>11</v>
      </c>
      <c r="E37" s="24">
        <f>SUMPRODUCT((SB0_comments!$S$2:$S$308=$B37)*(SB0_comments!$Z$2:$Z$308="Closed"))</f>
        <v>0</v>
      </c>
      <c r="F37">
        <f>D37-E37</f>
        <v>11</v>
      </c>
      <c r="H37" s="24">
        <f>SUMPRODUCT((SB0_comments!$S$2:$S$308=$B37)*((SB0_comments!$V$2:$V$308="Agree")+(SB0_comments!$V$2:$V$308="Principle")+(SB0_comments!$V$2:$V$308="Disagree")+(SB0_comments!$V$2:$V$308="Scope")+(SB0_comments!$V$2:$V$308="Unresolvable")))</f>
        <v>0</v>
      </c>
      <c r="I37" s="25">
        <f>D37-H37</f>
        <v>11</v>
      </c>
    </row>
    <row r="38" spans="2:9" ht="13.5">
      <c r="B38" t="s">
        <v>898</v>
      </c>
      <c r="C38" t="s">
        <v>899</v>
      </c>
      <c r="D38" s="31">
        <f>COUNTIF(SB0_comments!$S$2:$S$308,$B38)</f>
        <v>20</v>
      </c>
      <c r="E38" s="24">
        <f>SUMPRODUCT((SB0_comments!$S$2:$S$308=$B38)*(SB0_comments!$Z$2:$Z$308="Closed"))</f>
        <v>0</v>
      </c>
      <c r="F38">
        <f>D38-E38</f>
        <v>20</v>
      </c>
      <c r="H38" s="24">
        <f>SUMPRODUCT((SB0_comments!$S$2:$S$308=$B38)*((SB0_comments!$V$2:$V$308="Agree")+(SB0_comments!$V$2:$V$308="Principle")+(SB0_comments!$V$2:$V$308="Disagree")+(SB0_comments!$V$2:$V$308="Scope")+(SB0_comments!$V$2:$V$308="Unresolvable")))</f>
        <v>0</v>
      </c>
      <c r="I38" s="25">
        <f>D38-H38</f>
        <v>20</v>
      </c>
    </row>
    <row r="39" spans="4:9" ht="13.5">
      <c r="D39">
        <f>SUM(D34:D38)</f>
        <v>38</v>
      </c>
      <c r="E39">
        <f>SUM(E34:E38)</f>
        <v>0</v>
      </c>
      <c r="F39">
        <f>SUM(F34:F38)</f>
        <v>38</v>
      </c>
      <c r="H39">
        <f>SUM(H34:H38)</f>
        <v>0</v>
      </c>
      <c r="I39">
        <f>SUM(I34:I38)</f>
        <v>38</v>
      </c>
    </row>
    <row r="43" s="26" customFormat="1" ht="23.25">
      <c r="A43" s="26" t="s">
        <v>905</v>
      </c>
    </row>
    <row r="44" ht="14.25" thickBot="1"/>
    <row r="45" spans="3:7" ht="15" thickBot="1" thickTop="1">
      <c r="C45" s="27" t="s">
        <v>900</v>
      </c>
      <c r="D45" s="28" t="s">
        <v>901</v>
      </c>
      <c r="E45" s="28" t="s">
        <v>834</v>
      </c>
      <c r="F45" s="28" t="s">
        <v>902</v>
      </c>
      <c r="G45" s="29" t="s">
        <v>903</v>
      </c>
    </row>
    <row r="46" spans="3:7" ht="14.25" thickTop="1">
      <c r="C46" s="30" t="s">
        <v>904</v>
      </c>
      <c r="D46" s="31">
        <f>D47+D48+D49</f>
        <v>307</v>
      </c>
      <c r="E46" s="31">
        <f>E47+E48+E49</f>
        <v>307</v>
      </c>
      <c r="F46" s="31">
        <f>F47+F48+F49</f>
        <v>0</v>
      </c>
      <c r="G46" s="32">
        <f>F46/D46</f>
        <v>0</v>
      </c>
    </row>
    <row r="47" spans="3:7" ht="13.5">
      <c r="C47" s="30" t="s">
        <v>846</v>
      </c>
      <c r="D47" s="31">
        <f>COUNTIF(SB0_comments!$N$2:$N$308,C47)</f>
        <v>15</v>
      </c>
      <c r="E47" s="1">
        <f>SUMPRODUCT((SB0_comments!$N$2:$N$308=C47)*(SB0_comments!$Z$2:$Z$308="Open"))</f>
        <v>15</v>
      </c>
      <c r="F47" s="1">
        <f>SUMPRODUCT((SB0_comments!$N$2:$N$308=C47)*(SB0_comments!$Z$2:$Z$308="Closed"))</f>
        <v>0</v>
      </c>
      <c r="G47" s="32">
        <f>F47/D47</f>
        <v>0</v>
      </c>
    </row>
    <row r="48" spans="3:7" ht="13.5">
      <c r="C48" s="30" t="s">
        <v>534</v>
      </c>
      <c r="D48" s="31">
        <f>COUNTIF(SB0_comments!$N$2:$N$308,C48)</f>
        <v>118</v>
      </c>
      <c r="E48" s="1">
        <f>SUMPRODUCT((SB0_comments!$N$2:$N$308=C48)*(SB0_comments!$Z$2:$Z$308="Open"))</f>
        <v>118</v>
      </c>
      <c r="F48" s="1">
        <f>SUMPRODUCT((SB0_comments!$N$2:$N$308=C48)*(SB0_comments!$Z$2:$Z$308="Closed"))</f>
        <v>0</v>
      </c>
      <c r="G48" s="32">
        <f aca="true" t="shared" si="6" ref="G48:G54">F48/D48</f>
        <v>0</v>
      </c>
    </row>
    <row r="49" spans="3:7" ht="14.25" thickBot="1">
      <c r="C49" s="33" t="s">
        <v>535</v>
      </c>
      <c r="D49" s="31">
        <f>COUNTIF(SB0_comments!$N$2:$N$308,C49)</f>
        <v>174</v>
      </c>
      <c r="E49" s="1">
        <f>SUMPRODUCT((SB0_comments!$N$2:$N$308=C49)*(SB0_comments!$Z$2:$Z$308="Open"))</f>
        <v>174</v>
      </c>
      <c r="F49" s="1">
        <f>SUMPRODUCT((SB0_comments!$N$2:$N$308=C49)*(SB0_comments!$Z$2:$Z$308="Closed"))</f>
        <v>0</v>
      </c>
      <c r="G49" s="34">
        <f t="shared" si="6"/>
        <v>0</v>
      </c>
    </row>
    <row r="50" spans="3:7" ht="14.25" thickTop="1">
      <c r="C50" s="30" t="s">
        <v>904</v>
      </c>
      <c r="D50" s="35">
        <f>SUM(D51:D54)</f>
        <v>307</v>
      </c>
      <c r="E50" s="35">
        <f>SUM(E51:E54)</f>
        <v>307</v>
      </c>
      <c r="F50" s="35">
        <f>SUM(F51:F54)</f>
        <v>0</v>
      </c>
      <c r="G50" s="36">
        <f>F50/D50</f>
        <v>0</v>
      </c>
    </row>
    <row r="51" spans="3:7" ht="13.5">
      <c r="C51" s="37" t="s">
        <v>846</v>
      </c>
      <c r="D51" s="31">
        <f>COUNTIF(SB0_comments!$R$2:$R$308,C51)</f>
        <v>134</v>
      </c>
      <c r="E51" s="1">
        <f>SUMPRODUCT((SB0_comments!$R$2:$R$308=$C51)*(SB0_comments!$Z$2:$Z$308="Open"))</f>
        <v>134</v>
      </c>
      <c r="F51" s="1">
        <f>SUMPRODUCT((SB0_comments!$R$2:$R$308=$C51)*(SB0_comments!$Z$2:$Z$308="Closed"))</f>
        <v>0</v>
      </c>
      <c r="G51" s="32">
        <f t="shared" si="6"/>
        <v>0</v>
      </c>
    </row>
    <row r="52" spans="3:7" ht="13.5">
      <c r="C52" s="37" t="s">
        <v>513</v>
      </c>
      <c r="D52" s="31">
        <f>COUNTIF(SB0_comments!$R$2:$R$308,C52)</f>
        <v>60</v>
      </c>
      <c r="E52" s="1">
        <f>SUMPRODUCT((SB0_comments!$R$2:$R$308=$C52)*(SB0_comments!$Z$2:$Z$308="Open"))</f>
        <v>60</v>
      </c>
      <c r="F52" s="1">
        <f>SUMPRODUCT((SB0_comments!$R$2:$R$308=$C52)*(SB0_comments!$Z$2:$Z$308="Closed"))</f>
        <v>0</v>
      </c>
      <c r="G52" s="32">
        <f t="shared" si="6"/>
        <v>0</v>
      </c>
    </row>
    <row r="53" spans="3:7" ht="13.5">
      <c r="C53" s="37" t="s">
        <v>536</v>
      </c>
      <c r="D53" s="31">
        <f>COUNTIF(SB0_comments!$R$2:$R$308,C53)</f>
        <v>75</v>
      </c>
      <c r="E53" s="1">
        <f>SUMPRODUCT((SB0_comments!$R$2:$R$308=$C53)*(SB0_comments!$Z$2:$Z$308="Open"))</f>
        <v>75</v>
      </c>
      <c r="F53" s="1">
        <f>SUMPRODUCT((SB0_comments!$R$2:$R$308=$C53)*(SB0_comments!$Z$2:$Z$308="Closed"))</f>
        <v>0</v>
      </c>
      <c r="G53" s="32">
        <f t="shared" si="6"/>
        <v>0</v>
      </c>
    </row>
    <row r="54" spans="3:7" ht="14.25" thickBot="1">
      <c r="C54" s="38" t="s">
        <v>537</v>
      </c>
      <c r="D54" s="39">
        <f>COUNTIF(SB0_comments!$R$2:$R$308,C54)</f>
        <v>38</v>
      </c>
      <c r="E54" s="40">
        <f>SUMPRODUCT((SB0_comments!$R$2:$R$308=$C54)*(SB0_comments!$Z$2:$Z$308="Open"))</f>
        <v>38</v>
      </c>
      <c r="F54" s="40">
        <f>SUMPRODUCT((SB0_comments!$R$2:$R$308=$C54)*(SB0_comments!$Z$2:$Z$308="Closed"))</f>
        <v>0</v>
      </c>
      <c r="G54" s="34">
        <f t="shared" si="6"/>
        <v>0</v>
      </c>
    </row>
    <row r="55" spans="4:6" ht="14.25" thickTop="1">
      <c r="D55" s="35"/>
      <c r="E55" s="35"/>
      <c r="F55" s="35"/>
    </row>
  </sheetData>
  <printOptions/>
  <pageMargins left="0.75" right="0.75" top="1" bottom="1" header="0.512" footer="0.512"/>
  <pageSetup horizontalDpi="1200" verticalDpi="1200" orientation="portrait" paperSize="9" r:id="rId1"/>
</worksheet>
</file>

<file path=xl/worksheets/sheet4.xml><?xml version="1.0" encoding="utf-8"?>
<worksheet xmlns="http://schemas.openxmlformats.org/spreadsheetml/2006/main" xmlns:r="http://schemas.openxmlformats.org/officeDocument/2006/relationships">
  <dimension ref="A1:C4"/>
  <sheetViews>
    <sheetView workbookViewId="0" topLeftCell="A1">
      <selection activeCell="C5" sqref="C5"/>
    </sheetView>
  </sheetViews>
  <sheetFormatPr defaultColWidth="8.00390625" defaultRowHeight="13.5"/>
  <cols>
    <col min="1" max="1" width="11.125" style="19" bestFit="1" customWidth="1"/>
    <col min="2" max="2" width="12.00390625" style="20" customWidth="1"/>
    <col min="3" max="3" width="56.125" style="21" customWidth="1"/>
    <col min="4" max="16384" width="10.00390625" style="0" customWidth="1"/>
  </cols>
  <sheetData>
    <row r="1" spans="1:3" s="16" customFormat="1" ht="15.75">
      <c r="A1" s="16" t="s">
        <v>848</v>
      </c>
      <c r="B1" s="17" t="s">
        <v>460</v>
      </c>
      <c r="C1" s="18" t="s">
        <v>849</v>
      </c>
    </row>
    <row r="3" spans="1:3" ht="40.5">
      <c r="A3" s="19" t="s">
        <v>850</v>
      </c>
      <c r="B3" s="20">
        <v>40489</v>
      </c>
      <c r="C3" s="21" t="s">
        <v>543</v>
      </c>
    </row>
    <row r="4" spans="1:3" ht="27">
      <c r="A4" s="19" t="s">
        <v>946</v>
      </c>
      <c r="B4" s="20">
        <v>40490</v>
      </c>
      <c r="C4" s="21" t="s">
        <v>947</v>
      </c>
    </row>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Kazuyuki Sakoda</cp:lastModifiedBy>
  <dcterms:created xsi:type="dcterms:W3CDTF">2010-11-06T08:24:49Z</dcterms:created>
  <dcterms:modified xsi:type="dcterms:W3CDTF">2010-11-08T21:21:27Z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