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Instructions" sheetId="2" r:id="rId2"/>
    <sheet name="MIB variables" sheetId="3" r:id="rId3"/>
    <sheet name="Sheet3" sheetId="4" r:id="rId4"/>
    <sheet name="References" sheetId="5" r:id="rId5"/>
  </sheets>
  <definedNames>
    <definedName name="_xlnm._FilterDatabase" localSheetId="1" hidden="1">'Instructions'!$A$1:$O$104</definedName>
    <definedName name="_xlnm._FilterDatabase" localSheetId="2" hidden="1">'MIB variables'!$A$1:$L$539</definedName>
    <definedName name="_xlnm.Print_Area" localSheetId="1">'Instructions'!$A$1:$G$104</definedName>
    <definedName name="_xlnm.Print_Area" localSheetId="2">'MIB variables'!$C$1:$L$539</definedName>
  </definedNames>
  <calcPr fullCalcOnLoad="1"/>
</workbook>
</file>

<file path=xl/sharedStrings.xml><?xml version="1.0" encoding="utf-8"?>
<sst xmlns="http://schemas.openxmlformats.org/spreadsheetml/2006/main" count="3929" uniqueCount="1013">
  <si>
    <t>9.1.3.1 to the sentence "The QoS AP announces the EDCA parameters in selected Beacon frames and in all Probe Response and (Re)Association Response frames by the inclusion of the EDCA Parameter Set information element." append "using the information from the MIB entries in dot11QAPECDATable."  Change "announces" to "shall announce"</t>
  </si>
  <si>
    <t>Change to "SYNTAX Integer (1..255)" and insert "DEFVAL (224)"</t>
  </si>
  <si>
    <t>Table 14-22 shows 224us as the default value</t>
  </si>
  <si>
    <t>"The current index value the PLME is using to determine the CurrentChannelNumber."  While dot11CurrentSet and dot11CurrentPattern are both identified as control variables, written by an external management entity, this one seems more dynamic and unsuitable for external control.</t>
  </si>
  <si>
    <t>is read/write correct?</t>
  </si>
  <si>
    <t>Value is dependent on regulatory requirements. See 17.3.10.5, I.2.4, and J.2.1. If it is considered a control variable, and can be set by an external entity, change read-only to read/write</t>
  </si>
  <si>
    <t>RW? multiple writers possible? When/where is variable aCFPPeriod written?</t>
  </si>
  <si>
    <t>Why is this RW?</t>
  </si>
  <si>
    <t>RW? multiple writers possible? When/where is variable aCFPMaxDuration written?</t>
  </si>
  <si>
    <t>dot11DSERequired</t>
  </si>
  <si>
    <t>dot11RRMRqstTransmitStreamBin0Range</t>
  </si>
  <si>
    <t>Submission</t>
  </si>
  <si>
    <t>Venue Date:</t>
  </si>
  <si>
    <t>IEEE P802.11 Wireless LANs</t>
  </si>
  <si>
    <t>Abstract:</t>
  </si>
  <si>
    <t>Subject:</t>
  </si>
  <si>
    <t>Author(s):</t>
  </si>
  <si>
    <t xml:space="preserve">Fax: </t>
  </si>
  <si>
    <t>First Author:</t>
  </si>
  <si>
    <t>Designator:</t>
  </si>
  <si>
    <t>References:</t>
  </si>
  <si>
    <t>Full Date:</t>
  </si>
  <si>
    <t>Bill Marshall, ATT Labs Research</t>
  </si>
  <si>
    <t>MIB updates to REVmb</t>
  </si>
  <si>
    <t>Bill Marshall</t>
  </si>
  <si>
    <t>ATT Labs Research</t>
  </si>
  <si>
    <t>180 Park Ave, Florham Park, New Jersey 07932</t>
  </si>
  <si>
    <t>973-360-8718</t>
  </si>
  <si>
    <t>wtm@research.att.com</t>
  </si>
  <si>
    <t>page</t>
  </si>
  <si>
    <t>line</t>
  </si>
  <si>
    <t>name</t>
  </si>
  <si>
    <t>type</t>
  </si>
  <si>
    <t>new name</t>
  </si>
  <si>
    <t>dot11StationID</t>
  </si>
  <si>
    <t>dot11MediumOccupancyLimit</t>
  </si>
  <si>
    <t>0:1000, RW</t>
  </si>
  <si>
    <t>variable type</t>
  </si>
  <si>
    <t>dot11CFPollable</t>
  </si>
  <si>
    <t>TF, RO</t>
  </si>
  <si>
    <t>dot11CFPPeriod</t>
  </si>
  <si>
    <t>dot11CFPMaxDuration</t>
  </si>
  <si>
    <t>0:65535, RW</t>
  </si>
  <si>
    <t>dot11PrivacyOptionImplemented</t>
  </si>
  <si>
    <t>dot11PowerManagementMode</t>
  </si>
  <si>
    <t>enum, RW</t>
  </si>
  <si>
    <t>dot11DesiredSSID</t>
  </si>
  <si>
    <t>string, RW</t>
  </si>
  <si>
    <t>dot11DesiredBSSType</t>
  </si>
  <si>
    <t>dot11OperationalRateSet</t>
  </si>
  <si>
    <t>dot11BeaconPeriod</t>
  </si>
  <si>
    <t>1:65535, RW</t>
  </si>
  <si>
    <t>dot11DTIMPeriod</t>
  </si>
  <si>
    <t>1:255, RW</t>
  </si>
  <si>
    <t>dot11AssociationResponseTimeOut</t>
  </si>
  <si>
    <t>1:big, RW</t>
  </si>
  <si>
    <t>dot11DisassociateReason</t>
  </si>
  <si>
    <t>status</t>
  </si>
  <si>
    <t>dot11DisassociateStation</t>
  </si>
  <si>
    <t>0:65535, RO</t>
  </si>
  <si>
    <t>dot11DeauthenticateReason</t>
  </si>
  <si>
    <t>dot11DeauthenticateStation</t>
  </si>
  <si>
    <t>MAC, RO</t>
  </si>
  <si>
    <t>dot11AuthenticateFailStatus</t>
  </si>
  <si>
    <t>SME</t>
  </si>
  <si>
    <t>dot11AuthenticateFailStation</t>
  </si>
  <si>
    <t>dot11MultiDomainCapabilityImplemented</t>
  </si>
  <si>
    <t>TF, RW</t>
  </si>
  <si>
    <t>capability</t>
  </si>
  <si>
    <t>device capability</t>
  </si>
  <si>
    <t>dot11MultiDomainCapabilityEnabled</t>
  </si>
  <si>
    <t>control</t>
  </si>
  <si>
    <t>external management entity</t>
  </si>
  <si>
    <t>dot11CountryString</t>
  </si>
  <si>
    <t>string, RO</t>
  </si>
  <si>
    <t>dot11SpectrumManagementImplemented</t>
  </si>
  <si>
    <t>dot11SpectrumManagementRequired</t>
  </si>
  <si>
    <t>dot11RSNAOptionImplemented</t>
  </si>
  <si>
    <t>dot11RSNAPreauthenticationImplemented</t>
  </si>
  <si>
    <t>dot11RegulatoryClassesImplemented</t>
  </si>
  <si>
    <t>dot11RegulatoryClassesRequired</t>
  </si>
  <si>
    <t>dot11QosOptionImplemented</t>
  </si>
  <si>
    <t>dot11ImmediateBlockAckOptionImplemented</t>
  </si>
  <si>
    <t>dot11DelayedBlockAckOptionImplemented</t>
  </si>
  <si>
    <t>dot11DirectOptionImplemented</t>
  </si>
  <si>
    <t>dot11APSDOptionImplemented</t>
  </si>
  <si>
    <t>dot11QBSSLoadOptionImplemented</t>
  </si>
  <si>
    <t>dot11QueueRequestOptionImplemented</t>
  </si>
  <si>
    <t>dot11EXOPRequestOptionImplemented</t>
  </si>
  <si>
    <t>dot11MoreDataAckOptionImplemented</t>
  </si>
  <si>
    <t>dot11AssociateinNQBSS</t>
  </si>
  <si>
    <t>dot11DLSAllowedInQBSS</t>
  </si>
  <si>
    <t>dot11AssociateStation</t>
  </si>
  <si>
    <t>dot11AssociateID</t>
  </si>
  <si>
    <t>dot11AssociateFailStation</t>
  </si>
  <si>
    <t>dot11AssociateFailStatus</t>
  </si>
  <si>
    <t>0:65K, RO</t>
  </si>
  <si>
    <t>dot11ReassociateStation</t>
  </si>
  <si>
    <t>dot11ReassociateID</t>
  </si>
  <si>
    <t>0:2007, RO</t>
  </si>
  <si>
    <t>dot11ReassociateFailStation</t>
  </si>
  <si>
    <t>dot11ReassociateFailStatus</t>
  </si>
  <si>
    <t>dot11RadioMeasurementCapable</t>
  </si>
  <si>
    <t>dot11RadioMeasurementEnabled</t>
  </si>
  <si>
    <t>dot11RRMMeasurementProbeDelay</t>
  </si>
  <si>
    <t>int, RW</t>
  </si>
  <si>
    <t>dot11RRMMeasurementPilotPeriod</t>
  </si>
  <si>
    <t>dot11RRMLinkMeasurementEnabled</t>
  </si>
  <si>
    <t>dot11RRMNeighborReportEnabled</t>
  </si>
  <si>
    <t>dot11RRMParallelMeasurementsEnabled</t>
  </si>
  <si>
    <t>dot11RRMRepeatedMeasurementsEnabled</t>
  </si>
  <si>
    <t>dot11RRMBeaconPassiveMeasurementEnabled</t>
  </si>
  <si>
    <t>dot11RRMBeaconActiveMeasurementEnabled</t>
  </si>
  <si>
    <t>dot11RRMBeaconTableMeasurementEnabled</t>
  </si>
  <si>
    <t>dot11RRMBeaconMeasurementReportingConditionsEnabled</t>
  </si>
  <si>
    <t>dot11RRMFrameMeasurementEnabled</t>
  </si>
  <si>
    <t>dot11RRMChannelLoadMeasurementEnabled</t>
  </si>
  <si>
    <t>dot11RRMNoiseHistogramMeasurementEnabled</t>
  </si>
  <si>
    <t>dot11RRMStatisticsMeasurementEnabled</t>
  </si>
  <si>
    <t>dot11RRMLCIMeasurementEnabled</t>
  </si>
  <si>
    <t>dot11RRMLCIAzimuthEnabled</t>
  </si>
  <si>
    <t>dot11RRMTransmitStreamCategoryMeasurementEnabled</t>
  </si>
  <si>
    <t>dot11RRMTriggeredTransmitStreamCategoryMeasurementEnabled</t>
  </si>
  <si>
    <t>dot11RRMAPChannelReportEnabled</t>
  </si>
  <si>
    <t>dot11RRMMIBEnabled</t>
  </si>
  <si>
    <t>0:7, RW</t>
  </si>
  <si>
    <t>dot11RRMMaxMeasurementDuration</t>
  </si>
  <si>
    <t>dot11RRMNonOperatingChannelMaxMeasurementDuration</t>
  </si>
  <si>
    <t>dot11RRMMeasurementPilotTransmissionInformationEnabled</t>
  </si>
  <si>
    <t>dot11RRMMeasurementPilotCapability</t>
  </si>
  <si>
    <t>dot11RRMNeighborReportTSFOffsetEnabled</t>
  </si>
  <si>
    <t>dot11RRMRCPIMeasurementEnabled</t>
  </si>
  <si>
    <t>dot11RRMRSNIMeasurementEnabled</t>
  </si>
  <si>
    <t>dot11RRMBSSAverageAccessDelayEnabled</t>
  </si>
  <si>
    <t>dot11RRMBSSAvailableAdmissionCapacityEnabled</t>
  </si>
  <si>
    <t>dot11RRMAntennaInformationEnabled</t>
  </si>
  <si>
    <t>dot11FastBSSTransitionImplemented</t>
  </si>
  <si>
    <t>dot11LCIDSEImplemented</t>
  </si>
  <si>
    <t>dot11LCIDSERequired</t>
  </si>
  <si>
    <t>dot11ExtendedChannelSwitchEnabled</t>
  </si>
  <si>
    <t>dot11WEPDefaultKeyValue</t>
  </si>
  <si>
    <t>KeyType, RW</t>
  </si>
  <si>
    <t>MAC</t>
  </si>
  <si>
    <t>???</t>
  </si>
  <si>
    <t>dot11PrivacyInvoked</t>
  </si>
  <si>
    <t>dot11WEPDefaultKeyID</t>
  </si>
  <si>
    <t>0:3, RW</t>
  </si>
  <si>
    <t>dot11WEPKeyMappingLength</t>
  </si>
  <si>
    <t>10:big, RW</t>
  </si>
  <si>
    <t>dot11ExcludeUnencrypted</t>
  </si>
  <si>
    <t>dot11WEPICVErrorCount</t>
  </si>
  <si>
    <t>counter, RO</t>
  </si>
  <si>
    <t>ICV error detected</t>
  </si>
  <si>
    <t>dot11WEPExcludedCount</t>
  </si>
  <si>
    <t>bad frame received</t>
  </si>
  <si>
    <t>dot11RSNAEnabled</t>
  </si>
  <si>
    <t>dot11RSNAPreauthenticationEnabled</t>
  </si>
  <si>
    <t>dot11FirstChannelNumber</t>
  </si>
  <si>
    <t>dot11NumberofChannels</t>
  </si>
  <si>
    <t>dot11MaximumTransmitPowerLevel</t>
  </si>
  <si>
    <t>dot11ChannelSwitchTime</t>
  </si>
  <si>
    <t>dot11PowerCapabilityMax</t>
  </si>
  <si>
    <t>int, RO</t>
  </si>
  <si>
    <t>dot11PowerCapabilityMin</t>
  </si>
  <si>
    <t>dot11RegulatoryClass</t>
  </si>
  <si>
    <t>dot11CoverageClass</t>
  </si>
  <si>
    <t>dot11FastBSSTransitionEnabled</t>
  </si>
  <si>
    <t>dot11FTMobilityDomainID</t>
  </si>
  <si>
    <t>dot11FTOverDSEnabled</t>
  </si>
  <si>
    <t>dot11FTResourceRequestSupported</t>
  </si>
  <si>
    <t>dot11FTR0KeyHolderID</t>
  </si>
  <si>
    <t>dot11FTR0KeyLifetime</t>
  </si>
  <si>
    <t>60:big, RW</t>
  </si>
  <si>
    <t>dot11FTR1KeyHolderID</t>
  </si>
  <si>
    <t>dot11FTReassociationDeadline</t>
  </si>
  <si>
    <t>1000:big, RW</t>
  </si>
  <si>
    <t>dot11LCIDSECurrentRegulatoryClass</t>
  </si>
  <si>
    <t>0:255, RO</t>
  </si>
  <si>
    <t>0:63, RO</t>
  </si>
  <si>
    <t>dot11LCIDSELatitudeInteger</t>
  </si>
  <si>
    <t xml:space="preserve"> -359:359, RO</t>
  </si>
  <si>
    <t>dot11LCIDSELatitudeFraction</t>
  </si>
  <si>
    <t xml:space="preserve"> -big:big, RO</t>
  </si>
  <si>
    <t>dot11LCIDSELongitudeResolution</t>
  </si>
  <si>
    <t>dot11LCIDSELongitudeInteger</t>
  </si>
  <si>
    <t>dot11LCIDSELongitudeFraction</t>
  </si>
  <si>
    <t>dot11LCIDSEAltitudeType</t>
  </si>
  <si>
    <t>enum, RO</t>
  </si>
  <si>
    <t>dot11LCIDSEAltitudeResolution</t>
  </si>
  <si>
    <t>dot11LCIDSEAltitudeInteger</t>
  </si>
  <si>
    <t>dot11LCIDSEAltitudeFraction</t>
  </si>
  <si>
    <t xml:space="preserve"> -127:127, RO</t>
  </si>
  <si>
    <t>dot11LCIDSEDatum</t>
  </si>
  <si>
    <t>1:3, RO</t>
  </si>
  <si>
    <t>dot11RegLocAgreement</t>
  </si>
  <si>
    <t>dot11RegLocDSE</t>
  </si>
  <si>
    <t>dot11DependentSTA</t>
  </si>
  <si>
    <t>dot11DependentEnablementIdentifier</t>
  </si>
  <si>
    <t>dot11DSEEnablementTimeLimt</t>
  </si>
  <si>
    <t>dot11DSEEnablementFailHoldTIme</t>
  </si>
  <si>
    <t>dot11DSERenewalTime</t>
  </si>
  <si>
    <t>dot11DSETransmitDivisor</t>
  </si>
  <si>
    <t>dot11MACAddress</t>
  </si>
  <si>
    <t>dot11RTSThreshold</t>
  </si>
  <si>
    <t>0:3000, RW</t>
  </si>
  <si>
    <t>dot11ShortRetryLimit</t>
  </si>
  <si>
    <t>dot11LongRetryLimit</t>
  </si>
  <si>
    <t>dot11FragmentationThreshold</t>
  </si>
  <si>
    <t>dot11MaxTransmitMSDULifetime</t>
  </si>
  <si>
    <t>dot11MaxReceiveLifetime</t>
  </si>
  <si>
    <t>dot11ManufacturerID</t>
  </si>
  <si>
    <t>dot11ProductID</t>
  </si>
  <si>
    <t>dot11CAPLimit</t>
  </si>
  <si>
    <t>dot11HCCWmin</t>
  </si>
  <si>
    <t>0:aCWmin, RW</t>
  </si>
  <si>
    <t>dot11HCCAIFSN</t>
  </si>
  <si>
    <t>1:15, RW</t>
  </si>
  <si>
    <t>1:65K, RW</t>
  </si>
  <si>
    <t>dot11ADDTSResponseTimeout</t>
  </si>
  <si>
    <t>dot11ChannelUtilizationBeaconInterval</t>
  </si>
  <si>
    <t>1:100, RW</t>
  </si>
  <si>
    <t>256:3000, RW</t>
  </si>
  <si>
    <t>dot11DLSResponseTimeout</t>
  </si>
  <si>
    <t>dot11QAPMissingAckRetryLimit</t>
  </si>
  <si>
    <t>dot11EDCAAveragingPeriod</t>
  </si>
  <si>
    <t>dot11TransmittedFragmentCount</t>
  </si>
  <si>
    <t>dot11MulticastTransmittedFrameCount</t>
  </si>
  <si>
    <t>dot11FailedCount</t>
  </si>
  <si>
    <t>dot11RetryCount</t>
  </si>
  <si>
    <t>dot11MultipleRetryCount</t>
  </si>
  <si>
    <t>dot11FrameDuplicateCount</t>
  </si>
  <si>
    <t>dot11RTSSuccessCount</t>
  </si>
  <si>
    <t>dot11RTSFailureCount</t>
  </si>
  <si>
    <t>dot11ACKFailureCount</t>
  </si>
  <si>
    <t>dot11ReceivedFragmentCount</t>
  </si>
  <si>
    <t>dot11MulticastReceivedFrameCount</t>
  </si>
  <si>
    <t>dot11FCSErrorCount</t>
  </si>
  <si>
    <t>dot11TransmittedFrameCount</t>
  </si>
  <si>
    <t>dot11WEPUndecryptableCount</t>
  </si>
  <si>
    <t>dot11QosCFPollsReceivedCount</t>
  </si>
  <si>
    <t>dot11QosCFPollsUnusedCount</t>
  </si>
  <si>
    <t>dot11QosCFPollsUnusableCount</t>
  </si>
  <si>
    <t>dot11Address</t>
  </si>
  <si>
    <t>MAC, RW</t>
  </si>
  <si>
    <t>dot11EDCATableCWmin</t>
  </si>
  <si>
    <t>0:255, RW</t>
  </si>
  <si>
    <t>dot11EDCATableCWmax</t>
  </si>
  <si>
    <t>0:65K, RW</t>
  </si>
  <si>
    <t>dot11EDCATableAIFSN</t>
  </si>
  <si>
    <t>2:15, RW</t>
  </si>
  <si>
    <t>dot11EDCATableTXOPLimit</t>
  </si>
  <si>
    <t>dot11EDCATableMSDULifetime</t>
  </si>
  <si>
    <t>0:500, RW</t>
  </si>
  <si>
    <t>dot11EDCATableMandatory</t>
  </si>
  <si>
    <t>dot11QAPEDCATableCWmin</t>
  </si>
  <si>
    <t>dot11QAPEDCATableCWmax</t>
  </si>
  <si>
    <t>dot11QAPEDCATableAIFSN</t>
  </si>
  <si>
    <t>dot11QAPEDCATableTXOPLimit</t>
  </si>
  <si>
    <t>dot11QAPEDCATableMSDULifetime</t>
  </si>
  <si>
    <t>dot11QAPEDCATableMandatory</t>
  </si>
  <si>
    <t>dot11QosTransmittedFragmentCount</t>
  </si>
  <si>
    <t>dot11QosFailedCount</t>
  </si>
  <si>
    <t>dot11QosRetryCount</t>
  </si>
  <si>
    <t>dot11QosMultipleRetryCount</t>
  </si>
  <si>
    <t>dot11QosFrameDuplicateCount</t>
  </si>
  <si>
    <t>dot11QosRTSSuccessCount</t>
  </si>
  <si>
    <t>dot11QosReceivedFragmentCount</t>
  </si>
  <si>
    <t>dot11QosTransmittedFrameCount</t>
  </si>
  <si>
    <t>dot11QosDiscardedFrameCount</t>
  </si>
  <si>
    <t>dot11QosMPDUsReceivedCount</t>
  </si>
  <si>
    <t>dot11QosRetriesReceivedCount</t>
  </si>
  <si>
    <t>dot11manufacturerName</t>
  </si>
  <si>
    <t>dot11manufacturerProductName</t>
  </si>
  <si>
    <t>dot11manufacturerProductVersion</t>
  </si>
  <si>
    <t>dot11PHYType</t>
  </si>
  <si>
    <t>PHY</t>
  </si>
  <si>
    <t>dot11TempType</t>
  </si>
  <si>
    <t>dot11CurrentTxAntenna</t>
  </si>
  <si>
    <t>dot11DiversitySupport</t>
  </si>
  <si>
    <t>dot11CurrentRxAntenna</t>
  </si>
  <si>
    <t>dot11NumberSupportedPowerLevels</t>
  </si>
  <si>
    <t>1:8, RO</t>
  </si>
  <si>
    <t>dot11TxPowerLevel1</t>
  </si>
  <si>
    <t>0:10000, RO</t>
  </si>
  <si>
    <t>dot11TxPowerLevel3</t>
  </si>
  <si>
    <t>dot11TxPowerLevel4</t>
  </si>
  <si>
    <t>dot11TxPowerLevel5</t>
  </si>
  <si>
    <t>dot11TxPowerLevel6</t>
  </si>
  <si>
    <t>dot11TxPowerLevel7</t>
  </si>
  <si>
    <t>dot11TxPowerLevel8</t>
  </si>
  <si>
    <t>dot11CurrentTxPowerLevel</t>
  </si>
  <si>
    <t>1:8, RW</t>
  </si>
  <si>
    <t>dot11HopTime</t>
  </si>
  <si>
    <t>224, RO</t>
  </si>
  <si>
    <t>dot11CurrentChannelNumber</t>
  </si>
  <si>
    <t>0:200, RW</t>
  </si>
  <si>
    <t>dot11MaxDwellTime</t>
  </si>
  <si>
    <t>1:65K, RO</t>
  </si>
  <si>
    <t>dot11CurrentDwellTime</t>
  </si>
  <si>
    <t>dot11CurrentSet</t>
  </si>
  <si>
    <t>dot11CurrentPattern</t>
  </si>
  <si>
    <t>dot11CurrentIndex</t>
  </si>
  <si>
    <t>dot11EHCCPrimeRadix</t>
  </si>
  <si>
    <t>dot11EHCCNumberofChannelsFamilyIndex</t>
  </si>
  <si>
    <t>dot11EHCCCapabilityImplemented</t>
  </si>
  <si>
    <t>RW?</t>
  </si>
  <si>
    <t>dot11EHCCCapabilityEnabled</t>
  </si>
  <si>
    <t>dot11HopAlgorithmAdopted</t>
  </si>
  <si>
    <t>dot11RandomTableFlag</t>
  </si>
  <si>
    <t>dot11NumberofHoppingSets</t>
  </si>
  <si>
    <t>dot11HopModulus</t>
  </si>
  <si>
    <t>dot11HopOffset</t>
  </si>
  <si>
    <t>dot11CurrentChannel</t>
  </si>
  <si>
    <t>1:14, RW</t>
  </si>
  <si>
    <t>dot11CCAModeSupported</t>
  </si>
  <si>
    <t>1:7, RO</t>
  </si>
  <si>
    <t>dot11CurrentCCAMode</t>
  </si>
  <si>
    <t>dot11EDThreshold</t>
  </si>
  <si>
    <t>dot11CCAWatchdogTimerMax</t>
  </si>
  <si>
    <t>dot11CCAWatchdogCountMax</t>
  </si>
  <si>
    <t>dot11CCAWatchdogTimerMin</t>
  </si>
  <si>
    <t>dot11CCAWatchdogCountMin</t>
  </si>
  <si>
    <t>dot11RegDomainsSupportedValue</t>
  </si>
  <si>
    <t>dot11SupportedTxAntenna</t>
  </si>
  <si>
    <t>dot11SupportedRxAntenna</t>
  </si>
  <si>
    <t>dot11DiversitySelectionRx</t>
  </si>
  <si>
    <t>dot11SupportedDataRatesTxValue</t>
  </si>
  <si>
    <t>2:127, RO</t>
  </si>
  <si>
    <t>dot11SupportedDataRatesRxValue</t>
  </si>
  <si>
    <t>dot11TIThreshold</t>
  </si>
  <si>
    <t>deprecated</t>
  </si>
  <si>
    <t>dot11FrequencyBandsSupported</t>
  </si>
  <si>
    <t>1:127, RO</t>
  </si>
  <si>
    <t>dot11ChannelStartingFactor</t>
  </si>
  <si>
    <t>dot11FiveMHzOperationImplemented</t>
  </si>
  <si>
    <t>dot11TenMHzOperationImplemented</t>
  </si>
  <si>
    <t>dot11TwentyMHzOperationImplemented</t>
  </si>
  <si>
    <t>dot11PhyOFDMChannelWidth</t>
  </si>
  <si>
    <t>dot11OFDMCCAEDImplemented</t>
  </si>
  <si>
    <t>dot11OFDMCCAEDRequired</t>
  </si>
  <si>
    <t>dot11OFDMEDThreshold</t>
  </si>
  <si>
    <t>dot11LCIDSELatitudeResolution</t>
  </si>
  <si>
    <t>who writes this?</t>
  </si>
  <si>
    <t>dot11ShortPreambleOptionImplemented</t>
  </si>
  <si>
    <t>dot11PBCCOptionImplemented</t>
  </si>
  <si>
    <t>dot11ChannelAgilityPresent</t>
  </si>
  <si>
    <t>dot11ChannelAgilityEnabled</t>
  </si>
  <si>
    <t>RO?</t>
  </si>
  <si>
    <t>dot11HRCCAModeSupported</t>
  </si>
  <si>
    <t>1:31, RO</t>
  </si>
  <si>
    <t>dot11RandomTableFieldNumber</t>
  </si>
  <si>
    <t>what type? Who writes?</t>
  </si>
  <si>
    <t>dot11ERPPBCCOptionImplemented</t>
  </si>
  <si>
    <t>dot11DSSOFDMOptionImplemented</t>
  </si>
  <si>
    <t>dot11DSSOFDMOptionEnabled</t>
  </si>
  <si>
    <t>dot11ShortSlotTimeOptionImplemented</t>
  </si>
  <si>
    <t>dot11ShortSlotTimeOptionEnabled</t>
  </si>
  <si>
    <t>dot11RSNAConfigVersion</t>
  </si>
  <si>
    <t>dot11RSNAConfigPairwiseKeysSupported</t>
  </si>
  <si>
    <t>dot11RSNAConfigGroupCipher</t>
  </si>
  <si>
    <t>dot11RSNAConfigGroupRekeyMethod</t>
  </si>
  <si>
    <t>dot11RSNAConfigGroupRekeyTime</t>
  </si>
  <si>
    <t>dot11RSNAConfigGroupRekeyPackets</t>
  </si>
  <si>
    <t>dot11RSNAConfigGroupRekeyStrict</t>
  </si>
  <si>
    <t>dot11RSNAConfigPSKValue</t>
  </si>
  <si>
    <t>dot11RSNAConfigPSKPassPhrase</t>
  </si>
  <si>
    <t>dot11RSNAConfigGroupUpdateCount</t>
  </si>
  <si>
    <t>dot11RSNAConfigPairwiseUpdateCount</t>
  </si>
  <si>
    <t>dot11RSNAConfigGroupCipherSize</t>
  </si>
  <si>
    <t>0:big, RO</t>
  </si>
  <si>
    <t>dot11RSNAConfigPMKLifetime</t>
  </si>
  <si>
    <t>dot11RSNAConfigPMKReauthThreshold</t>
  </si>
  <si>
    <t>dot11RSNAConfigNumberOfPTKSAReplayCounters</t>
  </si>
  <si>
    <t>dot11RSNAConfigSATimeout</t>
  </si>
  <si>
    <t>dot11RSNAAuthenticationSuiteSelected</t>
  </si>
  <si>
    <t>RSNA Key Management in SME</t>
  </si>
  <si>
    <t>dot11RSNAPairwiseCipherSelected</t>
  </si>
  <si>
    <t>dot11RSNAGroupCipherSelected</t>
  </si>
  <si>
    <t>dot11RSNAPMKIDUsed</t>
  </si>
  <si>
    <t>dot11RSNAAuthenticationSuiteRequested</t>
  </si>
  <si>
    <t>dot11RSNAPairwiseCipherRequested</t>
  </si>
  <si>
    <t>dot11RSNAGroupCipherRequested</t>
  </si>
  <si>
    <t>dot11RSNATKIPCounterMeasuresInvoked</t>
  </si>
  <si>
    <t>dot11RSNA4WayHandshakeFailures</t>
  </si>
  <si>
    <t>dot11RSNAConfigNumberOfGTKSAReplayCounters</t>
  </si>
  <si>
    <t>dot11RSNAConfigSTKKeysSupported</t>
  </si>
  <si>
    <t>dot11RSNAConfigSTKCipher</t>
  </si>
  <si>
    <t>dot11RSNAConfigSTKRekeyTIme</t>
  </si>
  <si>
    <t>dot11RSNAConfigSMKUpdateCount</t>
  </si>
  <si>
    <t>dot11RSNAConfigSTKCipherSize</t>
  </si>
  <si>
    <t>dot11RSNAConfigSMKLifetime</t>
  </si>
  <si>
    <t>dot11RSNAConfigSMKReauthThreshold</t>
  </si>
  <si>
    <t>dot11RSNAConfigNumberOfSTKSAReplayCounters</t>
  </si>
  <si>
    <t>dot11RSNAPairwiseSTKSelected</t>
  </si>
  <si>
    <t>dot11RSNASMKHandshakeFailures</t>
  </si>
  <si>
    <t>dot11RSNAConfigPairwiseCipher</t>
  </si>
  <si>
    <t>dot11RSNAConfigPairwiseCipherEnabled</t>
  </si>
  <si>
    <t>dot11RSNAConfigAuthenticationSuite</t>
  </si>
  <si>
    <t>dot11RSNAConfigAuthenticationSuiteEnabled</t>
  </si>
  <si>
    <t>dot11RSNAStatsSTAAddress</t>
  </si>
  <si>
    <t>dot11RSNAStatsVersion</t>
  </si>
  <si>
    <t>1:big, RO</t>
  </si>
  <si>
    <t>dot11RSNAStatsSelectedPairwiseCipher</t>
  </si>
  <si>
    <t>dot11RSNAStatsTKIPICVErrors</t>
  </si>
  <si>
    <t>dot11RSNAStatsTKIPLocalMICFailures</t>
  </si>
  <si>
    <t>dot11RSNAStatsTKIPRemoteMICFailures</t>
  </si>
  <si>
    <t>dot11RSNAStatsCCMPReplays</t>
  </si>
  <si>
    <t>dot11RSNAStatsCCMPDecryptErrors</t>
  </si>
  <si>
    <t>dot11RSNAStatsTKIPReplays</t>
  </si>
  <si>
    <t>8K:10K, RW</t>
  </si>
  <si>
    <t>Mac, RO</t>
  </si>
  <si>
    <t>Mac, RW</t>
  </si>
  <si>
    <t>fragment transmitted</t>
  </si>
  <si>
    <t>frame transmitted</t>
  </si>
  <si>
    <t>error condition occurred</t>
  </si>
  <si>
    <t>a STA disassociates</t>
  </si>
  <si>
    <t>a STA deauthenticates</t>
  </si>
  <si>
    <t>a STA fails to authenticate</t>
  </si>
  <si>
    <t>a STA associates</t>
  </si>
  <si>
    <t>a STA fails to associate</t>
  </si>
  <si>
    <t>a STA reassociates</t>
  </si>
  <si>
    <t>a STA fails to reassociate</t>
  </si>
  <si>
    <t>condition occurred</t>
  </si>
  <si>
    <t>fragment received</t>
  </si>
  <si>
    <t>multicast frame received</t>
  </si>
  <si>
    <t>multicast frame transmitted</t>
  </si>
  <si>
    <t>CF-Poll received</t>
  </si>
  <si>
    <t>CF-Poll is unused</t>
  </si>
  <si>
    <t>QoS fragment transmitted</t>
  </si>
  <si>
    <t>CTS received in response to an RTS</t>
  </si>
  <si>
    <t>QoS fragment received</t>
  </si>
  <si>
    <t>QoS frame transmitted</t>
  </si>
  <si>
    <t>QoS MPDU received</t>
  </si>
  <si>
    <t>changes take effect &lt;when/description&gt;
(only applies to control variables)</t>
  </si>
  <si>
    <t>writer
It is written by &lt;writer&gt; …</t>
  </si>
  <si>
    <t>condition
..by &lt;writer&gt; when &lt;condition&gt;</t>
  </si>
  <si>
    <t>dot11RRMRequestNextIndex</t>
  </si>
  <si>
    <t>able to accept new request</t>
  </si>
  <si>
    <t>dot11RRMRqstToken</t>
  </si>
  <si>
    <t>requesting measurement</t>
  </si>
  <si>
    <t>dot11RRMRqstIfIndex</t>
  </si>
  <si>
    <t>dot11RRMRqstType</t>
  </si>
  <si>
    <t>dot11RRMRqstTargetAdd</t>
  </si>
  <si>
    <t>dot11RRMRqstTimeStamp</t>
  </si>
  <si>
    <t>Time, RW</t>
  </si>
  <si>
    <t>dot11RRMRqstChanNumber</t>
  </si>
  <si>
    <t>dot11RRMRqstRegulatoryClass</t>
  </si>
  <si>
    <t>dot11RRMRqstRndInterval</t>
  </si>
  <si>
    <t>dot11RRMRqstDuration</t>
  </si>
  <si>
    <t>dot11RRMRqstParallel</t>
  </si>
  <si>
    <t>dot11RRMRqstEnable</t>
  </si>
  <si>
    <t>dot11RRMRqstRequest</t>
  </si>
  <si>
    <t>dot11RRMRqstReport</t>
  </si>
  <si>
    <t>dot11RRMRqstDurationMandatory</t>
  </si>
  <si>
    <t>dot11RRMRqstBeaconRqstMode</t>
  </si>
  <si>
    <t>dot11RRMRqstBeaconRqst Detail</t>
  </si>
  <si>
    <t>dot11RRMRqstFrameRqstType</t>
  </si>
  <si>
    <t>dot11RRMRqstBssie</t>
  </si>
  <si>
    <t>dot11RRMRqstSSID</t>
  </si>
  <si>
    <t>dot11RRMRqstBeaconReportingCondition</t>
  </si>
  <si>
    <t>dot11RRMRqstBeaconThresholdOffset</t>
  </si>
  <si>
    <t>dot11RRMRqstSTAStatRqstGroupID</t>
  </si>
  <si>
    <t>dot11RRMRqstLCIRqstSubject</t>
  </si>
  <si>
    <t>dot11RRMRqstLCILatitudeResolution</t>
  </si>
  <si>
    <t>dot11RRMRqstLCIlongitudeResolution</t>
  </si>
  <si>
    <t>dot11RRMRqstLCIAltitudeResolution</t>
  </si>
  <si>
    <t>dot11RRMRqstLCIAzimuthType</t>
  </si>
  <si>
    <t>dot11RRMRqstLCIAzimuthResolution</t>
  </si>
  <si>
    <t>dot11RRMRqstPauseTime</t>
  </si>
  <si>
    <t>dot11RRMRqstTransmitStreamPeerQSTAAddress</t>
  </si>
  <si>
    <t>dot11RRMRqstTransmitStreamTrafficIdentifier</t>
  </si>
  <si>
    <t>0:16, RW</t>
  </si>
  <si>
    <t>1:255,RW</t>
  </si>
  <si>
    <t>dot11RRMRqstTrigdQoSAverageCondition</t>
  </si>
  <si>
    <t>dot11RRMRqstTrigdQoSConsecutiveCondition</t>
  </si>
  <si>
    <t>dot11RRMRqstTrigdQoSDelayCondition</t>
  </si>
  <si>
    <t>dot11RRMRqstTrigdQoSAverageThreshold</t>
  </si>
  <si>
    <t>dot11RRMRqstTrigdQoSConsecutiveThreshold</t>
  </si>
  <si>
    <t>dot11RRMRqstTrigdQoSDelayThresholdRange</t>
  </si>
  <si>
    <t>dot11RRMRqstTrigdQoSDelayThreshold</t>
  </si>
  <si>
    <t>dot11RRMRqstTrigdQoSMeasurementCount</t>
  </si>
  <si>
    <t>dot11RRMRqstTrigdQoSTimeout</t>
  </si>
  <si>
    <t>dot11RRMRqstChannelLoadReportingCondition</t>
  </si>
  <si>
    <t>dot11RRMRqstChannelLoadReference</t>
  </si>
  <si>
    <t>dot11RRMRqstNoiseHistogramReportingCondition</t>
  </si>
  <si>
    <t>dot11RRMRqstAnpiReference</t>
  </si>
  <si>
    <t>dot11RRMRqstAPChannelReport</t>
  </si>
  <si>
    <t>dot11RRMRqstSTAStatPeerSTAAddress</t>
  </si>
  <si>
    <t>dot11RRMRqstFrameTransmitterAddress</t>
  </si>
  <si>
    <t>dot11RRMRqstVendorSpecific</t>
  </si>
  <si>
    <t>dot11ChannelLoadRprtRqstToken</t>
  </si>
  <si>
    <t>measurement report completed</t>
  </si>
  <si>
    <t>dot11ChannelLoadRprtIFIndex</t>
  </si>
  <si>
    <t>index, RO</t>
  </si>
  <si>
    <t>dot11ChannelLoadMeasuringSTAAddr</t>
  </si>
  <si>
    <t>dot11ChannelLoadRprtChanNumber</t>
  </si>
  <si>
    <t>dot11ChannelLoadRprtRegulatoryClass</t>
  </si>
  <si>
    <t>1:255, RO</t>
  </si>
  <si>
    <t>dot11ChannelLoadRprtActualStartTime</t>
  </si>
  <si>
    <t>TSF, RO</t>
  </si>
  <si>
    <t>dot11ChannelLoadRprtMeasurementDiration</t>
  </si>
  <si>
    <t>dot11ChannelLoadRprtChannelLoad</t>
  </si>
  <si>
    <t>dot11ChannelLoadRprtVendorSpecific</t>
  </si>
  <si>
    <t>dot11ChannelLoadRprtMeasurementMode</t>
  </si>
  <si>
    <t>dot11NoiseHistogramRprtIfIndex</t>
  </si>
  <si>
    <t>7.3.1.4, 19.8.2</t>
  </si>
  <si>
    <t>7.2.3.1, 7.2.3.4, 7.2.3.5, 7.2.3.7, 7.2.3.9, 7.2.3.11, 9.8.3, 9.8.4, 10.3.6.1.4, 10.3.6.3.4, 10.3.7.1.4, 10.3.7.3.4, 11.9a.1, 11.9a.2, 11.9a.3.1, 11.9a.3.2, 11.11.1, J</t>
  </si>
  <si>
    <t>7.2.3.1, 7.2.3.8, 7.2.3.9, 7.2.3.11, 9.8.0a, 9.8.1, 10.3.2.2.2, 10.3.10.1.4, 11.1, 11.1.3.3, 11.1.3.4, 11.9a.1, J</t>
  </si>
  <si>
    <t>14.8.2.1, 14.8.2.14, 15.4.1, 15.4.5.7.2, 18.3.2, 18.4.5.9.4, 19.8.2 (variable aNumberSupportedPowerLevels in 17.5.5.5.2)</t>
  </si>
  <si>
    <t>7.3.1.4, 18.3.2, 19.8.2</t>
  </si>
  <si>
    <t>7.2.3.1, 7.2.3.5, 7.2.3.6, 7.2.3.9, 7.3.1.4, 10.3.6.1.2, 10.3.6.2.2, 10.3.6.3.2, 10.3.6.4.2, 10.3.7.1.2, 10.3.7.2.2, 10.3.7.3.2, 10.3.7.4.2, 10.3.10.1.4</t>
  </si>
  <si>
    <t>7.2.3.1, 7.2.3.9, 7.3.2.46, 10.3.2.2.2, 11.1.3.0a, 11.10.12, 11.10.12.1</t>
  </si>
  <si>
    <t>7.3.2.46, 11.10.12.1</t>
  </si>
  <si>
    <t>7.3.2.45, 11.10.1, 11.10.8.7</t>
  </si>
  <si>
    <t>7.2.3.5, 7.2.3.7, 7.3.2.46, 10.3.6.2.3, 10.3.6.3.2, 10.3.7.2.3, 10.3.7.3.4</t>
  </si>
  <si>
    <t>7.2.3.5, 7.2.3.7, 7.3.2.46, 10.3.6.2.3, 10.3.6.3.4, 10.3.7.2.3, 10.3.7.3.4</t>
  </si>
  <si>
    <t>7.3.2.45, 11.10.7, 11.10.8.8</t>
  </si>
  <si>
    <t>8.5.4.3</t>
  </si>
  <si>
    <t>8.5.3.5</t>
  </si>
  <si>
    <t>in 8.4.6.1 change "dot11RSNAStats-4WayHandshakeFailures" to "dot11RSNA4WayHandshakeFailures", removing the extraneous hyphen and "Stats"</t>
  </si>
  <si>
    <t>8.4.6.1 (with typo)</t>
  </si>
  <si>
    <t>7.2.3.1, 7.2.3.4, 7.2.3.5, 7.2.3.6, 7.2.3.7, 7.2.3.9, 7.3.1.4, 10.3.2.1.2, 10.3.2.2.2, 10.3.6.2.3, 10.3.6.3.4, 10.3.7.2.3, 10.3.7.4.4, 10.3.12.1.2, 10.3.12.3.3, 10.3.14.1.3, 11.1.3.2.1, 11.1.3.3, 11.10, 12.3.5.8.2, 12.3.5.9.2, 12.3.5.10.2, 12.3.5.12.2, 15.4.4.4, 17.2.3.4, 18.4.5.16.3, 19.3.2.1.0a</t>
  </si>
  <si>
    <t>7.3.1.4, 7.4.7.2, 9.2.12a, 19.8.3.2</t>
  </si>
  <si>
    <t>8.2.2.3.5</t>
  </si>
  <si>
    <t>remove extraneous hyphen from this MIB variable where it appears in 8.5.4.3</t>
  </si>
  <si>
    <t>remove extraneous hyphen from this MIB variable where it appears in 8.2.2.3.5 (twice)</t>
  </si>
  <si>
    <t>remove extraneous hyphen from this MIB variable where it appears in 7.3.1.4 and 19.8.3.2</t>
  </si>
  <si>
    <t>remove extraneous hyphen from this MIB variable where it appears in 8.5.3.5</t>
  </si>
  <si>
    <t>remove extraneous hyphen from this MIB variable where it appears in 11A.3</t>
  </si>
  <si>
    <t>doc.: IEEE 802.11-09/0910r3</t>
  </si>
  <si>
    <t>2009-08-21</t>
  </si>
  <si>
    <t>dot11NoiseHistogramMeasuringSTAAddr</t>
  </si>
  <si>
    <t>dot11NoiseHistogramRprtChanNumber</t>
  </si>
  <si>
    <t>dot11NoiseHistogramRprtRegulatoryClass</t>
  </si>
  <si>
    <t>dot11NoiseHistogramRprtActualStartTime</t>
  </si>
  <si>
    <t>dot11NoiseHistogramRprtMeasurementDuration</t>
  </si>
  <si>
    <t>dot11NoiseHistogramRprtAntennaID</t>
  </si>
  <si>
    <t>dot11NoiseHistogramRprtANPI</t>
  </si>
  <si>
    <t>dot11NoiseHistogramRprtIPIDensity0</t>
  </si>
  <si>
    <t>dot11NoiseHistogramRprtIPIDensity1</t>
  </si>
  <si>
    <t>dot11NoiseHistogramRprtIPIDensity2</t>
  </si>
  <si>
    <t>dot11NoiseHistogramRprtIPIDensity3</t>
  </si>
  <si>
    <t>dot11NoiseHistogramRprtIPIDensity4</t>
  </si>
  <si>
    <t>dot11NoiseHistogramRprtIPIDensity5</t>
  </si>
  <si>
    <t>dot11NoiseHistogramRprtIPIDensity6</t>
  </si>
  <si>
    <t>dot11NoiseHistogramRprtIPIDensity7</t>
  </si>
  <si>
    <t>dot11NoiseHistogramRprtIPIDensity8</t>
  </si>
  <si>
    <t>dot11NoiseHistogramRprtIPIDensity9</t>
  </si>
  <si>
    <t>dot11NoiseHistogramRprtIPIDensity10</t>
  </si>
  <si>
    <t>dot11NoiseHistogramRprtVendorSpecific</t>
  </si>
  <si>
    <t>dot11NoiseHistogramRprtMeasurementMode</t>
  </si>
  <si>
    <t>dot11BeaconRprtRqstToken</t>
  </si>
  <si>
    <t>dot11BeaconRprtIfIndex</t>
  </si>
  <si>
    <t>dot11BeaconMeasuringSTAAddr</t>
  </si>
  <si>
    <t>dot11BeaconRprtChanNumber</t>
  </si>
  <si>
    <t>dot11BeaconRprtRegulatoryClass</t>
  </si>
  <si>
    <t>dot11BeaconRprtActualStartTime</t>
  </si>
  <si>
    <t>dot11BeaconRprtMeasurementDuration</t>
  </si>
  <si>
    <t>dot11BeaconRprtPhyType</t>
  </si>
  <si>
    <t>dot11BeaconRprtReportedFrameType</t>
  </si>
  <si>
    <t>dot11BeaconRprtRCPI</t>
  </si>
  <si>
    <t>dot11BeaconRprtRSNI</t>
  </si>
  <si>
    <t>dot11BeaconRprtBSSID</t>
  </si>
  <si>
    <t>dot11BeaconRprtAntennaID</t>
  </si>
  <si>
    <t>dot11BeaconRprtParentTSF</t>
  </si>
  <si>
    <t>dot11BeaconRprtReportedFrameBody</t>
  </si>
  <si>
    <t>dot11BeaconRprtVendorSpecific</t>
  </si>
  <si>
    <t>dot11BeaconRprtMeasurementMode</t>
  </si>
  <si>
    <t>dot11FrameRprtRqstToken</t>
  </si>
  <si>
    <t>dot11FrameRprtChanNumber</t>
  </si>
  <si>
    <t>dot11FrameRprtRegulatoryClass</t>
  </si>
  <si>
    <t>dot11FrameRprtActualStartTime</t>
  </si>
  <si>
    <t>dot11FrameRprtMeasurementDuration</t>
  </si>
  <si>
    <t>dot11FrameRprtTransmitSTAAddress</t>
  </si>
  <si>
    <t>dot11FrameRprtBSSID</t>
  </si>
  <si>
    <t>dot11FrameRprtPhyType</t>
  </si>
  <si>
    <t>dot11FrameRprtAvgRCPI</t>
  </si>
  <si>
    <t>dot11FrameRprtRSNI</t>
  </si>
  <si>
    <t>dot11FrameRprtLastRCPI</t>
  </si>
  <si>
    <t>dot11FrameRprtAntennaID</t>
  </si>
  <si>
    <t>dot11FrameRprtNumberFrames</t>
  </si>
  <si>
    <t>dot11FrameRprtVendorSpecific</t>
  </si>
  <si>
    <t>dot11FrameRprtMeasurementMode</t>
  </si>
  <si>
    <t>dot11STAStatisticsReportToken</t>
  </si>
  <si>
    <t>dot11STAStatisticsIfIndex</t>
  </si>
  <si>
    <t>dot11STAStatisticsSTAAddress</t>
  </si>
  <si>
    <t>dot11STAStatisticsMeasurementDuration</t>
  </si>
  <si>
    <t>dot11STAStatisticsGroupID</t>
  </si>
  <si>
    <t>dot11STAStatisticsTransmittedFragmentCount</t>
  </si>
  <si>
    <t>dot11STAStatisticsMulticastTransmittedFrameCount</t>
  </si>
  <si>
    <t>dot11STAStatisticsFailedCount</t>
  </si>
  <si>
    <t>dot11STAStatisticsRetryCount</t>
  </si>
  <si>
    <t>dot11STAStatisticsMultipleRetryCount</t>
  </si>
  <si>
    <t>dot11STAStatisticsFrameDuplicateCount</t>
  </si>
  <si>
    <t>dot11STAStatisticsRTSSuccessCount</t>
  </si>
  <si>
    <t>dot11STAStatisticsRTSFailureCount</t>
  </si>
  <si>
    <t>dot11STAStatisticsACKFailureCount</t>
  </si>
  <si>
    <t>dot11STAStatisticsQosFailedCount</t>
  </si>
  <si>
    <t>dot11STAStatisticsQosRetryCount</t>
  </si>
  <si>
    <t>dot11STAStatisticsQosMultipleRetryCount</t>
  </si>
  <si>
    <t>dot11STAStatisticsQosFrameDuplicateCount</t>
  </si>
  <si>
    <t>dot11STAStatisticsQosRTSSuccessCount</t>
  </si>
  <si>
    <t>dot11STAStatisticsQosRTSFailureCount</t>
  </si>
  <si>
    <t>dot11STAStatisticsQosACKFailureCount</t>
  </si>
  <si>
    <t>dot11STAStatisticsQosReceivedFragmentCount</t>
  </si>
  <si>
    <t>dot11STAStatisticsQosTransmittedFrameCount</t>
  </si>
  <si>
    <t>dot11STAStatisticsQosDiscardedFrameCount</t>
  </si>
  <si>
    <t>dot11STAStatisticsQosMPDUsReceivedCount</t>
  </si>
  <si>
    <t>dot11STAStatisticsQosRetriesReceivedCount</t>
  </si>
  <si>
    <t>dot11STAStatisticsReceivedFragmentCount</t>
  </si>
  <si>
    <t>dot11STAStatisticsMulticastReceivedFrameCount</t>
  </si>
  <si>
    <t>dot11STAStatisticsFCSErrorCount</t>
  </si>
  <si>
    <t>dot11STAStatisticsTransmittedFrameCount</t>
  </si>
  <si>
    <t>dot11STAStatisticsAPAverageAccessDelay</t>
  </si>
  <si>
    <t>dot11STAStatisticsAverageAccessDelayBestEffort</t>
  </si>
  <si>
    <t>dot11STAStatisticsAverageAccessDelayBackground</t>
  </si>
  <si>
    <t>dot11STAStatisticsAverageAccessDelayVideo</t>
  </si>
  <si>
    <t>dot11STAStatisticsAverageAccessDelayVoice</t>
  </si>
  <si>
    <t>dot11STAStatisticsStationCount</t>
  </si>
  <si>
    <t>dot11STAStatisticsChannelUtilization</t>
  </si>
  <si>
    <t>dot11STAStatisticsVendorSpecific</t>
  </si>
  <si>
    <t>dot11STAStatisticsRprtMeasurementMode</t>
  </si>
  <si>
    <t>dot11LCIReportToken</t>
  </si>
  <si>
    <t>dot11LCIIfIndex</t>
  </si>
  <si>
    <t>dot11LCISTAAddress</t>
  </si>
  <si>
    <t>dot11LCILatitudeResolution</t>
  </si>
  <si>
    <t>dot11LCILatitudeInteger</t>
  </si>
  <si>
    <t>dot11LCILatitudeFraction</t>
  </si>
  <si>
    <t>dot11LCILongitudeResolution</t>
  </si>
  <si>
    <t>dot11LCILongitudeInteger</t>
  </si>
  <si>
    <t>dot11LCILongitudeFraction</t>
  </si>
  <si>
    <t>dot11LCIAltitudeType</t>
  </si>
  <si>
    <t>dot11LCIAltitudeResolution</t>
  </si>
  <si>
    <t>dot11LCIAltitudeInteger</t>
  </si>
  <si>
    <t>dot11LCIAltitudeFraction</t>
  </si>
  <si>
    <t>dot11LCIDatum</t>
  </si>
  <si>
    <t>dot11LCIAzimuthType</t>
  </si>
  <si>
    <t>dot11LCIAzimuthResolution</t>
  </si>
  <si>
    <t>0:15, RO</t>
  </si>
  <si>
    <t>dot11LCIAzimuth</t>
  </si>
  <si>
    <t>dot11LCIVendorSpecific</t>
  </si>
  <si>
    <t>dot11LCIRprtMeasurementMode</t>
  </si>
  <si>
    <t>dot11TransmitStreamRprtRqstToken</t>
  </si>
  <si>
    <t>dot11TransmitStreamRprtIfIndex</t>
  </si>
  <si>
    <t>dot11TransmitStreamMeasuringSTAAddr</t>
  </si>
  <si>
    <t>dot11TransmitStreamRprtActualStartTime</t>
  </si>
  <si>
    <t>dot11TransmitStreamRprtMeasurementDuration</t>
  </si>
  <si>
    <t>dot11TransmitStreamRprtPeerSTAAddress</t>
  </si>
  <si>
    <t>dot11TransmitStreamRprtTID</t>
  </si>
  <si>
    <t>0:16, RO</t>
  </si>
  <si>
    <t>dot11TransmitStreamRprtAverageQueueDelay</t>
  </si>
  <si>
    <t>dot11TransmitStreamRprtAverageTransmitDelay</t>
  </si>
  <si>
    <t>dot11TransmitStreamRprtTransmittedMSDUCount</t>
  </si>
  <si>
    <t>dot11TransmitStreamRprtMSDUDiscardedCount</t>
  </si>
  <si>
    <t>dot11TransmitStreamRprtMSDUFailedCount</t>
  </si>
  <si>
    <t>dot11TransmitStreamRprtMultipleRetryCount</t>
  </si>
  <si>
    <t>dot11TransmitStreamRprtCFPollsLostCount</t>
  </si>
  <si>
    <t>dot11TransmitStreamRprtBin0Range</t>
  </si>
  <si>
    <t>dot11TransmitStreamRprtDelayHistogram</t>
  </si>
  <si>
    <t>dot11TransmitStreamRprtReason</t>
  </si>
  <si>
    <t>dot11TransmitStreamRprtVendorSpecific</t>
  </si>
  <si>
    <t>dot11TransmitStreamRprtMeasurementMode</t>
  </si>
  <si>
    <t>dot11APChannelReportIfIndex</t>
  </si>
  <si>
    <t>dot11APChannelReportRegulatoryClass</t>
  </si>
  <si>
    <t>dot11APChannelReportChannelList</t>
  </si>
  <si>
    <t>dot11RRMNeighborReportIfIndex</t>
  </si>
  <si>
    <t>dot11RRMNeighborReportBSSID</t>
  </si>
  <si>
    <t>dot11RRMNeighborReportAPReachability</t>
  </si>
  <si>
    <t>dot11RRMNeighborReportSecurity</t>
  </si>
  <si>
    <t>dot11RRMNeighborReportCapSpectrumMgmt</t>
  </si>
  <si>
    <t>dot11RRMNeighborReportCapQoS</t>
  </si>
  <si>
    <t>dot11RRMNeighborReportCapAPSD</t>
  </si>
  <si>
    <t>dot11RRMNeighborReportCapRRM</t>
  </si>
  <si>
    <t>dot11RRMNeighborReportCapDelayBlockAck</t>
  </si>
  <si>
    <t>dot11RRMNeighborReportCapImmediateBlockAck</t>
  </si>
  <si>
    <t>dot11RRMNeighborReportKeyScope</t>
  </si>
  <si>
    <t>dot11RRMNeighborReportRegulatoryClass</t>
  </si>
  <si>
    <t>dot11RRMNeighborReportChannelNumber</t>
  </si>
  <si>
    <t>dot11RRMNeighborReportPhyType</t>
  </si>
  <si>
    <t>dot11RRMNeighborReportNeighborTSFInfo</t>
  </si>
  <si>
    <t>dot11RRMNeighborReportPilotInterval</t>
  </si>
  <si>
    <t>dot11RRMNeighborReportPilotMultipleBSSID</t>
  </si>
  <si>
    <t>dot11RRMNeighborReportRRMEnabledCapabilities</t>
  </si>
  <si>
    <t>dot11RRMNeighborReportVendorSpecific</t>
  </si>
  <si>
    <t>dot11RRMNeighborReportMobilityDomain</t>
  </si>
  <si>
    <t>dot11MultiDomainCapabilityActivated</t>
  </si>
  <si>
    <t>dot11RadioMeasurementActivated</t>
  </si>
  <si>
    <t>dot11RRMLinkMeasurementActivated</t>
  </si>
  <si>
    <t>dot11RRMNeighborReportActivated</t>
  </si>
  <si>
    <t>dot11RRMParallelMeasurementsActivated</t>
  </si>
  <si>
    <t>dot11RRMRepeatedMeasurementsActivated</t>
  </si>
  <si>
    <t>dot11RRMBeaconPassiveMeasurementActivated</t>
  </si>
  <si>
    <t>dot11RRMBeaconActiveMeasurementActivated</t>
  </si>
  <si>
    <t>dot11RRMBeaconTableMeasurementActivated</t>
  </si>
  <si>
    <t>dot11RRMBeaconMeasurementReportingConditionsActivated</t>
  </si>
  <si>
    <t>dot11RRMFrameMeasurementActivated</t>
  </si>
  <si>
    <t>dot11RRMChannelLoadMeasurementActivated</t>
  </si>
  <si>
    <t>dot11RRMNoiseHistogramMeasurementActivated</t>
  </si>
  <si>
    <t>dot11RRMStatisticsMeasurementActivated</t>
  </si>
  <si>
    <t>dot11RRMLCIMeasurementActivated</t>
  </si>
  <si>
    <t>dot11RRMLCIAzimuthActivated</t>
  </si>
  <si>
    <t>dot11RRMTransmitStreamCategoryMeasurementActivated</t>
  </si>
  <si>
    <t>dot11RRMTriggeredTransmitStreamCategoryMeasurementActivated</t>
  </si>
  <si>
    <t>dot11RRMAPChannelReportActivated</t>
  </si>
  <si>
    <t>dot11RRMMIBActivated</t>
  </si>
  <si>
    <t>dot11RRMMeasurementPilotTransmissionInformationActivated</t>
  </si>
  <si>
    <t>dot11RRMNeighborReportTSFOffsetActivated</t>
  </si>
  <si>
    <t>dot11RRMRCPIMeasurementActivated</t>
  </si>
  <si>
    <t>dot11RRMRSNIMeasurementActivated</t>
  </si>
  <si>
    <t>dot11RRMBSSAverageAccessDelayActivated</t>
  </si>
  <si>
    <t>dot11RRMBSSAvailableAdmissionCapacityActivated</t>
  </si>
  <si>
    <t>dot11RRMAntennaInformationActivated</t>
  </si>
  <si>
    <t>dot11RSNAActivated</t>
  </si>
  <si>
    <t>dot11RSNAPreauthenticationActivated</t>
  </si>
  <si>
    <t>dot11FastBSSTransitionActivated</t>
  </si>
  <si>
    <t>dot11FTOverDSActivated</t>
  </si>
  <si>
    <t>dot11EHCCCapabilityActivated</t>
  </si>
  <si>
    <t>dot11ChannelAgilityActivated</t>
  </si>
  <si>
    <t>dot11ERPBCCOptionActivated</t>
  </si>
  <si>
    <t>dot11DSSOFDMOptionActivated</t>
  </si>
  <si>
    <t>dot11ShortSlotTimeOptionActivated</t>
  </si>
  <si>
    <t>dot11RSNAConfigPairwiseCipherActivated</t>
  </si>
  <si>
    <t>dot11RSNAConfigAuthenticationSuiteActivated</t>
  </si>
  <si>
    <t>starts at 1? RW?</t>
  </si>
  <si>
    <t>notes/problems</t>
  </si>
  <si>
    <t>dot11TxPowerLevel2</t>
  </si>
  <si>
    <t>dot11manufacturerOUI</t>
  </si>
  <si>
    <t>receiving an EDCA Parameter Set in a Beacon frame</t>
  </si>
  <si>
    <t>receiving a FH Parameter Set element</t>
  </si>
  <si>
    <t>immediately</t>
  </si>
  <si>
    <t>(for a non-AP STA) MAC</t>
  </si>
  <si>
    <t>(for an AP) external management entity</t>
  </si>
  <si>
    <t>next Beacon</t>
  </si>
  <si>
    <t>entering power save mode</t>
  </si>
  <si>
    <t>for next Authentication frame</t>
  </si>
  <si>
    <t>after next frame transmitted</t>
  </si>
  <si>
    <t>receiving DSE Enablement Action frame</t>
  </si>
  <si>
    <t>dot11CurrentRegDomain</t>
  </si>
  <si>
    <t>dot11CurrentFrequency</t>
  </si>
  <si>
    <t>Security association established</t>
  </si>
  <si>
    <t>next MLME-SCAN.request</t>
  </si>
  <si>
    <t>next MLME-START.request</t>
  </si>
  <si>
    <t>set true when dot11RadioMeasurementEnabled is true</t>
  </si>
  <si>
    <t>dot11AuthenticationAlgorithmsEnable</t>
  </si>
  <si>
    <t>dot11AuthenticationAlgorithm</t>
  </si>
  <si>
    <t>dot11MitigationRequirement</t>
  </si>
  <si>
    <t>dot11ADDBAResponseTimeout</t>
  </si>
  <si>
    <t>when dot11RRMRqstRowStatis is set to Active</t>
  </si>
  <si>
    <t>any dot11RRMxxxxEnabled is set to true</t>
  </si>
  <si>
    <t>refs</t>
  </si>
  <si>
    <t>11.1.3.0a</t>
  </si>
  <si>
    <t>none</t>
  </si>
  <si>
    <t>8.2.2.3.0a, 8.2.2.3.5, 8.7.1</t>
  </si>
  <si>
    <t>should not be deprecated; there is a normative ref to this MIB variable in 11.1.3.0a</t>
  </si>
  <si>
    <t>none (word "CFPollable" used in 9.3.0a, 9.3.2.0a, 9.3.3.4, 11.2.1.1, 11.2.1.6)</t>
  </si>
  <si>
    <t>none (variable aMediumOccupancyLimit in 9.3.3.2)</t>
  </si>
  <si>
    <t>none (word "CFPPeriod" used in 7.3.2.5, 9.3.1, 9.3.3.3), (variable aCFPPeriod in 10.3.10.1.2)</t>
  </si>
  <si>
    <t>dot11AuthenticationResponseTimeOut</t>
  </si>
  <si>
    <t>none (word "PowerManagementMode" in 10.3.1.1.2, 11.2.1.1)</t>
  </si>
  <si>
    <t>MIB variable may be type "status", set by MAC on receipt of MLME-POWERMGT.request</t>
  </si>
  <si>
    <t>none (word "OperationalRateSet" used in 7.3.2.14, 9.6, 10.3.2.2.2, 10.3.3.1.2, 10.3.10.1.2)</t>
  </si>
  <si>
    <t>7.3.2.28, 11.1.1.1, 11.1.2.0a, 11.1.2.1, 11.1.2.2, 11.2.2.4 (word "BeaconPeriod" used 9.3.3.3, 10.3.10.1.2)</t>
  </si>
  <si>
    <t>none (word "DTIMPeriod" used in 9.3.3.3, 10.3.10.1.2, and 11.2.1.3)</t>
  </si>
  <si>
    <t>11.10, 14.8.2.20</t>
  </si>
  <si>
    <t>7.3.2.9, 7.3.2.37, 7.4.7.2, 11.1.3.3</t>
  </si>
  <si>
    <t>7.2.3.1, 7.2.3.4, 7.2.3.6, 7.2.3.9, 7.3.4.1, 7.4.7.2, 11.1.3.3, 11.8.0a, 11.9.0a, J</t>
  </si>
  <si>
    <t>9.8.3, 11.10</t>
  </si>
  <si>
    <t>7.3.2.9, 9.8.3, 9.8.4, 11.9a.1, 11.10, 17.3.8.3.2, 17.3.8.6</t>
  </si>
  <si>
    <t>7.3.1.4</t>
  </si>
  <si>
    <t>dot11QAckOptionImplemented</t>
  </si>
  <si>
    <t>7.3.1.17, 9.9.2.3.0a</t>
  </si>
  <si>
    <t>11.10.8.1</t>
  </si>
  <si>
    <t>7.4.7.2, 11.10.12.1</t>
  </si>
  <si>
    <t>7.3.2.45, 11.10.10</t>
  </si>
  <si>
    <t>7.3.2.45, 11.10.9.2</t>
  </si>
  <si>
    <t>7.3.2.45, 11.10.6, 11.10.8.1</t>
  </si>
  <si>
    <t>7.3.2.45, 11.10.8.1</t>
  </si>
  <si>
    <t>7.3.2.45, 11.10.8.2</t>
  </si>
  <si>
    <t>7.3.2.45, 11.10.8.3</t>
  </si>
  <si>
    <t>7.3.2.45, 11.10.8.4</t>
  </si>
  <si>
    <t>7.3.2.45</t>
  </si>
  <si>
    <t>7.3.2.45, 11.10.8.6</t>
  </si>
  <si>
    <t>7.3.2.45, 11.10.8.8</t>
  </si>
  <si>
    <t>7.2.3.1, 7.2.3.11, 7.3.2.45</t>
  </si>
  <si>
    <t>7.3.2.46, 11.10.3</t>
  </si>
  <si>
    <t>7.3.2.46</t>
  </si>
  <si>
    <t>7.2.3.1, 7.2.3.11, 7.3.2.46</t>
  </si>
  <si>
    <t>11.11.2.2</t>
  </si>
  <si>
    <t>7.2.3.1, 7.2.3.6, 7.2.3.8, 7.2.3.11, 10.3.2.2.2, 10.3.6.3.4, 10.3.6.4.4, 10.3.7.4.4, 10.3.10.1.4, 11.9a.1, 11.11.1, 11.11.2.2, 11.11.3, J</t>
  </si>
  <si>
    <t>11.9a.1, 11.9a.3.1, 11.9a.3.2, 11.11.1, 11.11.3, 11.11.4, 11.11.5</t>
  </si>
  <si>
    <t>8.2.2.2.0a</t>
  </si>
  <si>
    <t>8.2.2.3.5, 8.7.1</t>
  </si>
  <si>
    <t>8.2.1.3, 8.2.2.3.5, 8.7.1</t>
  </si>
  <si>
    <t>none (variable aExcludeUnencrypted in 8.7.1)</t>
  </si>
  <si>
    <t>8.2.2.3.5, 8.7.1, 8.7.2.3</t>
  </si>
  <si>
    <t>8.7.1, 8.7.2.3</t>
  </si>
  <si>
    <t>3, 7.2.3.1, 7.2.3.5, 7.2.3.6, 7.2.3.7, 7.2.3.8, 7.2.3.9, 7.2.3.11, 7.2.3.12, 7.4.8.2, 7.4.8.3, 7.5, 8.1.2, 8.1.4, 8.7.2.1, 8.7.2.2, 8.7.2.3, 11A.7.2, 11A.8.2, 11A.8.3, 11A.8.4, 11A.8.5</t>
  </si>
  <si>
    <t>11.9.6</t>
  </si>
  <si>
    <t>none (word "RegulatoryClass" used in 10.3.35.1.2, 10.3.35.2.2, 10.3.35.3.2, 10.3.35.4.2, 10.3.35.4.2, 10.3.36.1.2)</t>
  </si>
  <si>
    <t>7.2.3.1, 7.2.3.5, 7.2.3.6, 7.2.3.7, 7.2.3.8, 7.2.3.10, 7.2.3.11, 10.3.4.1.4, 10.3.4.2.4, 10.3.4.3.4, 10.3.6.1.2, 10.3.6.2.3, 10.3.6.3.4, 10.3.6.4.4, 10.3.7.1.2, 10.3.6.2.3, 10.3.6.3.4, 10.3.6.4.4, 11A.5.1</t>
  </si>
  <si>
    <t>11A.3</t>
  </si>
  <si>
    <t>11A.2.2, 11A.3, 11A.4.2</t>
  </si>
  <si>
    <t>11A.4.2</t>
  </si>
  <si>
    <t>11A.2.2, 11A.3, 11A.4.2, 11A.8.3</t>
  </si>
  <si>
    <t>11.11.3, 11.11.4 (word "RegLocDSE" used in 11.11.5)</t>
  </si>
  <si>
    <t>11.11.5, J</t>
  </si>
  <si>
    <t>J</t>
  </si>
  <si>
    <t>none (but word "MACAddress" used frequently throughout)</t>
  </si>
  <si>
    <t>9.2.0a, 9.2.4, 9.2.5.3, 9.2.5.6, 9.2.6, 9.9.1.6, 9.9.2.3.2</t>
  </si>
  <si>
    <t>7.3.2.21.10, 7.3.2.22.10, 9.2.4, 9.2.5.3, 9.9.1.5, 9.9.1.6, Q</t>
  </si>
  <si>
    <t>9.1.5, 9.4</t>
  </si>
  <si>
    <t>9.4, 9.7, 9.9.2.1.3</t>
  </si>
  <si>
    <t>none (variable aMaxReceiveLifetime used in 9.5)</t>
  </si>
  <si>
    <t>9.9.2.2</t>
  </si>
  <si>
    <t>9.9.2.0a</t>
  </si>
  <si>
    <t>10.3.24.3.4</t>
  </si>
  <si>
    <t>7.3.2.28</t>
  </si>
  <si>
    <t>dot11ScheduleTimeout</t>
  </si>
  <si>
    <t>none (name "DLSResponseTimeout" used in 10.3.25.1.2, 10.3.25.1.4, 11.7.1.1, 11.7.3.1)</t>
  </si>
  <si>
    <t>11.2.1.5</t>
  </si>
  <si>
    <t>9.9.3.1.2</t>
  </si>
  <si>
    <t>7.3.2.22.8, 11.11.5, Q</t>
  </si>
  <si>
    <t>7.3.2.22.8, Q</t>
  </si>
  <si>
    <t>8.7.1, 8.7.2.3 (word "WEPUndecryptableCount" in 7.3.2.22.8)</t>
  </si>
  <si>
    <t>dot11QosDiscardedFragmentCount</t>
  </si>
  <si>
    <t>dot11AssociatedStationCount</t>
  </si>
  <si>
    <t>dot11QoSCFPollsLostCount</t>
  </si>
  <si>
    <t>9.1.3.0a, 9.2.3.4</t>
  </si>
  <si>
    <t>9.9.1.6, 9.9.2.1.3</t>
  </si>
  <si>
    <t>dot11QosRTSFailureCount</t>
  </si>
  <si>
    <t>dot11QosACKFailureCount</t>
  </si>
  <si>
    <t>7.3.2.22.6, 7.3.2.22.7, 7.3.2.37, 10.3.2.2.4, 14.8.2.1, 18.3.2</t>
  </si>
  <si>
    <t>14.8.2.1, 14.8.2.2, 14.8.2.3, 14.8.2.21, 14.8.2.22, 15.3.2, 18.3.2, 19.8.2</t>
  </si>
  <si>
    <t>14.8.2.1, 14.8.2.4, 15.3.2, 18.3.2, 19.8.2</t>
  </si>
  <si>
    <t>14.8.2.1, 14.8.2.10, 15.4.1, 18.3.2, 19.8.2</t>
  </si>
  <si>
    <t>14.8.2.1, 14.8.2.12, 15.4.1, 18.3.2, 19.8.2</t>
  </si>
  <si>
    <t>15.4.1, 18.3.2, 19.8.2</t>
  </si>
  <si>
    <t>14.8.2.1, 15.4.1, 18.3.2, 19.8.2 (word "TxPowerLevel1" in 14.5.5.6.4, 14.8.2.21)</t>
  </si>
  <si>
    <t>14.8.2.1, 15.4.1, 18.3.2, 19.8.2 (word "TxPowerLevel2" in 14.5.5.6.4, 14.8.2.21)</t>
  </si>
  <si>
    <t>14.8.2.1, 15.4.1, 18.3.2, 19.8.2 (word "TxPowerLevel3" in 14.5.5.6.4, 14.8.2.21)</t>
  </si>
  <si>
    <t>14.8.2.1, 15.4.1, 18.3.2, 19.8.2 (word "TxPowerLevel4" in 14.5.5.6.4, 14.8.2.21)</t>
  </si>
  <si>
    <t>14.8.2.1, 15.4.1, 18.3.2, 19.8.2 (word "TxPowerLevel5" in 14.5.5.6.4, 14.8.2.21)</t>
  </si>
  <si>
    <t>14.8.2.1, 15.4.1, 18.3.2, 19.8.2 (word "TxPowerLevel6" in 14.5.5.6.4, 14.8.2.21)</t>
  </si>
  <si>
    <t>14.8.2.1, 15.4.1, 18.3.2, 19.8.2 (word "TxPowerLevel7" in 14.5.5.6.4, 14.8.2.21)</t>
  </si>
  <si>
    <t>14.8.2.1, 15.4.1, 18.3.2, 19.8.2 (word "TxPowerLevel8" in 14.5.5.6.4, 14.8.2.21)</t>
  </si>
  <si>
    <t>14.8.2.2, 14.8.2.16, 15.4.1, 18.3.2, 19.8.2</t>
  </si>
  <si>
    <t>14.8.2.2, 14.8.2.17</t>
  </si>
  <si>
    <t>7.2.3.4, 11.1.3.2.1, 14.8.2.2, 14.8.2.18</t>
  </si>
  <si>
    <t>9.9.0a, 9.9.2.2, 14.8.2.2, 14.8.2.19</t>
  </si>
  <si>
    <t>none (variable aCurrentDwellTime in 11.1.5)</t>
  </si>
  <si>
    <t>7.3.2.3, 14.4.3.2, 14.8.2.18, 14.8.2.20</t>
  </si>
  <si>
    <t>7.3.2.3, 14.4.3.2, 14.8.2.2, 14.8.2.18, 14.8.2.21</t>
  </si>
  <si>
    <t>7.3.2.3, 14.4.3.2, 14.8.2.18, 14.8.2.22</t>
  </si>
  <si>
    <t>15.4.1, 15.4.8.4, 18.3.2, 18.4.8.4</t>
  </si>
  <si>
    <t>15.4.1, 17.4.4, 18.3.2</t>
  </si>
  <si>
    <t>16.3.5.3, 16.4</t>
  </si>
  <si>
    <t>16.4,</t>
  </si>
  <si>
    <t>14.8.2.1, 14.8.2.9, 14.8.2.10, 15.4.1, 19.8.2</t>
  </si>
  <si>
    <t>14.8.2.1, 14.8.2.11, 14.8.2.13, 15.4.1, 19.8.2</t>
  </si>
  <si>
    <t>14.8.2.1, 14.8.2.12, 14.8.2.13, 15.4.1, 18.3.2, 19.8.2</t>
  </si>
  <si>
    <t>19.8.2</t>
  </si>
  <si>
    <t>17.3.8.3.1</t>
  </si>
  <si>
    <t>17.3.8.3.2</t>
  </si>
  <si>
    <t>7.3.1.4, 9.13, 18.3.2, 19.8.2</t>
  </si>
  <si>
    <t>18.3.2, 19.8.2</t>
  </si>
  <si>
    <t>7.3.1.4, 7.4.7.2, 19.8.3.2</t>
  </si>
  <si>
    <t>8.5.1.2</t>
  </si>
  <si>
    <t>8.1.3, 8.5.3.5</t>
  </si>
  <si>
    <t>7.2.3.7</t>
  </si>
  <si>
    <t>noen</t>
  </si>
  <si>
    <t>8.5.8.2</t>
  </si>
  <si>
    <t>dot11RSNAConfigPairwiseCipherSize</t>
  </si>
  <si>
    <t>8.7.2.3</t>
  </si>
  <si>
    <t>8.3.2.4.1, 8.3.2.4.2, 8.7.2.4</t>
  </si>
  <si>
    <t>8.3.2.4.1</t>
  </si>
  <si>
    <t>8.3.3.4.3, 8.7.2.4</t>
  </si>
  <si>
    <t>8.3.2.6, 8.7.2.4</t>
  </si>
  <si>
    <t>dot11STAStatisticsQosTransmittedFragmentCount</t>
  </si>
  <si>
    <t>7.3.2.22.8</t>
  </si>
  <si>
    <t>is there any effect?</t>
  </si>
  <si>
    <t>when/where is variable aExcludeUnencrypted set?</t>
  </si>
  <si>
    <t>when/where is variable aMediumOccupancyLimit set?</t>
  </si>
  <si>
    <t>when/where is variable aMaxReceiveLifetime set?</t>
  </si>
  <si>
    <t>is there any effect? when/where is variable aCurrentDwellTime set?</t>
  </si>
  <si>
    <t>is there any effect? who writes this?</t>
  </si>
  <si>
    <t>is there any effect? Why RO?</t>
  </si>
  <si>
    <t>no normative language that uses this MIB variable</t>
  </si>
  <si>
    <t>required to be true in 3650 (see J.2)</t>
  </si>
  <si>
    <t>Required to be true in 3650 (see J.2)</t>
  </si>
  <si>
    <t>reference needs to be added in 9.8.0a; this is the regulatory limit</t>
  </si>
  <si>
    <t>reference needs to be added in 11.8.2; this is the Transmit power below the regulatory limit</t>
  </si>
  <si>
    <t>reference needs to be added in 11.8.1</t>
  </si>
  <si>
    <t>reference needs to be added in 9.8.4 (Operation with coverage classes)</t>
  </si>
  <si>
    <t>dot11ExtendedChannelSwitchActivated</t>
  </si>
  <si>
    <t>dot11AssociateInNQBSS</t>
  </si>
  <si>
    <t>dot11RRMMeasurementPilotActivated</t>
  </si>
  <si>
    <t>dot11AuthenticationAlgorithmsEnabled</t>
  </si>
  <si>
    <t>0:15, RW</t>
  </si>
  <si>
    <t>is this really a constant value?</t>
  </si>
  <si>
    <t>Problem description</t>
  </si>
  <si>
    <t>Resolution</t>
  </si>
  <si>
    <t>The "Description" given for MIB variables does not contain the information specified by 0533r1</t>
  </si>
  <si>
    <t>11A.3 (with a typo)</t>
  </si>
  <si>
    <t>in 17.3.10.5 final paragraph, to the sentence "CCA-ED shall indicate a channel busy condition when the received signal strength exceeds the CCA-ED threshold" append "as given by the MIB variable dot11OFDMEDThreshold."</t>
  </si>
  <si>
    <t>dot11ERPPBCCOptionEnabled</t>
  </si>
  <si>
    <t>"This attribute, when true, shall indicate that the ERP-PBCC option as defined in 19.6 is enabled."</t>
  </si>
  <si>
    <t>"This attribute shall indicate the value of the starting channel number in the hopping sequence of the subband for the associated domain country string.  The default value of this attribute shall be zero." I've interpreted that to mean this is a control variable, written by an external management entity.
if status, change read/write to read-only</t>
  </si>
  <si>
    <t>dot11RandomTableFieldNumber (part of dot11EHCCHoppingPatternTable)</t>
  </si>
  <si>
    <t>any effect? what type? Who writes?</t>
  </si>
  <si>
    <t>perhaps the information in this MIB table should be placed in the Hopping Pattern Table information element (7.3.2.11).  See 9.8.2a for usage of the values.
In 11.1.5 first paragraph, "Each Beacon frame and probe response includes the channel synchronization information necessary to determine the hop pattern and timing for the BSS."</t>
  </si>
  <si>
    <t>is there any effect? RO?</t>
  </si>
  <si>
    <t>Is there any effect?</t>
  </si>
  <si>
    <t>9.1.3.1, 9.2.3.4</t>
  </si>
  <si>
    <t>7.1.3.7, 9.1.3.1, 9.9.1.4</t>
  </si>
  <si>
    <t>(for an AP) it receives an MLME-START.request
(for a non-AP STA) it receives an updated CF Parameter Set in a Beacon frame</t>
  </si>
  <si>
    <t>deprecated, but is referenced in normative text in 11.1.3.0a</t>
  </si>
  <si>
    <t>10.3.15.1.4, 10.3.15.4.4</t>
  </si>
  <si>
    <t>"The number of the current operating frequency channel of the OFDM PHY." Is it written by the PHY (as a status variable) or by the SME (as a control variable)? If status, change read/write to read-only.
In 10.3.15.1.4 and 10.3.15.4.4, "The actual channel switch can be achieved at the appropriate time through the MLME-PLME interface using the PLME-SET primitive of the dot11CurrentFrequency MIB attribute."</t>
  </si>
  <si>
    <t>11.1.3.4, 17.3.8.3.1, 19.8.2</t>
  </si>
  <si>
    <t>device initialized</t>
  </si>
  <si>
    <t>BSS established or joined</t>
  </si>
  <si>
    <t>15.3.2, 18.3.2, 19.8.2</t>
  </si>
  <si>
    <t>"The current operating frequency channel of the DSSS PHY." Is it written by the PHY (as a status variable) or by the SME (as a control variable)? If status, change read/write to read-only.  Table 15-1 identifies it as "dynamic" and states that it can be modified by some management entities. Also, based on text in 10.3.15.1.4 for OFDM PHY, it's more consistent to call it control</t>
  </si>
  <si>
    <t>SME or external management entity</t>
  </si>
  <si>
    <t>is there any effect? what type? Who writes?</t>
  </si>
  <si>
    <t>grp</t>
  </si>
  <si>
    <t>In 10.3.15.1.4 and 10.3.15.4.4, "The actual channel switch can be achieved at the appropriate time through the MLME-PLME interface using the PLME-SET primitive of the dot11CurrentFrequency MIB attribute."  However, setting this variable has no normative effect.</t>
  </si>
  <si>
    <t>Insert a new paragraph at end of 17.3.8.3.1, "The OFDM PHY shall use the value of the MIB variable dot11CurrentFrequency to determine the operating frequency."</t>
  </si>
  <si>
    <t>17.3.9.2 seems best place to add some text</t>
  </si>
  <si>
    <t>seems to be tied to the MIB variable dot11OFDMCCAEDRequired.  Makes sense that the SME would check ..Implemented before setting ..Required, but behavior of SME is not given in the standard</t>
  </si>
  <si>
    <t>All part of dot11LCIDSEEntry, and all marked in MIB as read-only.  
The mechanism by which they are set seems to be deliberately unspecified (indications are that they are set by the SME along with various other regulatory-related device attributes). The values should probably be used in the DSE Registered Location element, but that is not specified either.</t>
  </si>
  <si>
    <t>remove the "STATUS deprecated" for this MIB variable
--or--
In final paragraph of 11.1.3.0a, change "If the BSSType indicates an infrastructure BSS, then the STA shall start an infrastructure BSS and the BSSID shall be equal to the STA's dot11StationID. The value of the BSSID shall remain unchanged, even if the value of dot11StationID is changed after the completion of the MLME-START.request." to "If the BSSType indicates an infrastructure BSS, then the STA shall start an infrastructure BSS."</t>
  </si>
  <si>
    <t>can we un-deprecate?  If not, what is the proper MIB variable for the BSSID?  Perhaps this should be left as implementation-dependent.</t>
  </si>
  <si>
    <t>I've called it a status variable, set by the MAC by the MLME-START.request for an AP (somehow the SME knows the right value to use in the MLME-START.request primitive), or by the MLME-JOIN.request for a non-AP STA. Alternative approach is that it is a control variable for an AP, set by an external management entity, that takes effect on MLME-START.
For a non-AP STA, see 11.1.3.4 "In addition to these synchronization parameters, a STA joining an infrastructure BSS will adopt each of the parameters found in the BssDescription of the MLME-JOIN.request except Local time, Capability Information, and BSSBasicRateSet parameters." Note that this overrides the OperationalRateSet, which is one of the other parameters to MLME-JOIN.request separate from the BssDescription.</t>
  </si>
  <si>
    <t>No references found in normative text to dot11GroupAddressesTable either. Is there normative text anywhere stating what multicast frames a STA is to receive?</t>
  </si>
  <si>
    <t>"The current regulatory domain this instance of the PMD is supporting."  But who writes it?  Is it written by the PHY (as a status variable) or SME (as a control variable)?  If SME is the only writer, instead of an external management entity, it should be read-only.</t>
  </si>
  <si>
    <t>note discussion topic listed under the MIB variable dot11EDCATableCWmin (1360.37)
If the SME is the only writer of this variable, then read-only is OK; but if an external management entity can write it too, it needs to be read/write.</t>
  </si>
  <si>
    <t>These seems to be control information generated by the MAC, on receipt of an information element in a Beacon. Generally control variables are all read/write. Does a control variable written by the MAC need to be read/write?  I suspect read-only would be fine for SNMP. If read-only is the right choice here, then make rw/ro match for other control variables written by the MAC and SME (but not by external management entities).</t>
  </si>
  <si>
    <t>"The maximum time in TU that the transmitter is permitted to operate on a single channel." 
Table 14-22 shows it as status, default value 390TU, and regulatory domain dependent.
Other regulatory domain dependent variables are marked as control, set by either SME or external management entity during device initialization, and take effect immediately.
Is is a status variable, or a control variable? If control and may be written by an external management entity, change read-only to read/write</t>
  </si>
  <si>
    <t>Is it written by the PHY (as a status variable) or by the SME (as a control variable)?  If status, change read/write to read-only.  If control and SME is the only writer, change to read-only.</t>
  </si>
  <si>
    <t>note that this is only for the FH DSSS PHY; for other PHYs the channel number is considered a control variable</t>
  </si>
  <si>
    <t>seems to be configuration information established by the SME.
If they can be written by an external management entity, change to read-write.</t>
  </si>
  <si>
    <t>September 2009</t>
  </si>
  <si>
    <t>For each line on the worksheet "MIB variables" that contains an entry in the column "new name", globally change all occurrances of the original MIB variable name to the new name.</t>
  </si>
  <si>
    <t>Ready for motion</t>
  </si>
  <si>
    <t>Not all MIB variable names follow the conventions given in 0533r1</t>
  </si>
  <si>
    <t>discuss</t>
  </si>
  <si>
    <t>globally change all uses of "aMediumOccupancyLimit" to "dot11MediumOccupancyLimit"</t>
  </si>
  <si>
    <t>change to read-only</t>
  </si>
  <si>
    <t>notes</t>
  </si>
  <si>
    <t>in 10.3.10.1.2, delete "aCFPPeriod is modified as a side effect of the issuance of an MLME-START.request primitive."</t>
  </si>
  <si>
    <t>in 9.3.1 second paragraph, change "The PC shall determine the CFPPeriod (…) to use from the CFPPeriod parameter in the CF Parameter Set." to "…from the MIB variable dot11CFPPeriod."</t>
  </si>
  <si>
    <t>9.1.3.2, 9.9.2.2 (word "CFPMaxDuration" used in 7.3.2.5, 9.3.0a, 9.3.2.0a, 9.3.2.2, 9.3.3.2, 9.3.3.3), (variable aCFPMaxDuration in 9.3.1)</t>
  </si>
  <si>
    <t>aCFPMaxDuration is used in normative text instead of the MIB variable</t>
  </si>
  <si>
    <t>in 9.3.1 third paragraph, change "The length of the CFP is controlled by the PC, with maximum duration specified by the value of the CFPMaxDuration Parameter in the CF Parameter Set at the PC." to "…by the value of the MIB variable dot11CFPMaxDuration."
in 9.3.1 fourth paragraph, change "The PC may terminate any CFP at or before the aCFPMaxDuration, based on..." to "The PC may terminate any CFP at or before the limit given by the MIB variable dot11CFPMaxDuration, based on..."</t>
  </si>
  <si>
    <t>marked as type "control", but could be type "status" set by MAC on receipt of MLME-POWERMGMT.request.
If changed to "status", make the second change on left</t>
  </si>
  <si>
    <t>In 11.2.1.3 second paragraph, change "Every DTIMPeriod, a TIM of type DTIM is …" to "Every dot11DTIMPeriod, …"</t>
  </si>
  <si>
    <t>see 11.10. Set to true when any dot11RRMxxxEnabled is set to true (see description in MIB, 1322.25)</t>
  </si>
  <si>
    <t>globally change all uses of "aExcludeUnencrypted" to "dot11ExcludeUnencrypted"</t>
  </si>
  <si>
    <t>globally change all uses of "aMaxReceiveLifetime" to "dot11MaxReceiveLifetime"</t>
  </si>
  <si>
    <t>dot11QAPEDCATableCWmin, dot11QAPEDCATableCWmax, dot11QAPEDCATableTXOPLimit, dot11QAPEDCATableMSDULifetime, dot11QAPEDCATableMandatory</t>
  </si>
  <si>
    <t>in 7.3.2.3 second paragraph change "The Dwell Time field is 2 octets in length and contains the dwell time in TU." to "and contains the dwell time (dot11CurrentDwellTime) in TU."
in 11.1.5 second paragraph change "STAs shall use their TSF timer to time the aCurrentDwellTIme. The aCurrnetDwellTIme is the length…" to "STAs shall use their TSF timer to time their frequency hopping. The MIB variable dot11CurrentDwellTime is the length..."
in 11.1.5 final equation, change aCurrentDwellTIme to dot11CurrentDwellTime</t>
  </si>
  <si>
    <t>while far from optimum, this change to 7.3.2.3 matches the style for specification of dot11CurrentSet, dot11CurrentPattern, and dot11CurrentIndex.</t>
  </si>
  <si>
    <t>dot11NumberofHoppingSets, dot11HopModulus</t>
  </si>
  <si>
    <t>MIB variable</t>
  </si>
  <si>
    <t>all</t>
  </si>
  <si>
    <t>dot11PowermanagementMode</t>
  </si>
  <si>
    <t>dot11AssociationResponseTImeOut</t>
  </si>
  <si>
    <t>dot11DLSAllowed</t>
  </si>
  <si>
    <t>dot11LCIDSECurrentRegulatoryClass, dot11LCIDSELatitudeResolution, dot11LCIDSELatitudeInteger, dot11LCIDSELatitudeFraction, dot11LCIDSELongitudeResolution, dot11LCIDSELongitudeInteger, dot11LCIDSELongitudeFraction, dot11LCIDSEAltitudeType, dot11LCIDSEAltitudeResolution, dot11LCIDSEAltitudeInteger, dot11LCIDSEAltitudeFraction, dot11LCIDSEDatum</t>
  </si>
  <si>
    <t>dot11EHCCPrimeRadix, dot11EHCCNumberofChannelsFamilyIndex, dot11EHCCCapabilityImplemented, dot11EHCCCapabilityEnabled, dot11HopAlgorithmAdopted, dot11RandomTableFlag</t>
  </si>
  <si>
    <t>unused in the normative text of the standard</t>
  </si>
  <si>
    <t>is it control or status? who writes it? when?</t>
  </si>
  <si>
    <t>capability variable, but is read-write</t>
  </si>
  <si>
    <t>unused in normative text, but variable aExcludeUnencrypted appears.</t>
  </si>
  <si>
    <t>unused in normative text, but variable aMaxReceiveLifetime appears.</t>
  </si>
  <si>
    <t>shows as a constant value of 224. Is this reasonable?</t>
  </si>
  <si>
    <t>unused in normative text, but variable aCurrentDwellTime appears.</t>
  </si>
  <si>
    <t>control variable, but read-only</t>
  </si>
  <si>
    <t>change to read/write</t>
  </si>
  <si>
    <t>status variable, but is read/write</t>
  </si>
  <si>
    <t>range of values starts at 1 instead of zero</t>
  </si>
  <si>
    <t>change low end of valid range to zero</t>
  </si>
  <si>
    <t>loc</t>
  </si>
  <si>
    <t>dot11ScheduleTImeout</t>
  </si>
  <si>
    <t>variable aCFPPeriod appears to be somehow related to dot11CFPPeriod, but is unused in normative text outisde of 10.3.10.1.2</t>
  </si>
  <si>
    <t>refs (from "MIB variables" worksheet)</t>
  </si>
  <si>
    <t>notes (from "MIB variables" worksheet)</t>
  </si>
  <si>
    <t>writer (from "MIB variables" worksheet)</t>
  </si>
  <si>
    <t>takes effect (from "MIB variables" worksheet)</t>
  </si>
  <si>
    <t>written when (from "MIB variables" worksheet)</t>
  </si>
  <si>
    <t>I've called it a status variable, set by the MAC by the MLME-START.request (Somehow the SME knows the right value to use in the MLME-START.request primitive). Alternative approach is that it is a control variable, set by an external management entity, that takes effect on MLME-START</t>
  </si>
  <si>
    <t>leave the usage of this MIB variable unspecified</t>
  </si>
  <si>
    <t>leave the usage of these MIB variables unspecified</t>
  </si>
  <si>
    <t>seems to control some actions of the SME, and doesn't need normative language in the MAC/PHY</t>
  </si>
  <si>
    <t>unused in normative text, but variable "aMediumOccupancyLimit" appears</t>
  </si>
  <si>
    <t>In 11.2.1.1 second paragraph, at end of sentence "The manner in which a STA transitions between these two power states shall be determined by the STA's Power Management mode." append " as given by the MIB variable dot11PowerManagementMode."
In 11.2.1.1 second paragraph, at end of sentence "The manner in which a STA transitions between these two power states shall be determined by the STA's Power Management mode." append " and reflected in the MIB status variable dot11PowerManagementMode."  Change MIB variable to be read-only.</t>
  </si>
  <si>
    <t>For each line on the worksheet "MIB variables", insert new lines at the beginning of the Description:
Line #1:   "This is a &lt;type&gt; variable"  from the column labeled "type" (either control, status, or capability)
Line #2:   "It is written by &lt;writer&gt; when &lt;condition&gt;"  from the columns labeled "writer" and "condition". If the "condition" column is blank, drop "when &lt;condition&gt;". Editor to adjust grammar as needed.
Line #3:   "The change takes effect &lt;when&gt;"  from the column labeled "changes take effect..." if that field is non-blank.
Follow these two/three lines with a blank line, then the existing description text.</t>
  </si>
  <si>
    <t>I've called it a status variable, set by the MAC by the MLME-START.request (Somehow the SME knows the right value to use in the MLME-START.request primitive). The description in the MIB says "It is modified by MLME-START.request primitive." which seems to support this classification. Alternative approach is that it is a control variable, set by an external management entity, that takes effect on MLME-START</t>
  </si>
  <si>
    <t>In 11.1.3.3 first paragraph, change "select a beacon period, initialize..." to "select a beacon period, select the OperationalRateSet, inialize..."
In 9.6 change sixth paragraph "…at a data rate higher than the greatest rate in the OperationalRateSet, a parameter of the MLME-JOIN.request primitive." to "…at a data rate higher than given in the MIB variable dot11OperationalRateSet."</t>
  </si>
  <si>
    <t>joining or establishing a BSS</t>
  </si>
  <si>
    <t>is there any effect? RW?</t>
  </si>
  <si>
    <t>In 10.3.6.1.2 change "Specifies a time limit (in TU) after which the associate procedure will be terminated" to "Specifies a time limit (in TU) from the MIB variable dot11AssociationResponseTimeOut, after which the associate procedure will be terminated."
In 10.3.7.1.2 same change</t>
  </si>
  <si>
    <t>In 11.7.0a(b) change "direct streams are allowed in the policy of the BSS" to "direct streams are allowed in the policy of the BSS (as determined from the MIB variable dot11DLSAllowedInQBSS)"</t>
  </si>
  <si>
    <t>In 11.7.0a(a) change "intends to exchange frames directly with another non-AP STA" to "intends to exchange frames directly with another non-AP STA and the MIB variable dot11DLSAllowed is true".
In 11.7.0a(c) change "If STA-2 accepts the direct stream" to "If STA-2 has the MIB variable dot11DLSAllowed true and accepts the direct stream"</t>
  </si>
  <si>
    <t>part of dot11MultiDomainCapabilityTable</t>
  </si>
  <si>
    <t>part of dot11MultiDomainCapabilityTable
add normative text referencing this MIB variable to 9.8.0a?</t>
  </si>
  <si>
    <t>part of dot11MultiDomainCapabilityTable
add normative text referencing this MIB variable to 11.8.2?</t>
  </si>
  <si>
    <t>part of dot11MultiDomainCapabilityTable
add normative text referencing this MIB variable to 11.8.1?</t>
  </si>
  <si>
    <t>In 10.3.27.1.2, row "ADDBAFailureTimeout" append at end of Description "Set from the value of the MIB variable dot11ADDBAResponseTimeout."</t>
  </si>
  <si>
    <t>In 10.3.25.1.2 row "DLSResponseTimeout" append at end of Description "Set from the value of the MIB variable dot11DLSResponseTimeout."</t>
  </si>
  <si>
    <t>dot11Address (in dot11GroupAddressesTable)</t>
  </si>
  <si>
    <t>9.1.3.1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</si>
</sst>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u val="single"/>
      <sz val="10"/>
      <color indexed="12"/>
      <name val="Arial"/>
      <family val="0"/>
    </font>
    <font>
      <sz val="8"/>
      <name val="Tahoma"/>
      <family val="2"/>
    </font>
    <font>
      <b/>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49" fontId="6" fillId="0" borderId="0" xfId="19" applyNumberFormat="1" applyAlignment="1">
      <alignment/>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wrapText="1"/>
    </xf>
    <xf numFmtId="20" fontId="0" fillId="0" borderId="0" xfId="0" applyNumberFormat="1" applyAlignment="1">
      <alignment vertical="top"/>
    </xf>
    <xf numFmtId="0" fontId="8" fillId="0" borderId="0" xfId="0" applyFont="1" applyAlignment="1">
      <alignment/>
    </xf>
    <xf numFmtId="0" fontId="8" fillId="0" borderId="0" xfId="0" applyFont="1" applyAlignment="1">
      <alignment horizontal="left" vertical="top" wrapText="1"/>
    </xf>
    <xf numFmtId="2" fontId="8" fillId="0" borderId="0" xfId="0" applyNumberFormat="1" applyFont="1" applyAlignment="1">
      <alignment horizontal="left" vertical="top" wrapText="1"/>
    </xf>
    <xf numFmtId="2" fontId="0" fillId="0" borderId="0" xfId="0" applyNumberFormat="1" applyAlignment="1">
      <alignment horizontal="left" vertical="top" wrapText="1"/>
    </xf>
    <xf numFmtId="2" fontId="0" fillId="0" borderId="0" xfId="0" applyNumberFormat="1" applyAlignment="1">
      <alignment vertical="top"/>
    </xf>
    <xf numFmtId="49" fontId="1" fillId="0" borderId="0" xfId="0" applyNumberFormat="1" applyFont="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Changes needed to REVmb D1.0 to make it consistent with the recommendations in 11-09-0533-01-0arc-recomendation-re-mib-types-and-usage.ppt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tm@research.att.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8" sqref="B8"/>
    </sheetView>
  </sheetViews>
  <sheetFormatPr defaultColWidth="9.140625" defaultRowHeight="12.75"/>
  <cols>
    <col min="1" max="1" width="11.28125" style="2" customWidth="1"/>
    <col min="2" max="16384" width="9.140625" style="2" customWidth="1"/>
  </cols>
  <sheetData>
    <row r="1" ht="18.75">
      <c r="B1" s="1" t="s">
        <v>13</v>
      </c>
    </row>
    <row r="2" ht="18.75">
      <c r="B2" s="1" t="s">
        <v>11</v>
      </c>
    </row>
    <row r="3" spans="1:2" ht="18.75">
      <c r="A3" s="2" t="s">
        <v>19</v>
      </c>
      <c r="B3" s="1" t="s">
        <v>529</v>
      </c>
    </row>
    <row r="4" spans="1:6" ht="18.75">
      <c r="A4" s="2" t="s">
        <v>12</v>
      </c>
      <c r="B4" s="22" t="s">
        <v>942</v>
      </c>
      <c r="F4" s="7"/>
    </row>
    <row r="5" spans="1:2" ht="15.75">
      <c r="A5" s="2" t="s">
        <v>18</v>
      </c>
      <c r="B5" s="8" t="s">
        <v>22</v>
      </c>
    </row>
    <row r="6" s="3" customFormat="1" ht="16.5" thickBot="1"/>
    <row r="7" spans="1:2" s="4" customFormat="1" ht="18.75">
      <c r="A7" s="4" t="s">
        <v>15</v>
      </c>
      <c r="B7" s="9" t="s">
        <v>23</v>
      </c>
    </row>
    <row r="8" spans="1:2" ht="15.75">
      <c r="A8" s="2" t="s">
        <v>21</v>
      </c>
      <c r="B8" s="8" t="s">
        <v>530</v>
      </c>
    </row>
    <row r="9" spans="1:9" ht="15.75">
      <c r="A9" s="2" t="s">
        <v>16</v>
      </c>
      <c r="B9" s="8" t="s">
        <v>24</v>
      </c>
      <c r="C9" s="8"/>
      <c r="D9" s="8"/>
      <c r="E9" s="8"/>
      <c r="F9" s="8"/>
      <c r="G9" s="8"/>
      <c r="H9" s="8"/>
      <c r="I9" s="8"/>
    </row>
    <row r="10" spans="2:9" ht="15.75">
      <c r="B10" s="8" t="s">
        <v>25</v>
      </c>
      <c r="C10" s="8"/>
      <c r="D10" s="8"/>
      <c r="E10" s="8"/>
      <c r="F10" s="8"/>
      <c r="G10" s="8"/>
      <c r="H10" s="8"/>
      <c r="I10" s="8"/>
    </row>
    <row r="11" spans="2:9" ht="15.75">
      <c r="B11" s="8" t="s">
        <v>26</v>
      </c>
      <c r="C11" s="8"/>
      <c r="D11" s="8"/>
      <c r="E11" s="8"/>
      <c r="F11" s="8"/>
      <c r="G11" s="8"/>
      <c r="H11" s="8"/>
      <c r="I11" s="8"/>
    </row>
    <row r="12" spans="2:9" ht="15.75">
      <c r="B12" s="8" t="s">
        <v>27</v>
      </c>
      <c r="C12" s="8"/>
      <c r="D12" s="8"/>
      <c r="E12" s="8"/>
      <c r="F12" s="8"/>
      <c r="G12" s="8"/>
      <c r="H12" s="8"/>
      <c r="I12" s="8"/>
    </row>
    <row r="13" spans="2:9" ht="15.75">
      <c r="B13" s="8" t="s">
        <v>17</v>
      </c>
      <c r="C13" s="8"/>
      <c r="D13" s="8"/>
      <c r="E13" s="8"/>
      <c r="F13" s="8"/>
      <c r="G13" s="8"/>
      <c r="H13" s="8"/>
      <c r="I13" s="8"/>
    </row>
    <row r="14" spans="2:9" ht="15.75">
      <c r="B14" s="12" t="s">
        <v>28</v>
      </c>
      <c r="C14" s="8"/>
      <c r="D14" s="8"/>
      <c r="E14" s="8"/>
      <c r="F14" s="8"/>
      <c r="G14" s="8"/>
      <c r="H14" s="8"/>
      <c r="I14" s="8"/>
    </row>
    <row r="15" ht="15.75">
      <c r="A15" s="2" t="s">
        <v>14</v>
      </c>
    </row>
    <row r="27" spans="1:5" ht="15.75" customHeight="1">
      <c r="A27" s="6"/>
      <c r="B27" s="24"/>
      <c r="C27" s="24"/>
      <c r="D27" s="24"/>
      <c r="E27" s="24"/>
    </row>
    <row r="28" spans="1:5" ht="15.75" customHeight="1">
      <c r="A28" s="4"/>
      <c r="B28" s="5"/>
      <c r="C28" s="5"/>
      <c r="D28" s="5"/>
      <c r="E28" s="5"/>
    </row>
    <row r="29" spans="1:5" ht="15.75" customHeight="1">
      <c r="A29" s="4"/>
      <c r="B29" s="23"/>
      <c r="C29" s="23"/>
      <c r="D29" s="23"/>
      <c r="E29" s="23"/>
    </row>
    <row r="30" spans="1:5" ht="15.75" customHeight="1">
      <c r="A30" s="4"/>
      <c r="B30" s="5"/>
      <c r="C30" s="5"/>
      <c r="D30" s="5"/>
      <c r="E30" s="5"/>
    </row>
    <row r="31" spans="1:5" ht="15.75" customHeight="1">
      <c r="A31" s="4"/>
      <c r="B31" s="23"/>
      <c r="C31" s="23"/>
      <c r="D31" s="23"/>
      <c r="E31" s="23"/>
    </row>
    <row r="32" spans="2:5" ht="15.75" customHeight="1">
      <c r="B32" s="23"/>
      <c r="C32" s="23"/>
      <c r="D32" s="23"/>
      <c r="E32" s="23"/>
    </row>
    <row r="33" ht="15.75" customHeight="1"/>
    <row r="34" ht="15.75" customHeight="1"/>
    <row r="35" ht="15.75" customHeight="1"/>
  </sheetData>
  <mergeCells count="3">
    <mergeCell ref="B29:E29"/>
    <mergeCell ref="B27:E27"/>
    <mergeCell ref="B31:E32"/>
  </mergeCells>
  <hyperlinks>
    <hyperlink ref="B14" r:id="rId1" display="wtm@research.att.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O104"/>
  <sheetViews>
    <sheetView tabSelected="1" zoomScale="75" zoomScaleNormal="75"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4.57421875" style="15" customWidth="1"/>
    <col min="2" max="2" width="7.7109375" style="20" customWidth="1"/>
    <col min="3" max="3" width="32.421875" style="15" customWidth="1"/>
    <col min="4" max="4" width="24.8515625" style="15" customWidth="1"/>
    <col min="5" max="5" width="62.00390625" style="15" customWidth="1"/>
    <col min="6" max="6" width="9.140625" style="15" customWidth="1"/>
    <col min="7" max="7" width="44.00390625" style="15" customWidth="1"/>
    <col min="8" max="8" width="40.421875" style="15" customWidth="1"/>
    <col min="9" max="9" width="12.8515625" style="15" customWidth="1"/>
    <col min="10" max="10" width="9.00390625" style="15" customWidth="1"/>
    <col min="11" max="11" width="28.7109375" style="15" customWidth="1"/>
    <col min="12" max="12" width="38.140625" style="15" customWidth="1"/>
    <col min="13" max="13" width="26.421875" style="15" customWidth="1"/>
    <col min="14" max="14" width="17.28125" style="15" customWidth="1"/>
    <col min="15" max="15" width="36.7109375" style="15" customWidth="1"/>
  </cols>
  <sheetData>
    <row r="1" spans="1:15" s="17" customFormat="1" ht="12.75" customHeight="1">
      <c r="A1" s="18" t="s">
        <v>925</v>
      </c>
      <c r="B1" s="19" t="s">
        <v>983</v>
      </c>
      <c r="C1" s="18" t="s">
        <v>964</v>
      </c>
      <c r="D1" s="18" t="s">
        <v>899</v>
      </c>
      <c r="E1" s="18" t="s">
        <v>900</v>
      </c>
      <c r="F1" s="18" t="s">
        <v>57</v>
      </c>
      <c r="G1" s="18" t="s">
        <v>949</v>
      </c>
      <c r="H1" s="18" t="s">
        <v>986</v>
      </c>
      <c r="I1" s="18" t="s">
        <v>32</v>
      </c>
      <c r="J1" s="18" t="s">
        <v>32</v>
      </c>
      <c r="K1" s="18" t="s">
        <v>988</v>
      </c>
      <c r="L1" s="18" t="s">
        <v>990</v>
      </c>
      <c r="M1" s="18" t="s">
        <v>989</v>
      </c>
      <c r="N1" s="18" t="s">
        <v>33</v>
      </c>
      <c r="O1" s="18" t="s">
        <v>987</v>
      </c>
    </row>
    <row r="2" spans="1:15" ht="140.25">
      <c r="A2" s="15">
        <v>1</v>
      </c>
      <c r="B2" s="20">
        <v>0</v>
      </c>
      <c r="C2" s="15" t="s">
        <v>965</v>
      </c>
      <c r="D2" s="15" t="s">
        <v>901</v>
      </c>
      <c r="E2" s="15" t="s">
        <v>997</v>
      </c>
      <c r="F2" s="15" t="s">
        <v>944</v>
      </c>
      <c r="H2" s="15" t="e">
        <f>VLOOKUP(B2,'MIB variables'!$C$2:'MIB variables'!$P$1000,3,FALSE)</f>
        <v>#N/A</v>
      </c>
      <c r="I2" s="15" t="e">
        <f>VLOOKUP(B2,'MIB variables'!$C$2:'MIB variables'!$P$1000,4,FALSE)</f>
        <v>#N/A</v>
      </c>
      <c r="J2" s="15" t="e">
        <f>VLOOKUP(B2,'MIB variables'!$C$2:'MIB variables'!$P$1000,5,FALSE)</f>
        <v>#N/A</v>
      </c>
      <c r="K2" s="15" t="e">
        <f>VLOOKUP(B2,'MIB variables'!$C$2:'MIB variables'!$P$1000,6,FALSE)</f>
        <v>#N/A</v>
      </c>
      <c r="L2" s="15" t="e">
        <f>VLOOKUP(B2,'MIB variables'!$C$2:'MIB variables'!$P$1000,7,FALSE)</f>
        <v>#N/A</v>
      </c>
      <c r="M2" s="15" t="e">
        <f>VLOOKUP(B2,'MIB variables'!$C$2:'MIB variables'!$P$1000,8,FALSE)</f>
        <v>#N/A</v>
      </c>
      <c r="N2" s="15" t="e">
        <f>VLOOKUP(B2,'MIB variables'!$C$2:'MIB variables'!$P$1000,9,FALSE)</f>
        <v>#N/A</v>
      </c>
      <c r="O2" s="15" t="e">
        <f>VLOOKUP(B2,'MIB variables'!$C$2:'MIB variables'!$P$1000,10,FALSE)</f>
        <v>#N/A</v>
      </c>
    </row>
    <row r="3" spans="1:15" ht="38.25">
      <c r="A3" s="15">
        <v>2</v>
      </c>
      <c r="B3" s="20">
        <v>0.01</v>
      </c>
      <c r="C3" s="15" t="s">
        <v>965</v>
      </c>
      <c r="D3" s="15" t="s">
        <v>945</v>
      </c>
      <c r="E3" s="15" t="s">
        <v>943</v>
      </c>
      <c r="F3" s="15" t="s">
        <v>944</v>
      </c>
      <c r="H3" s="15" t="e">
        <f>VLOOKUP(B3,'MIB variables'!$C$2:'MIB variables'!$P$1000,3,FALSE)</f>
        <v>#N/A</v>
      </c>
      <c r="I3" s="15" t="e">
        <f>VLOOKUP(B3,'MIB variables'!$C$2:'MIB variables'!$P$1000,4,FALSE)</f>
        <v>#N/A</v>
      </c>
      <c r="J3" s="15" t="e">
        <f>VLOOKUP(B3,'MIB variables'!$C$2:'MIB variables'!$P$1000,5,FALSE)</f>
        <v>#N/A</v>
      </c>
      <c r="K3" s="15" t="e">
        <f>VLOOKUP(B3,'MIB variables'!$C$2:'MIB variables'!$P$1000,6,FALSE)</f>
        <v>#N/A</v>
      </c>
      <c r="L3" s="15" t="e">
        <f>VLOOKUP(B3,'MIB variables'!$C$2:'MIB variables'!$P$1000,7,FALSE)</f>
        <v>#N/A</v>
      </c>
      <c r="M3" s="15" t="e">
        <f>VLOOKUP(B3,'MIB variables'!$C$2:'MIB variables'!$P$1000,8,FALSE)</f>
        <v>#N/A</v>
      </c>
      <c r="N3" s="15" t="e">
        <f>VLOOKUP(B3,'MIB variables'!$C$2:'MIB variables'!$P$1000,9,FALSE)</f>
        <v>#N/A</v>
      </c>
      <c r="O3" s="15" t="e">
        <f>VLOOKUP(B3,'MIB variables'!$C$2:'MIB variables'!$P$1000,10,FALSE)</f>
        <v>#N/A</v>
      </c>
    </row>
    <row r="4" spans="1:15" ht="140.25">
      <c r="A4" s="15">
        <v>3</v>
      </c>
      <c r="B4" s="20">
        <v>1311.48</v>
      </c>
      <c r="C4" s="15" t="s">
        <v>34</v>
      </c>
      <c r="D4" s="15" t="s">
        <v>915</v>
      </c>
      <c r="E4" s="15" t="s">
        <v>931</v>
      </c>
      <c r="F4" s="15" t="s">
        <v>946</v>
      </c>
      <c r="G4" s="15" t="s">
        <v>932</v>
      </c>
      <c r="H4" s="15" t="str">
        <f>VLOOKUP(B4,'MIB variables'!$C$2:'MIB variables'!$P$1000,3,FALSE)</f>
        <v>11.1.3.0a</v>
      </c>
      <c r="I4" s="15" t="str">
        <f>VLOOKUP(B4,'MIB variables'!$C$2:'MIB variables'!$P$1000,4,FALSE)</f>
        <v>Mac, RW</v>
      </c>
      <c r="J4" s="15" t="str">
        <f>VLOOKUP(B4,'MIB variables'!$C$2:'MIB variables'!$P$1000,5,FALSE)</f>
        <v>deprecated</v>
      </c>
      <c r="K4" s="15">
        <f>VLOOKUP(B4,'MIB variables'!$C$2:'MIB variables'!$P$1000,6,FALSE)</f>
        <v>0</v>
      </c>
      <c r="L4" s="15">
        <f>VLOOKUP(B4,'MIB variables'!$C$2:'MIB variables'!$P$1000,7,FALSE)</f>
        <v>0</v>
      </c>
      <c r="M4" s="15">
        <f>VLOOKUP(B4,'MIB variables'!$C$2:'MIB variables'!$P$1000,8,FALSE)</f>
        <v>0</v>
      </c>
      <c r="N4" s="15">
        <f>VLOOKUP(B4,'MIB variables'!$C$2:'MIB variables'!$P$1000,9,FALSE)</f>
        <v>0</v>
      </c>
      <c r="O4" s="15" t="str">
        <f>VLOOKUP(B4,'MIB variables'!$C$2:'MIB variables'!$P$1000,10,FALSE)</f>
        <v>should not be deprecated; there is a normative ref to this MIB variable in 11.1.3.0a</v>
      </c>
    </row>
    <row r="5" spans="1:15" ht="114.75">
      <c r="A5" s="15">
        <v>3</v>
      </c>
      <c r="B5" s="20">
        <v>1312.24</v>
      </c>
      <c r="C5" s="15" t="s">
        <v>40</v>
      </c>
      <c r="D5" s="15" t="s">
        <v>980</v>
      </c>
      <c r="E5" s="15" t="s">
        <v>948</v>
      </c>
      <c r="F5" s="15" t="s">
        <v>946</v>
      </c>
      <c r="G5" s="15" t="s">
        <v>998</v>
      </c>
      <c r="H5" s="15" t="str">
        <f>VLOOKUP(B5,'MIB variables'!$C$2:'MIB variables'!$P$1000,3,FALSE)</f>
        <v>none (word "CFPPeriod" used in 7.3.2.5, 9.3.1, 9.3.3.3), (variable aCFPPeriod in 10.3.10.1.2)</v>
      </c>
      <c r="I5" s="15" t="str">
        <f>VLOOKUP(B5,'MIB variables'!$C$2:'MIB variables'!$P$1000,4,FALSE)</f>
        <v>0:255, RW</v>
      </c>
      <c r="J5" s="15" t="str">
        <f>VLOOKUP(B5,'MIB variables'!$C$2:'MIB variables'!$P$1000,5,FALSE)</f>
        <v>status</v>
      </c>
      <c r="K5" s="15" t="str">
        <f>VLOOKUP(B5,'MIB variables'!$C$2:'MIB variables'!$P$1000,6,FALSE)</f>
        <v>MAC</v>
      </c>
      <c r="L5" s="15" t="str">
        <f>VLOOKUP(B5,'MIB variables'!$C$2:'MIB variables'!$P$1000,7,FALSE)</f>
        <v>(for an AP) it receives an MLME-START.request
(for a non-AP STA) it receives an updated CF Parameter Set in a Beacon frame</v>
      </c>
      <c r="M5" s="15">
        <f>VLOOKUP(B5,'MIB variables'!$C$2:'MIB variables'!$P$1000,8,FALSE)</f>
        <v>0</v>
      </c>
      <c r="N5" s="15">
        <f>VLOOKUP(B5,'MIB variables'!$C$2:'MIB variables'!$P$1000,9,FALSE)</f>
        <v>0</v>
      </c>
      <c r="O5" s="15" t="str">
        <f>VLOOKUP(B5,'MIB variables'!$C$2:'MIB variables'!$P$1000,10,FALSE)</f>
        <v>RW? multiple writers possible? When/where is variable aCFPPeriod written?</v>
      </c>
    </row>
    <row r="6" spans="1:15" ht="89.25">
      <c r="A6" s="15">
        <v>3</v>
      </c>
      <c r="B6" s="20">
        <v>1312.35</v>
      </c>
      <c r="C6" s="15" t="s">
        <v>41</v>
      </c>
      <c r="D6" s="15" t="s">
        <v>980</v>
      </c>
      <c r="E6" s="15" t="s">
        <v>948</v>
      </c>
      <c r="F6" s="15" t="s">
        <v>946</v>
      </c>
      <c r="G6" s="15" t="s">
        <v>991</v>
      </c>
      <c r="H6" s="15" t="str">
        <f>VLOOKUP(B6,'MIB variables'!$C$2:'MIB variables'!$P$1000,3,FALSE)</f>
        <v>9.1.3.2, 9.9.2.2 (word "CFPMaxDuration" used in 7.3.2.5, 9.3.0a, 9.3.2.0a, 9.3.2.2, 9.3.3.2, 9.3.3.3), (variable aCFPMaxDuration in 9.3.1)</v>
      </c>
      <c r="I6" s="15" t="str">
        <f>VLOOKUP(B6,'MIB variables'!$C$2:'MIB variables'!$P$1000,4,FALSE)</f>
        <v>0:65535, RW</v>
      </c>
      <c r="J6" s="15" t="str">
        <f>VLOOKUP(B6,'MIB variables'!$C$2:'MIB variables'!$P$1000,5,FALSE)</f>
        <v>status</v>
      </c>
      <c r="K6" s="15" t="str">
        <f>VLOOKUP(B6,'MIB variables'!$C$2:'MIB variables'!$P$1000,6,FALSE)</f>
        <v>MAC</v>
      </c>
      <c r="L6" s="15" t="str">
        <f>VLOOKUP(B6,'MIB variables'!$C$2:'MIB variables'!$P$1000,7,FALSE)</f>
        <v>(for an AP) it receives an MLME-START.request
(for a non-AP STA) it receives an updated CF Parameter Set in a Beacon frame</v>
      </c>
      <c r="M6" s="15">
        <f>VLOOKUP(B6,'MIB variables'!$C$2:'MIB variables'!$P$1000,8,FALSE)</f>
        <v>0</v>
      </c>
      <c r="N6" s="15">
        <f>VLOOKUP(B6,'MIB variables'!$C$2:'MIB variables'!$P$1000,9,FALSE)</f>
        <v>0</v>
      </c>
      <c r="O6" s="15" t="str">
        <f>VLOOKUP(B6,'MIB variables'!$C$2:'MIB variables'!$P$1000,10,FALSE)</f>
        <v>RW? multiple writers possible? When/where is variable aCFPMaxDuration written?</v>
      </c>
    </row>
    <row r="7" spans="1:15" ht="127.5">
      <c r="A7" s="15">
        <v>3</v>
      </c>
      <c r="B7" s="20">
        <v>1313.03</v>
      </c>
      <c r="C7" s="15" t="s">
        <v>966</v>
      </c>
      <c r="D7" s="15" t="s">
        <v>971</v>
      </c>
      <c r="E7" s="15" t="s">
        <v>996</v>
      </c>
      <c r="F7" s="15" t="s">
        <v>946</v>
      </c>
      <c r="G7" s="15" t="s">
        <v>955</v>
      </c>
      <c r="H7" s="15" t="str">
        <f>VLOOKUP(B7,'MIB variables'!$C$2:'MIB variables'!$P$1000,3,FALSE)</f>
        <v>none (word "PowerManagementMode" in 10.3.1.1.2, 11.2.1.1)</v>
      </c>
      <c r="I7" s="15" t="str">
        <f>VLOOKUP(B7,'MIB variables'!$C$2:'MIB variables'!$P$1000,4,FALSE)</f>
        <v>enum, RW</v>
      </c>
      <c r="J7" s="15" t="str">
        <f>VLOOKUP(B7,'MIB variables'!$C$2:'MIB variables'!$P$1000,5,FALSE)</f>
        <v>control</v>
      </c>
      <c r="K7" s="15" t="str">
        <f>VLOOKUP(B7,'MIB variables'!$C$2:'MIB variables'!$P$1000,6,FALSE)</f>
        <v>SME</v>
      </c>
      <c r="L7" s="15" t="str">
        <f>VLOOKUP(B7,'MIB variables'!$C$2:'MIB variables'!$P$1000,7,FALSE)</f>
        <v>entering power save mode</v>
      </c>
      <c r="M7" s="15" t="str">
        <f>VLOOKUP(B7,'MIB variables'!$C$2:'MIB variables'!$P$1000,8,FALSE)</f>
        <v>after next frame transmitted</v>
      </c>
      <c r="N7" s="15">
        <f>VLOOKUP(B7,'MIB variables'!$C$2:'MIB variables'!$P$1000,9,FALSE)</f>
        <v>0</v>
      </c>
      <c r="O7" s="15" t="str">
        <f>VLOOKUP(B7,'MIB variables'!$C$2:'MIB variables'!$P$1000,10,FALSE)</f>
        <v>MIB variable may be type "status", set by MAC on receipt of MLME-POWERMGT.request</v>
      </c>
    </row>
    <row r="8" spans="1:15" ht="229.5">
      <c r="A8" s="15">
        <v>3</v>
      </c>
      <c r="B8" s="20">
        <v>1313.53</v>
      </c>
      <c r="C8" s="15" t="s">
        <v>49</v>
      </c>
      <c r="D8" s="15" t="s">
        <v>980</v>
      </c>
      <c r="E8" s="15" t="s">
        <v>948</v>
      </c>
      <c r="F8" s="15" t="s">
        <v>946</v>
      </c>
      <c r="G8" s="15" t="s">
        <v>933</v>
      </c>
      <c r="H8" s="15" t="str">
        <f>VLOOKUP(B8,'MIB variables'!$C$2:'MIB variables'!$P$1000,3,FALSE)</f>
        <v>none (word "OperationalRateSet" used in 7.3.2.14, 9.6, 10.3.2.2.2, 10.3.3.1.2, 10.3.10.1.2)</v>
      </c>
      <c r="I8" s="15" t="str">
        <f>VLOOKUP(B8,'MIB variables'!$C$2:'MIB variables'!$P$1000,4,FALSE)</f>
        <v>string, RW</v>
      </c>
      <c r="J8" s="15" t="str">
        <f>VLOOKUP(B8,'MIB variables'!$C$2:'MIB variables'!$P$1000,5,FALSE)</f>
        <v>status</v>
      </c>
      <c r="K8" s="15" t="str">
        <f>VLOOKUP(B8,'MIB variables'!$C$2:'MIB variables'!$P$1000,6,FALSE)</f>
        <v>MAC</v>
      </c>
      <c r="L8" s="15" t="str">
        <f>VLOOKUP(B8,'MIB variables'!$C$2:'MIB variables'!$P$1000,7,FALSE)</f>
        <v>joining or establishing a BSS</v>
      </c>
      <c r="M8" s="15">
        <f>VLOOKUP(B8,'MIB variables'!$C$2:'MIB variables'!$P$1000,8,FALSE)</f>
        <v>0</v>
      </c>
      <c r="N8" s="15">
        <f>VLOOKUP(B8,'MIB variables'!$C$2:'MIB variables'!$P$1000,9,FALSE)</f>
        <v>0</v>
      </c>
      <c r="O8" s="15" t="str">
        <f>VLOOKUP(B8,'MIB variables'!$C$2:'MIB variables'!$P$1000,10,FALSE)</f>
        <v>is there any effect? RW?</v>
      </c>
    </row>
    <row r="9" spans="1:15" ht="76.5">
      <c r="A9" s="15">
        <v>3</v>
      </c>
      <c r="B9" s="20">
        <v>1313.53</v>
      </c>
      <c r="C9" s="15" t="s">
        <v>49</v>
      </c>
      <c r="D9" s="15" t="s">
        <v>971</v>
      </c>
      <c r="E9" s="15" t="s">
        <v>999</v>
      </c>
      <c r="F9" s="15" t="s">
        <v>946</v>
      </c>
      <c r="H9" s="15" t="str">
        <f>VLOOKUP(B9,'MIB variables'!$C$2:'MIB variables'!$P$1000,3,FALSE)</f>
        <v>none (word "OperationalRateSet" used in 7.3.2.14, 9.6, 10.3.2.2.2, 10.3.3.1.2, 10.3.10.1.2)</v>
      </c>
      <c r="I9" s="15" t="str">
        <f>VLOOKUP(B9,'MIB variables'!$C$2:'MIB variables'!$P$1000,4,FALSE)</f>
        <v>string, RW</v>
      </c>
      <c r="J9" s="15" t="str">
        <f>VLOOKUP(B9,'MIB variables'!$C$2:'MIB variables'!$P$1000,5,FALSE)</f>
        <v>status</v>
      </c>
      <c r="K9" s="15" t="str">
        <f>VLOOKUP(B9,'MIB variables'!$C$2:'MIB variables'!$P$1000,6,FALSE)</f>
        <v>MAC</v>
      </c>
      <c r="L9" s="15" t="str">
        <f>VLOOKUP(B9,'MIB variables'!$C$2:'MIB variables'!$P$1000,7,FALSE)</f>
        <v>joining or establishing a BSS</v>
      </c>
      <c r="M9" s="15">
        <f>VLOOKUP(B9,'MIB variables'!$C$2:'MIB variables'!$P$1000,8,FALSE)</f>
        <v>0</v>
      </c>
      <c r="N9" s="15">
        <f>VLOOKUP(B9,'MIB variables'!$C$2:'MIB variables'!$P$1000,9,FALSE)</f>
        <v>0</v>
      </c>
      <c r="O9" s="15" t="str">
        <f>VLOOKUP(B9,'MIB variables'!$C$2:'MIB variables'!$P$1000,10,FALSE)</f>
        <v>is there any effect? RW?</v>
      </c>
    </row>
    <row r="10" spans="1:15" ht="51">
      <c r="A10" s="15">
        <v>3</v>
      </c>
      <c r="B10" s="20">
        <v>1359.18</v>
      </c>
      <c r="C10" s="15" t="s">
        <v>1011</v>
      </c>
      <c r="D10" s="15" t="s">
        <v>971</v>
      </c>
      <c r="F10" s="15" t="s">
        <v>946</v>
      </c>
      <c r="G10" s="15" t="s">
        <v>934</v>
      </c>
      <c r="H10" s="15" t="str">
        <f>VLOOKUP(B10,'MIB variables'!$C$2:'MIB variables'!$P$1000,3,FALSE)</f>
        <v>none</v>
      </c>
      <c r="I10" s="15" t="str">
        <f>VLOOKUP(B10,'MIB variables'!$C$2:'MIB variables'!$P$1000,4,FALSE)</f>
        <v>MAC, RW</v>
      </c>
      <c r="J10" s="15" t="str">
        <f>VLOOKUP(B10,'MIB variables'!$C$2:'MIB variables'!$P$1000,5,FALSE)</f>
        <v>control</v>
      </c>
      <c r="K10" s="15" t="str">
        <f>VLOOKUP(B10,'MIB variables'!$C$2:'MIB variables'!$P$1000,6,FALSE)</f>
        <v>external management entity</v>
      </c>
      <c r="L10" s="15">
        <f>VLOOKUP(B10,'MIB variables'!$C$2:'MIB variables'!$P$1000,7,FALSE)</f>
        <v>0</v>
      </c>
      <c r="M10" s="15" t="str">
        <f>VLOOKUP(B10,'MIB variables'!$C$2:'MIB variables'!$P$1000,8,FALSE)</f>
        <v>immediately</v>
      </c>
      <c r="N10" s="15">
        <f>VLOOKUP(B10,'MIB variables'!$C$2:'MIB variables'!$P$1000,9,FALSE)</f>
        <v>0</v>
      </c>
      <c r="O10" s="15" t="str">
        <f>VLOOKUP(B10,'MIB variables'!$C$2:'MIB variables'!$P$1000,10,FALSE)</f>
        <v>is there any effect?</v>
      </c>
    </row>
    <row r="11" spans="1:15" ht="114.75">
      <c r="A11" s="15">
        <v>3</v>
      </c>
      <c r="B11" s="20">
        <v>1360.37</v>
      </c>
      <c r="C11" s="13" t="s">
        <v>244</v>
      </c>
      <c r="D11" s="15" t="s">
        <v>4</v>
      </c>
      <c r="F11" s="15" t="s">
        <v>946</v>
      </c>
      <c r="G11" s="15" t="s">
        <v>937</v>
      </c>
      <c r="H11" s="15" t="str">
        <f>VLOOKUP(B11,'MIB variables'!$C$2:'MIB variables'!$P$1000,3,FALSE)</f>
        <v>9.1.3.1</v>
      </c>
      <c r="I11" s="15" t="str">
        <f>VLOOKUP(B11,'MIB variables'!$C$2:'MIB variables'!$P$1000,4,FALSE)</f>
        <v>0:255, RW</v>
      </c>
      <c r="J11" s="15" t="str">
        <f>VLOOKUP(B11,'MIB variables'!$C$2:'MIB variables'!$P$1000,5,FALSE)</f>
        <v>control</v>
      </c>
      <c r="K11" s="15" t="str">
        <f>VLOOKUP(B11,'MIB variables'!$C$2:'MIB variables'!$P$1000,6,FALSE)</f>
        <v>MAC</v>
      </c>
      <c r="L11" s="15" t="str">
        <f>VLOOKUP(B11,'MIB variables'!$C$2:'MIB variables'!$P$1000,7,FALSE)</f>
        <v>receiving an EDCA Parameter Set in a Beacon frame</v>
      </c>
      <c r="M11" s="15" t="str">
        <f>VLOOKUP(B11,'MIB variables'!$C$2:'MIB variables'!$P$1000,8,FALSE)</f>
        <v>immediately</v>
      </c>
      <c r="N11" s="15">
        <f>VLOOKUP(B11,'MIB variables'!$C$2:'MIB variables'!$P$1000,9,FALSE)</f>
        <v>0</v>
      </c>
      <c r="O11" s="15" t="str">
        <f>VLOOKUP(B11,'MIB variables'!$C$2:'MIB variables'!$P$1000,10,FALSE)</f>
        <v>RW?</v>
      </c>
    </row>
    <row r="12" spans="1:15" ht="76.5">
      <c r="A12" s="15">
        <v>3</v>
      </c>
      <c r="B12" s="20">
        <v>1370.06</v>
      </c>
      <c r="C12" s="15" t="s">
        <v>737</v>
      </c>
      <c r="D12" s="15" t="s">
        <v>972</v>
      </c>
      <c r="F12" s="15" t="s">
        <v>946</v>
      </c>
      <c r="G12" s="15" t="s">
        <v>935</v>
      </c>
      <c r="H12" s="15" t="str">
        <f>VLOOKUP(B12,'MIB variables'!$C$2:'MIB variables'!$P$1000,3,FALSE)</f>
        <v>14.8.2.1, 14.8.2.2, 14.8.2.3, 14.8.2.21, 14.8.2.22, 15.3.2, 18.3.2, 19.8.2</v>
      </c>
      <c r="I12" s="15" t="str">
        <f>VLOOKUP(B12,'MIB variables'!$C$2:'MIB variables'!$P$1000,4,FALSE)</f>
        <v>int, RW</v>
      </c>
      <c r="J12" s="15" t="str">
        <f>VLOOKUP(B12,'MIB variables'!$C$2:'MIB variables'!$P$1000,5,FALSE)</f>
        <v>control</v>
      </c>
      <c r="K12" s="15" t="str">
        <f>VLOOKUP(B12,'MIB variables'!$C$2:'MIB variables'!$P$1000,6,FALSE)</f>
        <v>SME or external management entity</v>
      </c>
      <c r="L12" s="15" t="str">
        <f>VLOOKUP(B12,'MIB variables'!$C$2:'MIB variables'!$P$1000,7,FALSE)</f>
        <v>device initialized</v>
      </c>
      <c r="M12" s="15" t="str">
        <f>VLOOKUP(B12,'MIB variables'!$C$2:'MIB variables'!$P$1000,8,FALSE)</f>
        <v>BSS established or joined</v>
      </c>
      <c r="N12" s="15">
        <f>VLOOKUP(B12,'MIB variables'!$C$2:'MIB variables'!$P$1000,9,FALSE)</f>
        <v>0</v>
      </c>
      <c r="O12" s="15">
        <f>VLOOKUP(B12,'MIB variables'!$C$2:'MIB variables'!$P$1000,10,FALSE)</f>
        <v>0</v>
      </c>
    </row>
    <row r="13" spans="1:15" ht="25.5">
      <c r="A13" s="15">
        <v>3</v>
      </c>
      <c r="B13" s="20">
        <v>1374.52</v>
      </c>
      <c r="C13" s="15" t="s">
        <v>292</v>
      </c>
      <c r="D13" s="15" t="s">
        <v>976</v>
      </c>
      <c r="E13" s="15" t="s">
        <v>1</v>
      </c>
      <c r="F13" s="15" t="s">
        <v>946</v>
      </c>
      <c r="G13" s="15" t="s">
        <v>2</v>
      </c>
      <c r="H13" s="15" t="str">
        <f>VLOOKUP(B13,'MIB variables'!$C$2:'MIB variables'!$P$1000,3,FALSE)</f>
        <v>14.8.2.2, 14.8.2.17</v>
      </c>
      <c r="I13" s="15" t="str">
        <f>VLOOKUP(B13,'MIB variables'!$C$2:'MIB variables'!$P$1000,4,FALSE)</f>
        <v>224, RO</v>
      </c>
      <c r="J13" s="15" t="str">
        <f>VLOOKUP(B13,'MIB variables'!$C$2:'MIB variables'!$P$1000,5,FALSE)</f>
        <v>capability</v>
      </c>
      <c r="K13" s="15" t="str">
        <f>VLOOKUP(B13,'MIB variables'!$C$2:'MIB variables'!$P$1000,6,FALSE)</f>
        <v>device capability</v>
      </c>
      <c r="L13" s="15">
        <f>VLOOKUP(B13,'MIB variables'!$C$2:'MIB variables'!$P$1000,7,FALSE)</f>
        <v>0</v>
      </c>
      <c r="M13" s="15">
        <f>VLOOKUP(B13,'MIB variables'!$C$2:'MIB variables'!$P$1000,8,FALSE)</f>
        <v>0</v>
      </c>
      <c r="N13" s="15">
        <f>VLOOKUP(B13,'MIB variables'!$C$2:'MIB variables'!$P$1000,9,FALSE)</f>
        <v>0</v>
      </c>
      <c r="O13" s="15" t="str">
        <f>VLOOKUP(B13,'MIB variables'!$C$2:'MIB variables'!$P$1000,10,FALSE)</f>
        <v>is this really a constant value?</v>
      </c>
    </row>
    <row r="14" spans="1:15" ht="165.75">
      <c r="A14" s="15">
        <v>3</v>
      </c>
      <c r="B14" s="20">
        <v>1375.07</v>
      </c>
      <c r="C14" s="15" t="s">
        <v>296</v>
      </c>
      <c r="D14" s="15" t="s">
        <v>972</v>
      </c>
      <c r="F14" s="15" t="s">
        <v>946</v>
      </c>
      <c r="G14" s="15" t="s">
        <v>938</v>
      </c>
      <c r="H14" s="15" t="str">
        <f>VLOOKUP(B14,'MIB variables'!$C$2:'MIB variables'!$P$1000,3,FALSE)</f>
        <v>9.9.0a, 9.9.2.2, 14.8.2.2, 14.8.2.19</v>
      </c>
      <c r="I14" s="15" t="str">
        <f>VLOOKUP(B14,'MIB variables'!$C$2:'MIB variables'!$P$1000,4,FALSE)</f>
        <v>1:65K, RO</v>
      </c>
      <c r="J14" s="15" t="str">
        <f>VLOOKUP(B14,'MIB variables'!$C$2:'MIB variables'!$P$1000,5,FALSE)</f>
        <v>control</v>
      </c>
      <c r="K14" s="15" t="str">
        <f>VLOOKUP(B14,'MIB variables'!$C$2:'MIB variables'!$P$1000,6,FALSE)</f>
        <v>SME or external management entity</v>
      </c>
      <c r="L14" s="15" t="str">
        <f>VLOOKUP(B14,'MIB variables'!$C$2:'MIB variables'!$P$1000,7,FALSE)</f>
        <v>device initialized</v>
      </c>
      <c r="M14" s="15" t="str">
        <f>VLOOKUP(B14,'MIB variables'!$C$2:'MIB variables'!$P$1000,8,FALSE)</f>
        <v>immediately</v>
      </c>
      <c r="N14" s="15">
        <f>VLOOKUP(B14,'MIB variables'!$C$2:'MIB variables'!$P$1000,9,FALSE)</f>
        <v>0</v>
      </c>
      <c r="O14" s="15" t="str">
        <f>VLOOKUP(B14,'MIB variables'!$C$2:'MIB variables'!$P$1000,10,FALSE)</f>
        <v>what type? Who writes?</v>
      </c>
    </row>
    <row r="15" spans="1:15" ht="76.5">
      <c r="A15" s="15">
        <v>3</v>
      </c>
      <c r="B15" s="20">
        <v>1375.46</v>
      </c>
      <c r="C15" s="15" t="s">
        <v>301</v>
      </c>
      <c r="D15" s="15" t="s">
        <v>972</v>
      </c>
      <c r="F15" s="15" t="s">
        <v>946</v>
      </c>
      <c r="G15" s="15" t="s">
        <v>3</v>
      </c>
      <c r="H15" s="15" t="str">
        <f>VLOOKUP(B15,'MIB variables'!$C$2:'MIB variables'!$P$1000,3,FALSE)</f>
        <v>7.3.2.3, 14.4.3.2, 14.8.2.18, 14.8.2.22</v>
      </c>
      <c r="I15" s="15" t="str">
        <f>VLOOKUP(B15,'MIB variables'!$C$2:'MIB variables'!$P$1000,4,FALSE)</f>
        <v>1:255, RW</v>
      </c>
      <c r="J15" s="15" t="str">
        <f>VLOOKUP(B15,'MIB variables'!$C$2:'MIB variables'!$P$1000,5,FALSE)</f>
        <v>status</v>
      </c>
      <c r="K15" s="15" t="str">
        <f>VLOOKUP(B15,'MIB variables'!$C$2:'MIB variables'!$P$1000,6,FALSE)</f>
        <v>PHY</v>
      </c>
      <c r="L15" s="15">
        <f>VLOOKUP(B15,'MIB variables'!$C$2:'MIB variables'!$P$1000,7,FALSE)</f>
        <v>0</v>
      </c>
      <c r="M15" s="15">
        <f>VLOOKUP(B15,'MIB variables'!$C$2:'MIB variables'!$P$1000,8,FALSE)</f>
        <v>0</v>
      </c>
      <c r="N15" s="15">
        <f>VLOOKUP(B15,'MIB variables'!$C$2:'MIB variables'!$P$1000,9,FALSE)</f>
        <v>0</v>
      </c>
      <c r="O15" s="15" t="str">
        <f>VLOOKUP(B15,'MIB variables'!$C$2:'MIB variables'!$P$1000,10,FALSE)</f>
        <v>who writes this?</v>
      </c>
    </row>
    <row r="16" spans="1:15" ht="63.75">
      <c r="A16" s="15">
        <v>3</v>
      </c>
      <c r="B16" s="20">
        <v>1377.1</v>
      </c>
      <c r="C16" s="15" t="s">
        <v>963</v>
      </c>
      <c r="D16" s="15" t="s">
        <v>978</v>
      </c>
      <c r="E16" s="15" t="s">
        <v>979</v>
      </c>
      <c r="F16" s="15" t="s">
        <v>944</v>
      </c>
      <c r="G16" s="15" t="s">
        <v>936</v>
      </c>
      <c r="H16" s="15" t="str">
        <f>VLOOKUP(B16,'MIB variables'!$C$2:'MIB variables'!$P$1000,3,FALSE)</f>
        <v>none</v>
      </c>
      <c r="I16" s="15" t="str">
        <f>VLOOKUP(B16,'MIB variables'!$C$2:'MIB variables'!$P$1000,4,FALSE)</f>
        <v>int, RO</v>
      </c>
      <c r="J16" s="15" t="str">
        <f>VLOOKUP(B16,'MIB variables'!$C$2:'MIB variables'!$P$1000,5,FALSE)</f>
        <v>control</v>
      </c>
      <c r="K16" s="15" t="str">
        <f>VLOOKUP(B16,'MIB variables'!$C$2:'MIB variables'!$P$1000,6,FALSE)</f>
        <v>SME</v>
      </c>
      <c r="L16" s="15" t="str">
        <f>VLOOKUP(B16,'MIB variables'!$C$2:'MIB variables'!$P$1000,7,FALSE)</f>
        <v>device initialized</v>
      </c>
      <c r="M16" s="15" t="str">
        <f>VLOOKUP(B16,'MIB variables'!$C$2:'MIB variables'!$P$1000,8,FALSE)</f>
        <v>immediately</v>
      </c>
      <c r="N16" s="15">
        <f>VLOOKUP(B16,'MIB variables'!$C$2:'MIB variables'!$P$1000,9,FALSE)</f>
        <v>0</v>
      </c>
      <c r="O16" s="15">
        <f>VLOOKUP(B16,'MIB variables'!$C$2:'MIB variables'!$P$1000,10,FALSE)</f>
        <v>0</v>
      </c>
    </row>
    <row r="17" spans="1:15" ht="102">
      <c r="A17" s="15">
        <v>3</v>
      </c>
      <c r="B17" s="20">
        <v>1378.17</v>
      </c>
      <c r="C17" s="15" t="s">
        <v>312</v>
      </c>
      <c r="D17" s="15" t="s">
        <v>972</v>
      </c>
      <c r="F17" s="15" t="s">
        <v>946</v>
      </c>
      <c r="G17" s="15" t="s">
        <v>922</v>
      </c>
      <c r="H17" s="15" t="str">
        <f>VLOOKUP(B17,'MIB variables'!$C$2:'MIB variables'!$P$1000,3,FALSE)</f>
        <v>15.3.2, 18.3.2, 19.8.2</v>
      </c>
      <c r="I17" s="15" t="str">
        <f>VLOOKUP(B17,'MIB variables'!$C$2:'MIB variables'!$P$1000,4,FALSE)</f>
        <v>1:14, RW</v>
      </c>
      <c r="J17" s="15" t="str">
        <f>VLOOKUP(B17,'MIB variables'!$C$2:'MIB variables'!$P$1000,5,FALSE)</f>
        <v>control</v>
      </c>
      <c r="K17" s="15" t="str">
        <f>VLOOKUP(B17,'MIB variables'!$C$2:'MIB variables'!$P$1000,6,FALSE)</f>
        <v>external management entity</v>
      </c>
      <c r="L17" s="15">
        <f>VLOOKUP(B17,'MIB variables'!$C$2:'MIB variables'!$P$1000,7,FALSE)</f>
        <v>0</v>
      </c>
      <c r="M17" s="15" t="str">
        <f>VLOOKUP(B17,'MIB variables'!$C$2:'MIB variables'!$P$1000,8,FALSE)</f>
        <v>immediately</v>
      </c>
      <c r="N17" s="15">
        <f>VLOOKUP(B17,'MIB variables'!$C$2:'MIB variables'!$P$1000,9,FALSE)</f>
        <v>0</v>
      </c>
      <c r="O17" s="15" t="str">
        <f>VLOOKUP(B17,'MIB variables'!$C$2:'MIB variables'!$P$1000,10,FALSE)</f>
        <v>who writes this?</v>
      </c>
    </row>
    <row r="18" spans="1:15" ht="76.5">
      <c r="A18" s="15">
        <v>3</v>
      </c>
      <c r="B18" s="20">
        <v>1385.34</v>
      </c>
      <c r="C18" s="15" t="s">
        <v>738</v>
      </c>
      <c r="D18" s="15" t="s">
        <v>971</v>
      </c>
      <c r="E18" s="15" t="s">
        <v>927</v>
      </c>
      <c r="F18" s="15" t="s">
        <v>946</v>
      </c>
      <c r="G18" s="15" t="s">
        <v>926</v>
      </c>
      <c r="H18" s="15" t="str">
        <f>VLOOKUP(B18,'MIB variables'!$C$2:'MIB variables'!$P$1000,3,FALSE)</f>
        <v>10.3.15.1.4, 10.3.15.4.4</v>
      </c>
      <c r="I18" s="15" t="str">
        <f>VLOOKUP(B18,'MIB variables'!$C$2:'MIB variables'!$P$1000,4,FALSE)</f>
        <v>0:200, RW</v>
      </c>
      <c r="J18" s="15" t="str">
        <f>VLOOKUP(B18,'MIB variables'!$C$2:'MIB variables'!$P$1000,5,FALSE)</f>
        <v>control</v>
      </c>
      <c r="K18" s="15" t="str">
        <f>VLOOKUP(B18,'MIB variables'!$C$2:'MIB variables'!$P$1000,6,FALSE)</f>
        <v>SME or external management entity</v>
      </c>
      <c r="L18" s="15">
        <f>VLOOKUP(B18,'MIB variables'!$C$2:'MIB variables'!$P$1000,7,FALSE)</f>
        <v>0</v>
      </c>
      <c r="M18" s="15" t="str">
        <f>VLOOKUP(B18,'MIB variables'!$C$2:'MIB variables'!$P$1000,8,FALSE)</f>
        <v>immediately</v>
      </c>
      <c r="N18" s="15">
        <f>VLOOKUP(B18,'MIB variables'!$C$2:'MIB variables'!$P$1000,9,FALSE)</f>
        <v>0</v>
      </c>
      <c r="O18" s="15" t="str">
        <f>VLOOKUP(B18,'MIB variables'!$C$2:'MIB variables'!$P$1000,10,FALSE)</f>
        <v>what type? Who writes?</v>
      </c>
    </row>
    <row r="19" spans="1:15" ht="140.25">
      <c r="A19" s="15">
        <v>3</v>
      </c>
      <c r="B19" s="20">
        <v>1385.34</v>
      </c>
      <c r="C19" s="15" t="s">
        <v>738</v>
      </c>
      <c r="D19" s="15" t="s">
        <v>972</v>
      </c>
      <c r="F19" s="15" t="s">
        <v>946</v>
      </c>
      <c r="G19" s="15" t="s">
        <v>917</v>
      </c>
      <c r="H19" s="15" t="str">
        <f>VLOOKUP(B19,'MIB variables'!$C$2:'MIB variables'!$P$1000,3,FALSE)</f>
        <v>10.3.15.1.4, 10.3.15.4.4</v>
      </c>
      <c r="I19" s="15" t="str">
        <f>VLOOKUP(B19,'MIB variables'!$C$2:'MIB variables'!$P$1000,4,FALSE)</f>
        <v>0:200, RW</v>
      </c>
      <c r="J19" s="15" t="str">
        <f>VLOOKUP(B19,'MIB variables'!$C$2:'MIB variables'!$P$1000,5,FALSE)</f>
        <v>control</v>
      </c>
      <c r="K19" s="15" t="str">
        <f>VLOOKUP(B19,'MIB variables'!$C$2:'MIB variables'!$P$1000,6,FALSE)</f>
        <v>SME or external management entity</v>
      </c>
      <c r="L19" s="15">
        <f>VLOOKUP(B19,'MIB variables'!$C$2:'MIB variables'!$P$1000,7,FALSE)</f>
        <v>0</v>
      </c>
      <c r="M19" s="15" t="str">
        <f>VLOOKUP(B19,'MIB variables'!$C$2:'MIB variables'!$P$1000,8,FALSE)</f>
        <v>immediately</v>
      </c>
      <c r="N19" s="15">
        <f>VLOOKUP(B19,'MIB variables'!$C$2:'MIB variables'!$P$1000,9,FALSE)</f>
        <v>0</v>
      </c>
      <c r="O19" s="15" t="str">
        <f>VLOOKUP(B19,'MIB variables'!$C$2:'MIB variables'!$P$1000,10,FALSE)</f>
        <v>what type? Who writes?</v>
      </c>
    </row>
    <row r="20" spans="1:15" ht="25.5">
      <c r="A20" s="15">
        <v>3</v>
      </c>
      <c r="B20" s="20">
        <v>1386.57</v>
      </c>
      <c r="C20" s="15" t="s">
        <v>337</v>
      </c>
      <c r="D20" s="15" t="s">
        <v>971</v>
      </c>
      <c r="F20" s="15" t="s">
        <v>946</v>
      </c>
      <c r="G20" s="15" t="s">
        <v>928</v>
      </c>
      <c r="H20" s="15" t="str">
        <f>VLOOKUP(B20,'MIB variables'!$C$2:'MIB variables'!$P$1000,3,FALSE)</f>
        <v>none</v>
      </c>
      <c r="I20" s="15" t="str">
        <f>VLOOKUP(B20,'MIB variables'!$C$2:'MIB variables'!$P$1000,4,FALSE)</f>
        <v>enum, RW</v>
      </c>
      <c r="J20" s="15" t="str">
        <f>VLOOKUP(B20,'MIB variables'!$C$2:'MIB variables'!$P$1000,5,FALSE)</f>
        <v>control</v>
      </c>
      <c r="K20" s="15" t="str">
        <f>VLOOKUP(B20,'MIB variables'!$C$2:'MIB variables'!$P$1000,6,FALSE)</f>
        <v>SME or external management entity</v>
      </c>
      <c r="L20" s="15">
        <f>VLOOKUP(B20,'MIB variables'!$C$2:'MIB variables'!$P$1000,7,FALSE)</f>
        <v>0</v>
      </c>
      <c r="M20" s="15" t="str">
        <f>VLOOKUP(B20,'MIB variables'!$C$2:'MIB variables'!$P$1000,8,FALSE)</f>
        <v>immediately</v>
      </c>
      <c r="N20" s="15">
        <f>VLOOKUP(B20,'MIB variables'!$C$2:'MIB variables'!$P$1000,9,FALSE)</f>
        <v>0</v>
      </c>
      <c r="O20" s="15" t="str">
        <f>VLOOKUP(B20,'MIB variables'!$C$2:'MIB variables'!$P$1000,10,FALSE)</f>
        <v>is there any effect? who writes this?</v>
      </c>
    </row>
    <row r="21" spans="1:15" ht="51">
      <c r="A21" s="15">
        <v>3</v>
      </c>
      <c r="B21" s="20">
        <v>1386.57</v>
      </c>
      <c r="C21" s="15" t="s">
        <v>337</v>
      </c>
      <c r="D21" s="15" t="s">
        <v>972</v>
      </c>
      <c r="F21" s="15" t="s">
        <v>946</v>
      </c>
      <c r="G21" s="15" t="s">
        <v>939</v>
      </c>
      <c r="H21" s="15" t="str">
        <f>VLOOKUP(B21,'MIB variables'!$C$2:'MIB variables'!$P$1000,3,FALSE)</f>
        <v>none</v>
      </c>
      <c r="I21" s="15" t="str">
        <f>VLOOKUP(B21,'MIB variables'!$C$2:'MIB variables'!$P$1000,4,FALSE)</f>
        <v>enum, RW</v>
      </c>
      <c r="J21" s="15" t="str">
        <f>VLOOKUP(B21,'MIB variables'!$C$2:'MIB variables'!$P$1000,5,FALSE)</f>
        <v>control</v>
      </c>
      <c r="K21" s="15" t="str">
        <f>VLOOKUP(B21,'MIB variables'!$C$2:'MIB variables'!$P$1000,6,FALSE)</f>
        <v>SME or external management entity</v>
      </c>
      <c r="L21" s="15">
        <f>VLOOKUP(B21,'MIB variables'!$C$2:'MIB variables'!$P$1000,7,FALSE)</f>
        <v>0</v>
      </c>
      <c r="M21" s="15" t="str">
        <f>VLOOKUP(B21,'MIB variables'!$C$2:'MIB variables'!$P$1000,8,FALSE)</f>
        <v>immediately</v>
      </c>
      <c r="N21" s="15">
        <f>VLOOKUP(B21,'MIB variables'!$C$2:'MIB variables'!$P$1000,9,FALSE)</f>
        <v>0</v>
      </c>
      <c r="O21" s="15" t="str">
        <f>VLOOKUP(B21,'MIB variables'!$C$2:'MIB variables'!$P$1000,10,FALSE)</f>
        <v>is there any effect? who writes this?</v>
      </c>
    </row>
    <row r="22" spans="1:15" ht="63.75">
      <c r="A22" s="15">
        <v>3</v>
      </c>
      <c r="B22" s="20">
        <v>1387.05</v>
      </c>
      <c r="C22" s="13" t="s">
        <v>338</v>
      </c>
      <c r="D22" s="15" t="s">
        <v>971</v>
      </c>
      <c r="E22" s="15" t="s">
        <v>992</v>
      </c>
      <c r="F22" s="15" t="s">
        <v>946</v>
      </c>
      <c r="G22" s="15" t="s">
        <v>929</v>
      </c>
      <c r="H22" s="15" t="str">
        <f>VLOOKUP(B22,'MIB variables'!$C$2:'MIB variables'!$P$1000,3,FALSE)</f>
        <v>none</v>
      </c>
      <c r="I22" s="15" t="str">
        <f>VLOOKUP(B22,'MIB variables'!$C$2:'MIB variables'!$P$1000,4,FALSE)</f>
        <v>TF, RO</v>
      </c>
      <c r="J22" s="15" t="str">
        <f>VLOOKUP(B22,'MIB variables'!$C$2:'MIB variables'!$P$1000,5,FALSE)</f>
        <v>capability</v>
      </c>
      <c r="K22" s="15" t="str">
        <f>VLOOKUP(B22,'MIB variables'!$C$2:'MIB variables'!$P$1000,6,FALSE)</f>
        <v>device capability</v>
      </c>
      <c r="L22" s="15">
        <f>VLOOKUP(B22,'MIB variables'!$C$2:'MIB variables'!$P$1000,7,FALSE)</f>
        <v>0</v>
      </c>
      <c r="M22" s="15">
        <f>VLOOKUP(B22,'MIB variables'!$C$2:'MIB variables'!$P$1000,8,FALSE)</f>
        <v>0</v>
      </c>
      <c r="N22" s="15">
        <f>VLOOKUP(B22,'MIB variables'!$C$2:'MIB variables'!$P$1000,9,FALSE)</f>
        <v>0</v>
      </c>
      <c r="O22" s="15">
        <f>VLOOKUP(B22,'MIB variables'!$C$2:'MIB variables'!$P$1000,10,FALSE)</f>
        <v>0</v>
      </c>
    </row>
    <row r="23" spans="1:15" ht="51">
      <c r="A23" s="15">
        <v>3</v>
      </c>
      <c r="B23" s="20">
        <v>1387.14</v>
      </c>
      <c r="C23" s="15" t="s">
        <v>339</v>
      </c>
      <c r="D23" s="15" t="s">
        <v>972</v>
      </c>
      <c r="F23" s="15" t="s">
        <v>946</v>
      </c>
      <c r="G23" s="15" t="s">
        <v>5</v>
      </c>
      <c r="H23" s="15" t="str">
        <f>VLOOKUP(B23,'MIB variables'!$C$2:'MIB variables'!$P$1000,3,FALSE)</f>
        <v>none</v>
      </c>
      <c r="I23" s="15" t="str">
        <f>VLOOKUP(B23,'MIB variables'!$C$2:'MIB variables'!$P$1000,4,FALSE)</f>
        <v>TF, RO</v>
      </c>
      <c r="J23" s="15" t="str">
        <f>VLOOKUP(B23,'MIB variables'!$C$2:'MIB variables'!$P$1000,5,FALSE)</f>
        <v>control</v>
      </c>
      <c r="K23" s="15" t="str">
        <f>VLOOKUP(B23,'MIB variables'!$C$2:'MIB variables'!$P$1000,6,FALSE)</f>
        <v>SME</v>
      </c>
      <c r="L23" s="15" t="str">
        <f>VLOOKUP(B23,'MIB variables'!$C$2:'MIB variables'!$P$1000,7,FALSE)</f>
        <v>device initialized</v>
      </c>
      <c r="M23" s="15" t="str">
        <f>VLOOKUP(B23,'MIB variables'!$C$2:'MIB variables'!$P$1000,8,FALSE)</f>
        <v>immediately</v>
      </c>
      <c r="N23" s="15">
        <f>VLOOKUP(B23,'MIB variables'!$C$2:'MIB variables'!$P$1000,9,FALSE)</f>
        <v>0</v>
      </c>
      <c r="O23" s="15" t="str">
        <f>VLOOKUP(B23,'MIB variables'!$C$2:'MIB variables'!$P$1000,10,FALSE)</f>
        <v>is there any effect? what type? Who writes?</v>
      </c>
    </row>
    <row r="24" spans="1:15" ht="25.5">
      <c r="A24" s="15">
        <v>3</v>
      </c>
      <c r="B24" s="20">
        <v>1387.14</v>
      </c>
      <c r="C24" s="15" t="s">
        <v>339</v>
      </c>
      <c r="D24" s="15" t="s">
        <v>971</v>
      </c>
      <c r="F24" s="15" t="s">
        <v>946</v>
      </c>
      <c r="H24" s="15" t="str">
        <f>VLOOKUP(B24,'MIB variables'!$C$2:'MIB variables'!$P$1000,3,FALSE)</f>
        <v>none</v>
      </c>
      <c r="I24" s="15" t="str">
        <f>VLOOKUP(B24,'MIB variables'!$C$2:'MIB variables'!$P$1000,4,FALSE)</f>
        <v>TF, RO</v>
      </c>
      <c r="J24" s="15" t="str">
        <f>VLOOKUP(B24,'MIB variables'!$C$2:'MIB variables'!$P$1000,5,FALSE)</f>
        <v>control</v>
      </c>
      <c r="K24" s="15" t="str">
        <f>VLOOKUP(B24,'MIB variables'!$C$2:'MIB variables'!$P$1000,6,FALSE)</f>
        <v>SME</v>
      </c>
      <c r="L24" s="15" t="str">
        <f>VLOOKUP(B24,'MIB variables'!$C$2:'MIB variables'!$P$1000,7,FALSE)</f>
        <v>device initialized</v>
      </c>
      <c r="M24" s="15" t="str">
        <f>VLOOKUP(B24,'MIB variables'!$C$2:'MIB variables'!$P$1000,8,FALSE)</f>
        <v>immediately</v>
      </c>
      <c r="N24" s="15">
        <f>VLOOKUP(B24,'MIB variables'!$C$2:'MIB variables'!$P$1000,9,FALSE)</f>
        <v>0</v>
      </c>
      <c r="O24" s="15" t="str">
        <f>VLOOKUP(B24,'MIB variables'!$C$2:'MIB variables'!$P$1000,10,FALSE)</f>
        <v>is there any effect? what type? Who writes?</v>
      </c>
    </row>
    <row r="25" spans="1:15" ht="25.5">
      <c r="A25" s="15">
        <v>4</v>
      </c>
      <c r="B25" s="20">
        <v>1338.58</v>
      </c>
      <c r="C25" s="15" t="s">
        <v>157</v>
      </c>
      <c r="D25" s="15" t="s">
        <v>971</v>
      </c>
      <c r="E25" s="15" t="s">
        <v>992</v>
      </c>
      <c r="F25" s="15" t="s">
        <v>946</v>
      </c>
      <c r="G25" s="15" t="s">
        <v>1005</v>
      </c>
      <c r="H25" s="15" t="str">
        <f>VLOOKUP(B25,'MIB variables'!$C$2:'MIB variables'!$P$1000,3,FALSE)</f>
        <v>none</v>
      </c>
      <c r="I25" s="15" t="str">
        <f>VLOOKUP(B25,'MIB variables'!$C$2:'MIB variables'!$P$1000,4,FALSE)</f>
        <v>int, RW</v>
      </c>
      <c r="J25" s="15" t="str">
        <f>VLOOKUP(B25,'MIB variables'!$C$2:'MIB variables'!$P$1000,5,FALSE)</f>
        <v>control</v>
      </c>
      <c r="K25" s="15" t="str">
        <f>VLOOKUP(B25,'MIB variables'!$C$2:'MIB variables'!$P$1000,6,FALSE)</f>
        <v>external management entity</v>
      </c>
      <c r="L25" s="15">
        <f>VLOOKUP(B25,'MIB variables'!$C$2:'MIB variables'!$P$1000,7,FALSE)</f>
        <v>0</v>
      </c>
      <c r="M25" s="15" t="str">
        <f>VLOOKUP(B25,'MIB variables'!$C$2:'MIB variables'!$P$1000,8,FALSE)</f>
        <v>immediately</v>
      </c>
      <c r="N25" s="15">
        <f>VLOOKUP(B25,'MIB variables'!$C$2:'MIB variables'!$P$1000,9,FALSE)</f>
        <v>0</v>
      </c>
      <c r="O25" s="15" t="str">
        <f>VLOOKUP(B25,'MIB variables'!$C$2:'MIB variables'!$P$1000,10,FALSE)</f>
        <v>is there any effect?</v>
      </c>
    </row>
    <row r="26" spans="1:15" ht="25.5">
      <c r="A26" s="15">
        <v>4</v>
      </c>
      <c r="B26" s="20">
        <v>1339.05</v>
      </c>
      <c r="C26" s="15" t="s">
        <v>158</v>
      </c>
      <c r="D26" s="15" t="s">
        <v>971</v>
      </c>
      <c r="E26" s="15" t="s">
        <v>992</v>
      </c>
      <c r="F26" s="15" t="s">
        <v>946</v>
      </c>
      <c r="G26" s="15" t="s">
        <v>1005</v>
      </c>
      <c r="H26" s="15" t="str">
        <f>VLOOKUP(B26,'MIB variables'!$C$2:'MIB variables'!$P$1000,3,FALSE)</f>
        <v>none</v>
      </c>
      <c r="I26" s="15" t="str">
        <f>VLOOKUP(B26,'MIB variables'!$C$2:'MIB variables'!$P$1000,4,FALSE)</f>
        <v>int, RW</v>
      </c>
      <c r="J26" s="15" t="str">
        <f>VLOOKUP(B26,'MIB variables'!$C$2:'MIB variables'!$P$1000,5,FALSE)</f>
        <v>control</v>
      </c>
      <c r="K26" s="15" t="str">
        <f>VLOOKUP(B26,'MIB variables'!$C$2:'MIB variables'!$P$1000,6,FALSE)</f>
        <v>external management entity</v>
      </c>
      <c r="L26" s="15">
        <f>VLOOKUP(B26,'MIB variables'!$C$2:'MIB variables'!$P$1000,7,FALSE)</f>
        <v>0</v>
      </c>
      <c r="M26" s="15" t="str">
        <f>VLOOKUP(B26,'MIB variables'!$C$2:'MIB variables'!$P$1000,8,FALSE)</f>
        <v>immediately</v>
      </c>
      <c r="N26" s="15">
        <f>VLOOKUP(B26,'MIB variables'!$C$2:'MIB variables'!$P$1000,9,FALSE)</f>
        <v>0</v>
      </c>
      <c r="O26" s="15" t="str">
        <f>VLOOKUP(B26,'MIB variables'!$C$2:'MIB variables'!$P$1000,10,FALSE)</f>
        <v>is there any effect?</v>
      </c>
    </row>
    <row r="27" spans="1:15" ht="38.25">
      <c r="A27" s="15">
        <v>4</v>
      </c>
      <c r="B27" s="20">
        <v>1339.18</v>
      </c>
      <c r="C27" s="15" t="s">
        <v>159</v>
      </c>
      <c r="D27" s="15" t="s">
        <v>971</v>
      </c>
      <c r="E27" s="15" t="s">
        <v>992</v>
      </c>
      <c r="F27" s="15" t="s">
        <v>946</v>
      </c>
      <c r="G27" s="15" t="s">
        <v>1006</v>
      </c>
      <c r="H27" s="15" t="str">
        <f>VLOOKUP(B27,'MIB variables'!$C$2:'MIB variables'!$P$1000,3,FALSE)</f>
        <v>none</v>
      </c>
      <c r="I27" s="15" t="str">
        <f>VLOOKUP(B27,'MIB variables'!$C$2:'MIB variables'!$P$1000,4,FALSE)</f>
        <v>int, RW</v>
      </c>
      <c r="J27" s="15" t="str">
        <f>VLOOKUP(B27,'MIB variables'!$C$2:'MIB variables'!$P$1000,5,FALSE)</f>
        <v>control</v>
      </c>
      <c r="K27" s="15" t="str">
        <f>VLOOKUP(B27,'MIB variables'!$C$2:'MIB variables'!$P$1000,6,FALSE)</f>
        <v>external management entity</v>
      </c>
      <c r="L27" s="15">
        <f>VLOOKUP(B27,'MIB variables'!$C$2:'MIB variables'!$P$1000,7,FALSE)</f>
        <v>0</v>
      </c>
      <c r="M27" s="15" t="str">
        <f>VLOOKUP(B27,'MIB variables'!$C$2:'MIB variables'!$P$1000,8,FALSE)</f>
        <v>immediately</v>
      </c>
      <c r="N27" s="15">
        <f>VLOOKUP(B27,'MIB variables'!$C$2:'MIB variables'!$P$1000,9,FALSE)</f>
        <v>0</v>
      </c>
      <c r="O27" s="15" t="str">
        <f>VLOOKUP(B27,'MIB variables'!$C$2:'MIB variables'!$P$1000,10,FALSE)</f>
        <v>reference needs to be added in 9.8.0a; this is the regulatory limit</v>
      </c>
    </row>
    <row r="28" spans="1:15" ht="38.25">
      <c r="A28" s="15">
        <v>4</v>
      </c>
      <c r="B28" s="20">
        <v>1340.14</v>
      </c>
      <c r="C28" s="15" t="s">
        <v>745</v>
      </c>
      <c r="D28" s="15" t="s">
        <v>971</v>
      </c>
      <c r="E28" s="15" t="s">
        <v>992</v>
      </c>
      <c r="F28" s="15" t="s">
        <v>946</v>
      </c>
      <c r="G28" s="15" t="s">
        <v>1007</v>
      </c>
      <c r="H28" s="15" t="str">
        <f>VLOOKUP(B28,'MIB variables'!$C$2:'MIB variables'!$P$1000,3,FALSE)</f>
        <v>none</v>
      </c>
      <c r="I28" s="15" t="str">
        <f>VLOOKUP(B28,'MIB variables'!$C$2:'MIB variables'!$P$1000,4,FALSE)</f>
        <v>int, RW</v>
      </c>
      <c r="J28" s="15" t="str">
        <f>VLOOKUP(B28,'MIB variables'!$C$2:'MIB variables'!$P$1000,5,FALSE)</f>
        <v>control</v>
      </c>
      <c r="K28" s="15" t="str">
        <f>VLOOKUP(B28,'MIB variables'!$C$2:'MIB variables'!$P$1000,6,FALSE)</f>
        <v>external management entity</v>
      </c>
      <c r="L28" s="15">
        <f>VLOOKUP(B28,'MIB variables'!$C$2:'MIB variables'!$P$1000,7,FALSE)</f>
        <v>0</v>
      </c>
      <c r="M28" s="15" t="str">
        <f>VLOOKUP(B28,'MIB variables'!$C$2:'MIB variables'!$P$1000,8,FALSE)</f>
        <v>immediately</v>
      </c>
      <c r="N28" s="15">
        <f>VLOOKUP(B28,'MIB variables'!$C$2:'MIB variables'!$P$1000,9,FALSE)</f>
        <v>0</v>
      </c>
      <c r="O28" s="15" t="str">
        <f>VLOOKUP(B28,'MIB variables'!$C$2:'MIB variables'!$P$1000,10,FALSE)</f>
        <v>reference needs to be added in 11.8.2; this is the Transmit power below the regulatory limit</v>
      </c>
    </row>
    <row r="29" spans="1:15" ht="38.25">
      <c r="A29" s="15">
        <v>4</v>
      </c>
      <c r="B29" s="20">
        <v>1340.35</v>
      </c>
      <c r="C29" s="15" t="s">
        <v>161</v>
      </c>
      <c r="D29" s="15" t="s">
        <v>971</v>
      </c>
      <c r="E29" s="15" t="s">
        <v>992</v>
      </c>
      <c r="F29" s="15" t="s">
        <v>946</v>
      </c>
      <c r="G29" s="15" t="s">
        <v>1008</v>
      </c>
      <c r="H29" s="15" t="str">
        <f>VLOOKUP(B29,'MIB variables'!$C$2:'MIB variables'!$P$1000,3,FALSE)</f>
        <v>none</v>
      </c>
      <c r="I29" s="15" t="str">
        <f>VLOOKUP(B29,'MIB variables'!$C$2:'MIB variables'!$P$1000,4,FALSE)</f>
        <v>int, RO</v>
      </c>
      <c r="J29" s="15" t="str">
        <f>VLOOKUP(B29,'MIB variables'!$C$2:'MIB variables'!$P$1000,5,FALSE)</f>
        <v>capability</v>
      </c>
      <c r="K29" s="15" t="str">
        <f>VLOOKUP(B29,'MIB variables'!$C$2:'MIB variables'!$P$1000,6,FALSE)</f>
        <v>device capability</v>
      </c>
      <c r="L29" s="15">
        <f>VLOOKUP(B29,'MIB variables'!$C$2:'MIB variables'!$P$1000,7,FALSE)</f>
        <v>0</v>
      </c>
      <c r="M29" s="15">
        <f>VLOOKUP(B29,'MIB variables'!$C$2:'MIB variables'!$P$1000,8,FALSE)</f>
        <v>0</v>
      </c>
      <c r="N29" s="15">
        <f>VLOOKUP(B29,'MIB variables'!$C$2:'MIB variables'!$P$1000,9,FALSE)</f>
        <v>0</v>
      </c>
      <c r="O29" s="15" t="str">
        <f>VLOOKUP(B29,'MIB variables'!$C$2:'MIB variables'!$P$1000,10,FALSE)</f>
        <v>reference needs to be added in 11.8.1</v>
      </c>
    </row>
    <row r="30" spans="1:15" ht="38.25">
      <c r="A30" s="15">
        <v>4</v>
      </c>
      <c r="B30" s="20">
        <v>1340.45</v>
      </c>
      <c r="C30" s="15" t="s">
        <v>163</v>
      </c>
      <c r="D30" s="15" t="s">
        <v>971</v>
      </c>
      <c r="E30" s="15" t="s">
        <v>992</v>
      </c>
      <c r="F30" s="15" t="s">
        <v>946</v>
      </c>
      <c r="G30" s="15" t="s">
        <v>1008</v>
      </c>
      <c r="H30" s="15" t="str">
        <f>VLOOKUP(B30,'MIB variables'!$C$2:'MIB variables'!$P$1000,3,FALSE)</f>
        <v>none</v>
      </c>
      <c r="I30" s="15" t="str">
        <f>VLOOKUP(B30,'MIB variables'!$C$2:'MIB variables'!$P$1000,4,FALSE)</f>
        <v>int, RO</v>
      </c>
      <c r="J30" s="15" t="str">
        <f>VLOOKUP(B30,'MIB variables'!$C$2:'MIB variables'!$P$1000,5,FALSE)</f>
        <v>capability</v>
      </c>
      <c r="K30" s="15" t="str">
        <f>VLOOKUP(B30,'MIB variables'!$C$2:'MIB variables'!$P$1000,6,FALSE)</f>
        <v>device capability</v>
      </c>
      <c r="L30" s="15">
        <f>VLOOKUP(B30,'MIB variables'!$C$2:'MIB variables'!$P$1000,7,FALSE)</f>
        <v>0</v>
      </c>
      <c r="M30" s="15">
        <f>VLOOKUP(B30,'MIB variables'!$C$2:'MIB variables'!$P$1000,8,FALSE)</f>
        <v>0</v>
      </c>
      <c r="N30" s="15">
        <f>VLOOKUP(B30,'MIB variables'!$C$2:'MIB variables'!$P$1000,9,FALSE)</f>
        <v>0</v>
      </c>
      <c r="O30" s="15" t="str">
        <f>VLOOKUP(B30,'MIB variables'!$C$2:'MIB variables'!$P$1000,10,FALSE)</f>
        <v>reference needs to be added in 11.8.1</v>
      </c>
    </row>
    <row r="31" spans="1:15" ht="153">
      <c r="A31" s="15">
        <v>4</v>
      </c>
      <c r="B31" s="20">
        <v>1345.22</v>
      </c>
      <c r="C31" s="15" t="s">
        <v>969</v>
      </c>
      <c r="D31" s="15" t="s">
        <v>971</v>
      </c>
      <c r="E31" s="15" t="s">
        <v>993</v>
      </c>
      <c r="F31" s="15" t="s">
        <v>946</v>
      </c>
      <c r="G31" s="15" t="s">
        <v>930</v>
      </c>
      <c r="H31" s="15" t="str">
        <f>VLOOKUP(B31,'MIB variables'!$C$2:'MIB variables'!$P$1000,3,FALSE)</f>
        <v>none</v>
      </c>
      <c r="I31" s="15" t="str">
        <f>VLOOKUP(B31,'MIB variables'!$C$2:'MIB variables'!$P$1000,4,FALSE)</f>
        <v>0:255, RO</v>
      </c>
      <c r="J31" s="15" t="str">
        <f>VLOOKUP(B31,'MIB variables'!$C$2:'MIB variables'!$P$1000,5,FALSE)</f>
        <v>control</v>
      </c>
      <c r="K31" s="15" t="str">
        <f>VLOOKUP(B31,'MIB variables'!$C$2:'MIB variables'!$P$1000,6,FALSE)</f>
        <v>SME</v>
      </c>
      <c r="L31" s="15" t="str">
        <f>VLOOKUP(B31,'MIB variables'!$C$2:'MIB variables'!$P$1000,7,FALSE)</f>
        <v>device initialized</v>
      </c>
      <c r="M31" s="15" t="str">
        <f>VLOOKUP(B31,'MIB variables'!$C$2:'MIB variables'!$P$1000,8,FALSE)</f>
        <v>immediately</v>
      </c>
      <c r="N31" s="15">
        <f>VLOOKUP(B31,'MIB variables'!$C$2:'MIB variables'!$P$1000,9,FALSE)</f>
        <v>0</v>
      </c>
      <c r="O31" s="15" t="str">
        <f>VLOOKUP(B31,'MIB variables'!$C$2:'MIB variables'!$P$1000,10,FALSE)</f>
        <v>is there any effect?</v>
      </c>
    </row>
    <row r="32" spans="1:15" ht="63.75">
      <c r="A32" s="15">
        <v>4</v>
      </c>
      <c r="B32" s="20">
        <v>1377.1</v>
      </c>
      <c r="C32" s="15" t="s">
        <v>963</v>
      </c>
      <c r="D32" s="15" t="s">
        <v>971</v>
      </c>
      <c r="F32" s="15" t="s">
        <v>946</v>
      </c>
      <c r="G32" s="15" t="s">
        <v>941</v>
      </c>
      <c r="H32" s="15" t="str">
        <f>VLOOKUP(B32,'MIB variables'!$C$2:'MIB variables'!$P$1000,3,FALSE)</f>
        <v>none</v>
      </c>
      <c r="I32" s="15" t="str">
        <f>VLOOKUP(B32,'MIB variables'!$C$2:'MIB variables'!$P$1000,4,FALSE)</f>
        <v>int, RO</v>
      </c>
      <c r="J32" s="15" t="str">
        <f>VLOOKUP(B32,'MIB variables'!$C$2:'MIB variables'!$P$1000,5,FALSE)</f>
        <v>control</v>
      </c>
      <c r="K32" s="15" t="str">
        <f>VLOOKUP(B32,'MIB variables'!$C$2:'MIB variables'!$P$1000,6,FALSE)</f>
        <v>SME</v>
      </c>
      <c r="L32" s="15" t="str">
        <f>VLOOKUP(B32,'MIB variables'!$C$2:'MIB variables'!$P$1000,7,FALSE)</f>
        <v>device initialized</v>
      </c>
      <c r="M32" s="15" t="str">
        <f>VLOOKUP(B32,'MIB variables'!$C$2:'MIB variables'!$P$1000,8,FALSE)</f>
        <v>immediately</v>
      </c>
      <c r="N32" s="15">
        <f>VLOOKUP(B32,'MIB variables'!$C$2:'MIB variables'!$P$1000,9,FALSE)</f>
        <v>0</v>
      </c>
      <c r="O32" s="15">
        <f>VLOOKUP(B32,'MIB variables'!$C$2:'MIB variables'!$P$1000,10,FALSE)</f>
        <v>0</v>
      </c>
    </row>
    <row r="33" spans="1:15" ht="114.75">
      <c r="A33" s="15">
        <v>4</v>
      </c>
      <c r="B33" s="20">
        <v>1389.63</v>
      </c>
      <c r="C33" s="15" t="s">
        <v>350</v>
      </c>
      <c r="D33" s="15" t="s">
        <v>972</v>
      </c>
      <c r="F33" s="15" t="s">
        <v>946</v>
      </c>
      <c r="G33" s="15" t="s">
        <v>906</v>
      </c>
      <c r="H33" s="15" t="str">
        <f>VLOOKUP(B33,'MIB variables'!$C$2:'MIB variables'!$P$1000,3,FALSE)</f>
        <v>none</v>
      </c>
      <c r="I33" s="15" t="str">
        <f>VLOOKUP(B33,'MIB variables'!$C$2:'MIB variables'!$P$1000,4,FALSE)</f>
        <v>int, RW</v>
      </c>
      <c r="J33" s="15" t="str">
        <f>VLOOKUP(B33,'MIB variables'!$C$2:'MIB variables'!$P$1000,5,FALSE)</f>
        <v>control</v>
      </c>
      <c r="K33" s="15" t="str">
        <f>VLOOKUP(B33,'MIB variables'!$C$2:'MIB variables'!$P$1000,6,FALSE)</f>
        <v>external management entity</v>
      </c>
      <c r="L33" s="15">
        <f>VLOOKUP(B33,'MIB variables'!$C$2:'MIB variables'!$P$1000,7,FALSE)</f>
        <v>0</v>
      </c>
      <c r="M33" s="15" t="str">
        <f>VLOOKUP(B33,'MIB variables'!$C$2:'MIB variables'!$P$1000,8,FALSE)</f>
        <v>immediately</v>
      </c>
      <c r="N33" s="15">
        <f>VLOOKUP(B33,'MIB variables'!$C$2:'MIB variables'!$P$1000,9,FALSE)</f>
        <v>0</v>
      </c>
      <c r="O33" s="15" t="str">
        <f>VLOOKUP(B33,'MIB variables'!$C$2:'MIB variables'!$P$1000,10,FALSE)</f>
        <v>any effect? what type? Who writes?</v>
      </c>
    </row>
    <row r="34" spans="1:15" ht="102">
      <c r="A34" s="15">
        <v>4</v>
      </c>
      <c r="B34" s="20">
        <v>1389.63</v>
      </c>
      <c r="C34" s="14" t="s">
        <v>907</v>
      </c>
      <c r="D34" s="15" t="s">
        <v>971</v>
      </c>
      <c r="F34" s="15" t="s">
        <v>946</v>
      </c>
      <c r="G34" s="15" t="s">
        <v>909</v>
      </c>
      <c r="H34" s="15" t="str">
        <f>VLOOKUP(B34,'MIB variables'!$C$2:'MIB variables'!$P$1000,3,FALSE)</f>
        <v>none</v>
      </c>
      <c r="I34" s="15" t="str">
        <f>VLOOKUP(B34,'MIB variables'!$C$2:'MIB variables'!$P$1000,4,FALSE)</f>
        <v>int, RW</v>
      </c>
      <c r="J34" s="15" t="str">
        <f>VLOOKUP(B34,'MIB variables'!$C$2:'MIB variables'!$P$1000,5,FALSE)</f>
        <v>control</v>
      </c>
      <c r="K34" s="15" t="str">
        <f>VLOOKUP(B34,'MIB variables'!$C$2:'MIB variables'!$P$1000,6,FALSE)</f>
        <v>external management entity</v>
      </c>
      <c r="L34" s="15">
        <f>VLOOKUP(B34,'MIB variables'!$C$2:'MIB variables'!$P$1000,7,FALSE)</f>
        <v>0</v>
      </c>
      <c r="M34" s="15" t="str">
        <f>VLOOKUP(B34,'MIB variables'!$C$2:'MIB variables'!$P$1000,8,FALSE)</f>
        <v>immediately</v>
      </c>
      <c r="N34" s="15">
        <f>VLOOKUP(B34,'MIB variables'!$C$2:'MIB variables'!$P$1000,9,FALSE)</f>
        <v>0</v>
      </c>
      <c r="O34" s="15" t="str">
        <f>VLOOKUP(B34,'MIB variables'!$C$2:'MIB variables'!$P$1000,10,FALSE)</f>
        <v>any effect? what type? Who writes?</v>
      </c>
    </row>
    <row r="35" spans="1:15" ht="25.5">
      <c r="A35" s="15">
        <v>4</v>
      </c>
      <c r="B35" s="20">
        <v>1390.62</v>
      </c>
      <c r="C35" s="15" t="s">
        <v>904</v>
      </c>
      <c r="D35" s="15" t="s">
        <v>971</v>
      </c>
      <c r="F35" s="15" t="s">
        <v>946</v>
      </c>
      <c r="G35" s="15" t="s">
        <v>905</v>
      </c>
      <c r="H35" s="15" t="str">
        <f>VLOOKUP(B35,'MIB variables'!$C$2:'MIB variables'!$P$1000,3,FALSE)</f>
        <v>none</v>
      </c>
      <c r="I35" s="15" t="str">
        <f>VLOOKUP(B35,'MIB variables'!$C$2:'MIB variables'!$P$1000,4,FALSE)</f>
        <v>TF, RW</v>
      </c>
      <c r="J35" s="15" t="str">
        <f>VLOOKUP(B35,'MIB variables'!$C$2:'MIB variables'!$P$1000,5,FALSE)</f>
        <v>control</v>
      </c>
      <c r="K35" s="15" t="str">
        <f>VLOOKUP(B35,'MIB variables'!$C$2:'MIB variables'!$P$1000,6,FALSE)</f>
        <v>external management entity</v>
      </c>
      <c r="L35" s="15">
        <f>VLOOKUP(B35,'MIB variables'!$C$2:'MIB variables'!$P$1000,7,FALSE)</f>
        <v>0</v>
      </c>
      <c r="M35" s="15" t="str">
        <f>VLOOKUP(B35,'MIB variables'!$C$2:'MIB variables'!$P$1000,8,FALSE)</f>
        <v>immediately</v>
      </c>
      <c r="N35" s="15" t="str">
        <f>VLOOKUP(B35,'MIB variables'!$C$2:'MIB variables'!$P$1000,9,FALSE)</f>
        <v>dot11ERPBCCOptionActivated</v>
      </c>
      <c r="O35" s="15" t="str">
        <f>VLOOKUP(B35,'MIB variables'!$C$2:'MIB variables'!$P$1000,10,FALSE)</f>
        <v>is there any effect?</v>
      </c>
    </row>
    <row r="36" spans="1:15" ht="25.5">
      <c r="A36" s="15">
        <v>5</v>
      </c>
      <c r="B36" s="20">
        <v>1312.46</v>
      </c>
      <c r="C36" s="15" t="s">
        <v>757</v>
      </c>
      <c r="D36" s="15" t="s">
        <v>971</v>
      </c>
      <c r="E36" s="15" t="s">
        <v>992</v>
      </c>
      <c r="F36" s="15" t="s">
        <v>946</v>
      </c>
      <c r="G36" s="15" t="s">
        <v>994</v>
      </c>
      <c r="H36" s="15" t="str">
        <f>VLOOKUP(B36,'MIB variables'!$C$2:'MIB variables'!$P$1000,3,FALSE)</f>
        <v>none</v>
      </c>
      <c r="I36" s="15" t="str">
        <f>VLOOKUP(B36,'MIB variables'!$C$2:'MIB variables'!$P$1000,4,FALSE)</f>
        <v>1:big, RW</v>
      </c>
      <c r="J36" s="15" t="str">
        <f>VLOOKUP(B36,'MIB variables'!$C$2:'MIB variables'!$P$1000,5,FALSE)</f>
        <v>control</v>
      </c>
      <c r="K36" s="15" t="str">
        <f>VLOOKUP(B36,'MIB variables'!$C$2:'MIB variables'!$P$1000,6,FALSE)</f>
        <v>external management entity</v>
      </c>
      <c r="L36" s="15">
        <f>VLOOKUP(B36,'MIB variables'!$C$2:'MIB variables'!$P$1000,7,FALSE)</f>
        <v>0</v>
      </c>
      <c r="M36" s="15" t="str">
        <f>VLOOKUP(B36,'MIB variables'!$C$2:'MIB variables'!$P$1000,8,FALSE)</f>
        <v>for next Authentication frame</v>
      </c>
      <c r="N36" s="15">
        <f>VLOOKUP(B36,'MIB variables'!$C$2:'MIB variables'!$P$1000,9,FALSE)</f>
        <v>0</v>
      </c>
      <c r="O36" s="15" t="str">
        <f>VLOOKUP(B36,'MIB variables'!$C$2:'MIB variables'!$P$1000,10,FALSE)</f>
        <v>is there any effect?</v>
      </c>
    </row>
    <row r="37" spans="1:15" ht="25.5">
      <c r="A37" s="15">
        <v>5</v>
      </c>
      <c r="B37" s="20">
        <v>1313.19</v>
      </c>
      <c r="C37" s="15" t="s">
        <v>46</v>
      </c>
      <c r="D37" s="15" t="s">
        <v>971</v>
      </c>
      <c r="E37" s="15" t="s">
        <v>992</v>
      </c>
      <c r="F37" s="15" t="s">
        <v>946</v>
      </c>
      <c r="G37" s="15" t="s">
        <v>994</v>
      </c>
      <c r="H37" s="15" t="str">
        <f>VLOOKUP(B37,'MIB variables'!$C$2:'MIB variables'!$P$1000,3,FALSE)</f>
        <v>none</v>
      </c>
      <c r="I37" s="15" t="str">
        <f>VLOOKUP(B37,'MIB variables'!$C$2:'MIB variables'!$P$1000,4,FALSE)</f>
        <v>string, RW</v>
      </c>
      <c r="J37" s="15" t="str">
        <f>VLOOKUP(B37,'MIB variables'!$C$2:'MIB variables'!$P$1000,5,FALSE)</f>
        <v>control</v>
      </c>
      <c r="K37" s="15" t="str">
        <f>VLOOKUP(B37,'MIB variables'!$C$2:'MIB variables'!$P$1000,6,FALSE)</f>
        <v>external management entity</v>
      </c>
      <c r="L37" s="15">
        <f>VLOOKUP(B37,'MIB variables'!$C$2:'MIB variables'!$P$1000,7,FALSE)</f>
        <v>0</v>
      </c>
      <c r="M37" s="15" t="str">
        <f>VLOOKUP(B37,'MIB variables'!$C$2:'MIB variables'!$P$1000,8,FALSE)</f>
        <v>next MLME-SCAN.request</v>
      </c>
      <c r="N37" s="15">
        <f>VLOOKUP(B37,'MIB variables'!$C$2:'MIB variables'!$P$1000,9,FALSE)</f>
        <v>0</v>
      </c>
      <c r="O37" s="15" t="str">
        <f>VLOOKUP(B37,'MIB variables'!$C$2:'MIB variables'!$P$1000,10,FALSE)</f>
        <v>is there any effect?</v>
      </c>
    </row>
    <row r="38" spans="1:15" ht="25.5">
      <c r="A38" s="15">
        <v>5</v>
      </c>
      <c r="B38" s="20">
        <v>1313.33</v>
      </c>
      <c r="C38" s="15" t="s">
        <v>48</v>
      </c>
      <c r="D38" s="15" t="s">
        <v>971</v>
      </c>
      <c r="E38" s="15" t="s">
        <v>992</v>
      </c>
      <c r="F38" s="15" t="s">
        <v>946</v>
      </c>
      <c r="G38" s="15" t="s">
        <v>994</v>
      </c>
      <c r="H38" s="15" t="str">
        <f>VLOOKUP(B38,'MIB variables'!$C$2:'MIB variables'!$P$1000,3,FALSE)</f>
        <v>none</v>
      </c>
      <c r="I38" s="15" t="str">
        <f>VLOOKUP(B38,'MIB variables'!$C$2:'MIB variables'!$P$1000,4,FALSE)</f>
        <v>enum, RW</v>
      </c>
      <c r="J38" s="15" t="str">
        <f>VLOOKUP(B38,'MIB variables'!$C$2:'MIB variables'!$P$1000,5,FALSE)</f>
        <v>control</v>
      </c>
      <c r="K38" s="15" t="str">
        <f>VLOOKUP(B38,'MIB variables'!$C$2:'MIB variables'!$P$1000,6,FALSE)</f>
        <v>external management entity</v>
      </c>
      <c r="L38" s="15">
        <f>VLOOKUP(B38,'MIB variables'!$C$2:'MIB variables'!$P$1000,7,FALSE)</f>
        <v>0</v>
      </c>
      <c r="M38" s="15" t="str">
        <f>VLOOKUP(B38,'MIB variables'!$C$2:'MIB variables'!$P$1000,8,FALSE)</f>
        <v>next MLME-SCAN.request</v>
      </c>
      <c r="N38" s="15">
        <f>VLOOKUP(B38,'MIB variables'!$C$2:'MIB variables'!$P$1000,9,FALSE)</f>
        <v>0</v>
      </c>
      <c r="O38" s="15" t="str">
        <f>VLOOKUP(B38,'MIB variables'!$C$2:'MIB variables'!$P$1000,10,FALSE)</f>
        <v>is there any effect?</v>
      </c>
    </row>
    <row r="39" spans="1:15" ht="25.5">
      <c r="A39" s="15">
        <v>5</v>
      </c>
      <c r="B39" s="20">
        <v>1319.61</v>
      </c>
      <c r="C39" s="15" t="s">
        <v>90</v>
      </c>
      <c r="D39" s="15" t="s">
        <v>971</v>
      </c>
      <c r="E39" s="15" t="s">
        <v>992</v>
      </c>
      <c r="F39" s="15" t="s">
        <v>946</v>
      </c>
      <c r="G39" s="15" t="s">
        <v>994</v>
      </c>
      <c r="H39" s="15" t="str">
        <f>VLOOKUP(B39,'MIB variables'!$C$2:'MIB variables'!$P$1000,3,FALSE)</f>
        <v>none</v>
      </c>
      <c r="I39" s="15" t="str">
        <f>VLOOKUP(B39,'MIB variables'!$C$2:'MIB variables'!$P$1000,4,FALSE)</f>
        <v>TF, RW</v>
      </c>
      <c r="J39" s="15" t="str">
        <f>VLOOKUP(B39,'MIB variables'!$C$2:'MIB variables'!$P$1000,5,FALSE)</f>
        <v>control</v>
      </c>
      <c r="K39" s="15" t="str">
        <f>VLOOKUP(B39,'MIB variables'!$C$2:'MIB variables'!$P$1000,6,FALSE)</f>
        <v>external management entity</v>
      </c>
      <c r="L39" s="15">
        <f>VLOOKUP(B39,'MIB variables'!$C$2:'MIB variables'!$P$1000,7,FALSE)</f>
        <v>0</v>
      </c>
      <c r="M39" s="15" t="str">
        <f>VLOOKUP(B39,'MIB variables'!$C$2:'MIB variables'!$P$1000,8,FALSE)</f>
        <v>immediately</v>
      </c>
      <c r="N39" s="15" t="str">
        <f>VLOOKUP(B39,'MIB variables'!$C$2:'MIB variables'!$P$1000,9,FALSE)</f>
        <v>dot11AssociateInNQBSS</v>
      </c>
      <c r="O39" s="15" t="str">
        <f>VLOOKUP(B39,'MIB variables'!$C$2:'MIB variables'!$P$1000,10,FALSE)</f>
        <v>is there any effect?</v>
      </c>
    </row>
    <row r="40" spans="1:15" ht="38.25">
      <c r="A40" s="15">
        <v>5</v>
      </c>
      <c r="B40" s="20">
        <v>1331.09</v>
      </c>
      <c r="C40" s="15" t="s">
        <v>743</v>
      </c>
      <c r="D40" s="15" t="s">
        <v>971</v>
      </c>
      <c r="E40" s="15" t="s">
        <v>992</v>
      </c>
      <c r="F40" s="15" t="s">
        <v>946</v>
      </c>
      <c r="G40" s="15" t="s">
        <v>994</v>
      </c>
      <c r="H40" s="15" t="str">
        <f>VLOOKUP(B40,'MIB variables'!$C$2:'MIB variables'!$P$1000,3,FALSE)</f>
        <v>none</v>
      </c>
      <c r="I40" s="15" t="str">
        <f>VLOOKUP(B40,'MIB variables'!$C$2:'MIB variables'!$P$1000,4,FALSE)</f>
        <v>TF, RW</v>
      </c>
      <c r="J40" s="15" t="str">
        <f>VLOOKUP(B40,'MIB variables'!$C$2:'MIB variables'!$P$1000,5,FALSE)</f>
        <v>control</v>
      </c>
      <c r="K40" s="15" t="str">
        <f>VLOOKUP(B40,'MIB variables'!$C$2:'MIB variables'!$P$1000,6,FALSE)</f>
        <v>external management entity</v>
      </c>
      <c r="L40" s="15">
        <f>VLOOKUP(B40,'MIB variables'!$C$2:'MIB variables'!$P$1000,7,FALSE)</f>
        <v>0</v>
      </c>
      <c r="M40" s="15" t="str">
        <f>VLOOKUP(B40,'MIB variables'!$C$2:'MIB variables'!$P$1000,8,FALSE)</f>
        <v>immediately</v>
      </c>
      <c r="N40" s="15" t="str">
        <f>VLOOKUP(B40,'MIB variables'!$C$2:'MIB variables'!$P$1000,9,FALSE)</f>
        <v>dot11AuthenticationAlgorithmsEnabled</v>
      </c>
      <c r="O40" s="15" t="str">
        <f>VLOOKUP(B40,'MIB variables'!$C$2:'MIB variables'!$P$1000,10,FALSE)</f>
        <v>is there any effect?</v>
      </c>
    </row>
    <row r="41" spans="1:15" ht="25.5">
      <c r="A41" s="15">
        <v>5</v>
      </c>
      <c r="B41" s="20">
        <v>1332.15</v>
      </c>
      <c r="C41" s="15" t="s">
        <v>140</v>
      </c>
      <c r="D41" s="15" t="s">
        <v>971</v>
      </c>
      <c r="E41" s="15" t="s">
        <v>992</v>
      </c>
      <c r="F41" s="15" t="s">
        <v>946</v>
      </c>
      <c r="G41" s="15" t="s">
        <v>994</v>
      </c>
      <c r="H41" s="15" t="str">
        <f>VLOOKUP(B41,'MIB variables'!$C$2:'MIB variables'!$P$1000,3,FALSE)</f>
        <v>none</v>
      </c>
      <c r="I41" s="15" t="str">
        <f>VLOOKUP(B41,'MIB variables'!$C$2:'MIB variables'!$P$1000,4,FALSE)</f>
        <v>KeyType, RW</v>
      </c>
      <c r="J41" s="15" t="str">
        <f>VLOOKUP(B41,'MIB variables'!$C$2:'MIB variables'!$P$1000,5,FALSE)</f>
        <v>control</v>
      </c>
      <c r="K41" s="15" t="str">
        <f>VLOOKUP(B41,'MIB variables'!$C$2:'MIB variables'!$P$1000,6,FALSE)</f>
        <v>external management entity</v>
      </c>
      <c r="L41" s="15">
        <f>VLOOKUP(B41,'MIB variables'!$C$2:'MIB variables'!$P$1000,7,FALSE)</f>
        <v>0</v>
      </c>
      <c r="M41" s="15" t="str">
        <f>VLOOKUP(B41,'MIB variables'!$C$2:'MIB variables'!$P$1000,8,FALSE)</f>
        <v>immediately</v>
      </c>
      <c r="N41" s="15">
        <f>VLOOKUP(B41,'MIB variables'!$C$2:'MIB variables'!$P$1000,9,FALSE)</f>
        <v>0</v>
      </c>
      <c r="O41" s="15" t="str">
        <f>VLOOKUP(B41,'MIB variables'!$C$2:'MIB variables'!$P$1000,10,FALSE)</f>
        <v>is there any effect?</v>
      </c>
    </row>
    <row r="42" spans="1:15" ht="38.25">
      <c r="A42" s="15">
        <v>5</v>
      </c>
      <c r="B42" s="20">
        <v>1336.04</v>
      </c>
      <c r="C42" s="15" t="s">
        <v>156</v>
      </c>
      <c r="D42" s="15" t="s">
        <v>971</v>
      </c>
      <c r="E42" s="15" t="s">
        <v>992</v>
      </c>
      <c r="F42" s="15" t="s">
        <v>946</v>
      </c>
      <c r="G42" s="15" t="s">
        <v>994</v>
      </c>
      <c r="H42" s="15" t="str">
        <f>VLOOKUP(B42,'MIB variables'!$C$2:'MIB variables'!$P$1000,3,FALSE)</f>
        <v>none</v>
      </c>
      <c r="I42" s="15" t="str">
        <f>VLOOKUP(B42,'MIB variables'!$C$2:'MIB variables'!$P$1000,4,FALSE)</f>
        <v>TF, RW</v>
      </c>
      <c r="J42" s="15" t="str">
        <f>VLOOKUP(B42,'MIB variables'!$C$2:'MIB variables'!$P$1000,5,FALSE)</f>
        <v>control</v>
      </c>
      <c r="K42" s="15" t="str">
        <f>VLOOKUP(B42,'MIB variables'!$C$2:'MIB variables'!$P$1000,6,FALSE)</f>
        <v>external management entity</v>
      </c>
      <c r="L42" s="15">
        <f>VLOOKUP(B42,'MIB variables'!$C$2:'MIB variables'!$P$1000,7,FALSE)</f>
        <v>0</v>
      </c>
      <c r="M42" s="15" t="str">
        <f>VLOOKUP(B42,'MIB variables'!$C$2:'MIB variables'!$P$1000,8,FALSE)</f>
        <v>immediately</v>
      </c>
      <c r="N42" s="15" t="str">
        <f>VLOOKUP(B42,'MIB variables'!$C$2:'MIB variables'!$P$1000,9,FALSE)</f>
        <v>dot11RSNAPreauthenticationActivated</v>
      </c>
      <c r="O42" s="15" t="str">
        <f>VLOOKUP(B42,'MIB variables'!$C$2:'MIB variables'!$P$1000,10,FALSE)</f>
        <v>is there any effect?</v>
      </c>
    </row>
    <row r="43" spans="1:15" ht="38.25">
      <c r="A43" s="15">
        <v>5</v>
      </c>
      <c r="B43" s="20">
        <v>1341.39</v>
      </c>
      <c r="C43" s="15" t="s">
        <v>164</v>
      </c>
      <c r="D43" s="15" t="s">
        <v>971</v>
      </c>
      <c r="E43" s="15" t="s">
        <v>992</v>
      </c>
      <c r="F43" s="15" t="s">
        <v>946</v>
      </c>
      <c r="G43" s="15" t="s">
        <v>994</v>
      </c>
      <c r="H43" s="15" t="str">
        <f>VLOOKUP(B43,'MIB variables'!$C$2:'MIB variables'!$P$1000,3,FALSE)</f>
        <v>none (word "RegulatoryClass" used in 10.3.35.1.2, 10.3.35.2.2, 10.3.35.3.2, 10.3.35.4.2, 10.3.35.4.2, 10.3.36.1.2)</v>
      </c>
      <c r="I43" s="15" t="str">
        <f>VLOOKUP(B43,'MIB variables'!$C$2:'MIB variables'!$P$1000,4,FALSE)</f>
        <v>int, RW</v>
      </c>
      <c r="J43" s="15" t="str">
        <f>VLOOKUP(B43,'MIB variables'!$C$2:'MIB variables'!$P$1000,5,FALSE)</f>
        <v>control</v>
      </c>
      <c r="K43" s="15" t="str">
        <f>VLOOKUP(B43,'MIB variables'!$C$2:'MIB variables'!$P$1000,6,FALSE)</f>
        <v>SME or external management entity</v>
      </c>
      <c r="L43" s="15" t="str">
        <f>VLOOKUP(B43,'MIB variables'!$C$2:'MIB variables'!$P$1000,7,FALSE)</f>
        <v>device initialized</v>
      </c>
      <c r="M43" s="15" t="str">
        <f>VLOOKUP(B43,'MIB variables'!$C$2:'MIB variables'!$P$1000,8,FALSE)</f>
        <v>immediately</v>
      </c>
      <c r="N43" s="15">
        <f>VLOOKUP(B43,'MIB variables'!$C$2:'MIB variables'!$P$1000,9,FALSE)</f>
        <v>0</v>
      </c>
      <c r="O43" s="15" t="str">
        <f>VLOOKUP(B43,'MIB variables'!$C$2:'MIB variables'!$P$1000,10,FALSE)</f>
        <v>is there any effect?</v>
      </c>
    </row>
    <row r="44" spans="1:15" ht="25.5">
      <c r="A44" s="15">
        <v>5</v>
      </c>
      <c r="B44" s="20">
        <v>1341.48</v>
      </c>
      <c r="C44" s="15" t="s">
        <v>165</v>
      </c>
      <c r="D44" s="15" t="s">
        <v>971</v>
      </c>
      <c r="E44" s="15" t="s">
        <v>992</v>
      </c>
      <c r="F44" s="15" t="s">
        <v>946</v>
      </c>
      <c r="G44" s="15" t="s">
        <v>994</v>
      </c>
      <c r="H44" s="15" t="str">
        <f>VLOOKUP(B44,'MIB variables'!$C$2:'MIB variables'!$P$1000,3,FALSE)</f>
        <v>none</v>
      </c>
      <c r="I44" s="15" t="str">
        <f>VLOOKUP(B44,'MIB variables'!$C$2:'MIB variables'!$P$1000,4,FALSE)</f>
        <v>int, RW</v>
      </c>
      <c r="J44" s="15" t="str">
        <f>VLOOKUP(B44,'MIB variables'!$C$2:'MIB variables'!$P$1000,5,FALSE)</f>
        <v>control</v>
      </c>
      <c r="K44" s="15" t="str">
        <f>VLOOKUP(B44,'MIB variables'!$C$2:'MIB variables'!$P$1000,6,FALSE)</f>
        <v>SME or external management entity</v>
      </c>
      <c r="L44" s="15" t="str">
        <f>VLOOKUP(B44,'MIB variables'!$C$2:'MIB variables'!$P$1000,7,FALSE)</f>
        <v>device initialized</v>
      </c>
      <c r="M44" s="15" t="str">
        <f>VLOOKUP(B44,'MIB variables'!$C$2:'MIB variables'!$P$1000,8,FALSE)</f>
        <v>immediately</v>
      </c>
      <c r="N44" s="15">
        <f>VLOOKUP(B44,'MIB variables'!$C$2:'MIB variables'!$P$1000,9,FALSE)</f>
        <v>0</v>
      </c>
      <c r="O44" s="15" t="str">
        <f>VLOOKUP(B44,'MIB variables'!$C$2:'MIB variables'!$P$1000,10,FALSE)</f>
        <v>reference needs to be added in 9.8.4 (Operation with coverage classes)</v>
      </c>
    </row>
    <row r="45" spans="1:15" ht="25.5">
      <c r="A45" s="15">
        <v>5</v>
      </c>
      <c r="B45" s="20">
        <v>1353.38</v>
      </c>
      <c r="C45" s="15" t="s">
        <v>984</v>
      </c>
      <c r="D45" s="15" t="s">
        <v>971</v>
      </c>
      <c r="E45" s="15" t="s">
        <v>992</v>
      </c>
      <c r="F45" s="15" t="s">
        <v>946</v>
      </c>
      <c r="G45" s="15" t="s">
        <v>994</v>
      </c>
      <c r="H45" s="15" t="str">
        <f>VLOOKUP(B45,'MIB variables'!$C$2:'MIB variables'!$P$1000,3,FALSE)</f>
        <v>none</v>
      </c>
      <c r="I45" s="15" t="str">
        <f>VLOOKUP(B45,'MIB variables'!$C$2:'MIB variables'!$P$1000,4,FALSE)</f>
        <v>1:100, RW</v>
      </c>
      <c r="J45" s="15" t="str">
        <f>VLOOKUP(B45,'MIB variables'!$C$2:'MIB variables'!$P$1000,5,FALSE)</f>
        <v>control</v>
      </c>
      <c r="K45" s="15" t="str">
        <f>VLOOKUP(B45,'MIB variables'!$C$2:'MIB variables'!$P$1000,6,FALSE)</f>
        <v>external management entity</v>
      </c>
      <c r="L45" s="15">
        <f>VLOOKUP(B45,'MIB variables'!$C$2:'MIB variables'!$P$1000,7,FALSE)</f>
        <v>0</v>
      </c>
      <c r="M45" s="15" t="str">
        <f>VLOOKUP(B45,'MIB variables'!$C$2:'MIB variables'!$P$1000,8,FALSE)</f>
        <v>immediately</v>
      </c>
      <c r="N45" s="15">
        <f>VLOOKUP(B45,'MIB variables'!$C$2:'MIB variables'!$P$1000,9,FALSE)</f>
        <v>0</v>
      </c>
      <c r="O45" s="15" t="str">
        <f>VLOOKUP(B45,'MIB variables'!$C$2:'MIB variables'!$P$1000,10,FALSE)</f>
        <v>is there any effect?</v>
      </c>
    </row>
    <row r="46" spans="1:15" ht="89.25">
      <c r="A46" s="15">
        <v>5</v>
      </c>
      <c r="B46" s="20">
        <v>1375.56</v>
      </c>
      <c r="C46" s="15" t="s">
        <v>970</v>
      </c>
      <c r="D46" s="15" t="s">
        <v>971</v>
      </c>
      <c r="E46" s="15" t="s">
        <v>993</v>
      </c>
      <c r="F46" s="15" t="s">
        <v>946</v>
      </c>
      <c r="G46" s="15" t="s">
        <v>994</v>
      </c>
      <c r="H46" s="15" t="str">
        <f>VLOOKUP(B46,'MIB variables'!$C$2:'MIB variables'!$P$1000,3,FALSE)</f>
        <v>none</v>
      </c>
      <c r="I46" s="15" t="str">
        <f>VLOOKUP(B46,'MIB variables'!$C$2:'MIB variables'!$P$1000,4,FALSE)</f>
        <v>int, RW</v>
      </c>
      <c r="J46" s="15" t="str">
        <f>VLOOKUP(B46,'MIB variables'!$C$2:'MIB variables'!$P$1000,5,FALSE)</f>
        <v>control</v>
      </c>
      <c r="K46" s="15" t="str">
        <f>VLOOKUP(B46,'MIB variables'!$C$2:'MIB variables'!$P$1000,6,FALSE)</f>
        <v>external management entity</v>
      </c>
      <c r="L46" s="15">
        <f>VLOOKUP(B46,'MIB variables'!$C$2:'MIB variables'!$P$1000,7,FALSE)</f>
        <v>0</v>
      </c>
      <c r="M46" s="15" t="str">
        <f>VLOOKUP(B46,'MIB variables'!$C$2:'MIB variables'!$P$1000,8,FALSE)</f>
        <v>immediately</v>
      </c>
      <c r="N46" s="15">
        <f>VLOOKUP(B46,'MIB variables'!$C$2:'MIB variables'!$P$1000,9,FALSE)</f>
        <v>0</v>
      </c>
      <c r="O46" s="15" t="str">
        <f>VLOOKUP(B46,'MIB variables'!$C$2:'MIB variables'!$P$1000,10,FALSE)</f>
        <v>is there any effect?</v>
      </c>
    </row>
    <row r="47" spans="1:15" ht="25.5">
      <c r="A47" s="15">
        <v>5</v>
      </c>
      <c r="B47" s="20">
        <v>1407.32</v>
      </c>
      <c r="C47" s="15" t="s">
        <v>359</v>
      </c>
      <c r="D47" s="15" t="s">
        <v>971</v>
      </c>
      <c r="E47" s="15" t="s">
        <v>992</v>
      </c>
      <c r="F47" s="15" t="s">
        <v>946</v>
      </c>
      <c r="G47" s="15" t="s">
        <v>994</v>
      </c>
      <c r="H47" s="15" t="str">
        <f>VLOOKUP(B47,'MIB variables'!$C$2:'MIB variables'!$P$1000,3,FALSE)</f>
        <v>none</v>
      </c>
      <c r="I47" s="15" t="str">
        <f>VLOOKUP(B47,'MIB variables'!$C$2:'MIB variables'!$P$1000,4,FALSE)</f>
        <v>string, RW</v>
      </c>
      <c r="J47" s="15" t="str">
        <f>VLOOKUP(B47,'MIB variables'!$C$2:'MIB variables'!$P$1000,5,FALSE)</f>
        <v>control</v>
      </c>
      <c r="K47" s="15" t="str">
        <f>VLOOKUP(B47,'MIB variables'!$C$2:'MIB variables'!$P$1000,6,FALSE)</f>
        <v>external management entity</v>
      </c>
      <c r="L47" s="15">
        <f>VLOOKUP(B47,'MIB variables'!$C$2:'MIB variables'!$P$1000,7,FALSE)</f>
        <v>0</v>
      </c>
      <c r="M47" s="15" t="str">
        <f>VLOOKUP(B47,'MIB variables'!$C$2:'MIB variables'!$P$1000,8,FALSE)</f>
        <v>immediately</v>
      </c>
      <c r="N47" s="15">
        <f>VLOOKUP(B47,'MIB variables'!$C$2:'MIB variables'!$P$1000,9,FALSE)</f>
        <v>0</v>
      </c>
      <c r="O47" s="15" t="str">
        <f>VLOOKUP(B47,'MIB variables'!$C$2:'MIB variables'!$P$1000,10,FALSE)</f>
        <v>is there any effect?</v>
      </c>
    </row>
    <row r="48" spans="1:15" ht="25.5">
      <c r="A48" s="15">
        <v>5</v>
      </c>
      <c r="B48" s="20">
        <v>1407.45</v>
      </c>
      <c r="C48" s="15" t="s">
        <v>360</v>
      </c>
      <c r="D48" s="15" t="s">
        <v>971</v>
      </c>
      <c r="E48" s="15" t="s">
        <v>992</v>
      </c>
      <c r="F48" s="15" t="s">
        <v>946</v>
      </c>
      <c r="G48" s="15" t="s">
        <v>994</v>
      </c>
      <c r="H48" s="15" t="str">
        <f>VLOOKUP(B48,'MIB variables'!$C$2:'MIB variables'!$P$1000,3,FALSE)</f>
        <v>none</v>
      </c>
      <c r="I48" s="15" t="str">
        <f>VLOOKUP(B48,'MIB variables'!$C$2:'MIB variables'!$P$1000,4,FALSE)</f>
        <v>enum, RW</v>
      </c>
      <c r="J48" s="15" t="str">
        <f>VLOOKUP(B48,'MIB variables'!$C$2:'MIB variables'!$P$1000,5,FALSE)</f>
        <v>control</v>
      </c>
      <c r="K48" s="15" t="str">
        <f>VLOOKUP(B48,'MIB variables'!$C$2:'MIB variables'!$P$1000,6,FALSE)</f>
        <v>external management entity</v>
      </c>
      <c r="L48" s="15">
        <f>VLOOKUP(B48,'MIB variables'!$C$2:'MIB variables'!$P$1000,7,FALSE)</f>
        <v>0</v>
      </c>
      <c r="M48" s="15" t="str">
        <f>VLOOKUP(B48,'MIB variables'!$C$2:'MIB variables'!$P$1000,8,FALSE)</f>
        <v>immediately</v>
      </c>
      <c r="N48" s="15">
        <f>VLOOKUP(B48,'MIB variables'!$C$2:'MIB variables'!$P$1000,9,FALSE)</f>
        <v>0</v>
      </c>
      <c r="O48" s="15" t="str">
        <f>VLOOKUP(B48,'MIB variables'!$C$2:'MIB variables'!$P$1000,10,FALSE)</f>
        <v>is there any effect?</v>
      </c>
    </row>
    <row r="49" spans="1:15" ht="25.5">
      <c r="A49" s="15">
        <v>5</v>
      </c>
      <c r="B49" s="20">
        <v>1407.6</v>
      </c>
      <c r="C49" s="15" t="s">
        <v>361</v>
      </c>
      <c r="D49" s="15" t="s">
        <v>971</v>
      </c>
      <c r="E49" s="15" t="s">
        <v>992</v>
      </c>
      <c r="F49" s="15" t="s">
        <v>946</v>
      </c>
      <c r="G49" s="15" t="s">
        <v>994</v>
      </c>
      <c r="H49" s="15" t="str">
        <f>VLOOKUP(B49,'MIB variables'!$C$2:'MIB variables'!$P$1000,3,FALSE)</f>
        <v>none</v>
      </c>
      <c r="I49" s="15" t="str">
        <f>VLOOKUP(B49,'MIB variables'!$C$2:'MIB variables'!$P$1000,4,FALSE)</f>
        <v>1:big, RW</v>
      </c>
      <c r="J49" s="15" t="str">
        <f>VLOOKUP(B49,'MIB variables'!$C$2:'MIB variables'!$P$1000,5,FALSE)</f>
        <v>control</v>
      </c>
      <c r="K49" s="15" t="str">
        <f>VLOOKUP(B49,'MIB variables'!$C$2:'MIB variables'!$P$1000,6,FALSE)</f>
        <v>external management entity</v>
      </c>
      <c r="L49" s="15">
        <f>VLOOKUP(B49,'MIB variables'!$C$2:'MIB variables'!$P$1000,7,FALSE)</f>
        <v>0</v>
      </c>
      <c r="M49" s="15" t="str">
        <f>VLOOKUP(B49,'MIB variables'!$C$2:'MIB variables'!$P$1000,8,FALSE)</f>
        <v>immediately</v>
      </c>
      <c r="N49" s="15">
        <f>VLOOKUP(B49,'MIB variables'!$C$2:'MIB variables'!$P$1000,9,FALSE)</f>
        <v>0</v>
      </c>
      <c r="O49" s="15" t="str">
        <f>VLOOKUP(B49,'MIB variables'!$C$2:'MIB variables'!$P$1000,10,FALSE)</f>
        <v>is there any effect?</v>
      </c>
    </row>
    <row r="50" spans="1:15" ht="25.5">
      <c r="A50" s="15">
        <v>5</v>
      </c>
      <c r="B50" s="20">
        <v>1408.08</v>
      </c>
      <c r="C50" s="15" t="s">
        <v>362</v>
      </c>
      <c r="D50" s="15" t="s">
        <v>971</v>
      </c>
      <c r="E50" s="15" t="s">
        <v>992</v>
      </c>
      <c r="F50" s="15" t="s">
        <v>946</v>
      </c>
      <c r="G50" s="15" t="s">
        <v>994</v>
      </c>
      <c r="H50" s="15" t="str">
        <f>VLOOKUP(B50,'MIB variables'!$C$2:'MIB variables'!$P$1000,3,FALSE)</f>
        <v>none</v>
      </c>
      <c r="I50" s="15" t="str">
        <f>VLOOKUP(B50,'MIB variables'!$C$2:'MIB variables'!$P$1000,4,FALSE)</f>
        <v>1:big, RW</v>
      </c>
      <c r="J50" s="15" t="str">
        <f>VLOOKUP(B50,'MIB variables'!$C$2:'MIB variables'!$P$1000,5,FALSE)</f>
        <v>control</v>
      </c>
      <c r="K50" s="15" t="str">
        <f>VLOOKUP(B50,'MIB variables'!$C$2:'MIB variables'!$P$1000,6,FALSE)</f>
        <v>external management entity</v>
      </c>
      <c r="L50" s="15">
        <f>VLOOKUP(B50,'MIB variables'!$C$2:'MIB variables'!$P$1000,7,FALSE)</f>
        <v>0</v>
      </c>
      <c r="M50" s="15" t="str">
        <f>VLOOKUP(B50,'MIB variables'!$C$2:'MIB variables'!$P$1000,8,FALSE)</f>
        <v>immediately</v>
      </c>
      <c r="N50" s="15">
        <f>VLOOKUP(B50,'MIB variables'!$C$2:'MIB variables'!$P$1000,9,FALSE)</f>
        <v>0</v>
      </c>
      <c r="O50" s="15" t="str">
        <f>VLOOKUP(B50,'MIB variables'!$C$2:'MIB variables'!$P$1000,10,FALSE)</f>
        <v>is there any effect?</v>
      </c>
    </row>
    <row r="51" spans="1:15" ht="25.5">
      <c r="A51" s="15">
        <v>5</v>
      </c>
      <c r="B51" s="20">
        <v>1408.21</v>
      </c>
      <c r="C51" s="15" t="s">
        <v>363</v>
      </c>
      <c r="D51" s="15" t="s">
        <v>971</v>
      </c>
      <c r="E51" s="15" t="s">
        <v>992</v>
      </c>
      <c r="F51" s="15" t="s">
        <v>946</v>
      </c>
      <c r="G51" s="15" t="s">
        <v>994</v>
      </c>
      <c r="H51" s="15" t="str">
        <f>VLOOKUP(B51,'MIB variables'!$C$2:'MIB variables'!$P$1000,3,FALSE)</f>
        <v>none</v>
      </c>
      <c r="I51" s="15" t="str">
        <f>VLOOKUP(B51,'MIB variables'!$C$2:'MIB variables'!$P$1000,4,FALSE)</f>
        <v>TF, RW</v>
      </c>
      <c r="J51" s="15" t="str">
        <f>VLOOKUP(B51,'MIB variables'!$C$2:'MIB variables'!$P$1000,5,FALSE)</f>
        <v>control</v>
      </c>
      <c r="K51" s="15" t="str">
        <f>VLOOKUP(B51,'MIB variables'!$C$2:'MIB variables'!$P$1000,6,FALSE)</f>
        <v>external management entity</v>
      </c>
      <c r="L51" s="15">
        <f>VLOOKUP(B51,'MIB variables'!$C$2:'MIB variables'!$P$1000,7,FALSE)</f>
        <v>0</v>
      </c>
      <c r="M51" s="15" t="str">
        <f>VLOOKUP(B51,'MIB variables'!$C$2:'MIB variables'!$P$1000,8,FALSE)</f>
        <v>immediately</v>
      </c>
      <c r="N51" s="15">
        <f>VLOOKUP(B51,'MIB variables'!$C$2:'MIB variables'!$P$1000,9,FALSE)</f>
        <v>0</v>
      </c>
      <c r="O51" s="15" t="str">
        <f>VLOOKUP(B51,'MIB variables'!$C$2:'MIB variables'!$P$1000,10,FALSE)</f>
        <v>is there any effect?</v>
      </c>
    </row>
    <row r="52" spans="1:15" ht="25.5">
      <c r="A52" s="15">
        <v>5</v>
      </c>
      <c r="B52" s="20">
        <v>1408.31</v>
      </c>
      <c r="C52" s="15" t="s">
        <v>364</v>
      </c>
      <c r="D52" s="15" t="s">
        <v>971</v>
      </c>
      <c r="E52" s="15" t="s">
        <v>992</v>
      </c>
      <c r="F52" s="15" t="s">
        <v>946</v>
      </c>
      <c r="G52" s="15" t="s">
        <v>994</v>
      </c>
      <c r="H52" s="15" t="str">
        <f>VLOOKUP(B52,'MIB variables'!$C$2:'MIB variables'!$P$1000,3,FALSE)</f>
        <v>none</v>
      </c>
      <c r="I52" s="15" t="str">
        <f>VLOOKUP(B52,'MIB variables'!$C$2:'MIB variables'!$P$1000,4,FALSE)</f>
        <v>string, RW</v>
      </c>
      <c r="J52" s="15" t="str">
        <f>VLOOKUP(B52,'MIB variables'!$C$2:'MIB variables'!$P$1000,5,FALSE)</f>
        <v>control</v>
      </c>
      <c r="K52" s="15" t="str">
        <f>VLOOKUP(B52,'MIB variables'!$C$2:'MIB variables'!$P$1000,6,FALSE)</f>
        <v>external management entity</v>
      </c>
      <c r="L52" s="15">
        <f>VLOOKUP(B52,'MIB variables'!$C$2:'MIB variables'!$P$1000,7,FALSE)</f>
        <v>0</v>
      </c>
      <c r="M52" s="15" t="str">
        <f>VLOOKUP(B52,'MIB variables'!$C$2:'MIB variables'!$P$1000,8,FALSE)</f>
        <v>immediately</v>
      </c>
      <c r="N52" s="15">
        <f>VLOOKUP(B52,'MIB variables'!$C$2:'MIB variables'!$P$1000,9,FALSE)</f>
        <v>0</v>
      </c>
      <c r="O52" s="15" t="str">
        <f>VLOOKUP(B52,'MIB variables'!$C$2:'MIB variables'!$P$1000,10,FALSE)</f>
        <v>is there any effect?</v>
      </c>
    </row>
    <row r="53" spans="1:15" ht="25.5">
      <c r="A53" s="15">
        <v>5</v>
      </c>
      <c r="B53" s="20">
        <v>1408.44</v>
      </c>
      <c r="C53" s="15" t="s">
        <v>365</v>
      </c>
      <c r="D53" s="15" t="s">
        <v>971</v>
      </c>
      <c r="E53" s="15" t="s">
        <v>992</v>
      </c>
      <c r="F53" s="15" t="s">
        <v>946</v>
      </c>
      <c r="G53" s="15" t="s">
        <v>994</v>
      </c>
      <c r="H53" s="15" t="str">
        <f>VLOOKUP(B53,'MIB variables'!$C$2:'MIB variables'!$P$1000,3,FALSE)</f>
        <v>none</v>
      </c>
      <c r="I53" s="15" t="str">
        <f>VLOOKUP(B53,'MIB variables'!$C$2:'MIB variables'!$P$1000,4,FALSE)</f>
        <v>string, RW</v>
      </c>
      <c r="J53" s="15" t="str">
        <f>VLOOKUP(B53,'MIB variables'!$C$2:'MIB variables'!$P$1000,5,FALSE)</f>
        <v>control</v>
      </c>
      <c r="K53" s="15" t="str">
        <f>VLOOKUP(B53,'MIB variables'!$C$2:'MIB variables'!$P$1000,6,FALSE)</f>
        <v>external management entity</v>
      </c>
      <c r="L53" s="15">
        <f>VLOOKUP(B53,'MIB variables'!$C$2:'MIB variables'!$P$1000,7,FALSE)</f>
        <v>0</v>
      </c>
      <c r="M53" s="15" t="str">
        <f>VLOOKUP(B53,'MIB variables'!$C$2:'MIB variables'!$P$1000,8,FALSE)</f>
        <v>immediately</v>
      </c>
      <c r="N53" s="15">
        <f>VLOOKUP(B53,'MIB variables'!$C$2:'MIB variables'!$P$1000,9,FALSE)</f>
        <v>0</v>
      </c>
      <c r="O53" s="15" t="str">
        <f>VLOOKUP(B53,'MIB variables'!$C$2:'MIB variables'!$P$1000,10,FALSE)</f>
        <v>is there any effect?</v>
      </c>
    </row>
    <row r="54" spans="1:15" ht="25.5">
      <c r="A54" s="15">
        <v>5</v>
      </c>
      <c r="B54" s="20">
        <v>1409.23</v>
      </c>
      <c r="C54" s="15" t="s">
        <v>368</v>
      </c>
      <c r="D54" s="15" t="s">
        <v>971</v>
      </c>
      <c r="E54" s="15" t="s">
        <v>992</v>
      </c>
      <c r="F54" s="15" t="s">
        <v>946</v>
      </c>
      <c r="G54" s="15" t="s">
        <v>994</v>
      </c>
      <c r="H54" s="15" t="str">
        <f>VLOOKUP(B54,'MIB variables'!$C$2:'MIB variables'!$P$1000,3,FALSE)</f>
        <v>none</v>
      </c>
      <c r="I54" s="15" t="str">
        <f>VLOOKUP(B54,'MIB variables'!$C$2:'MIB variables'!$P$1000,4,FALSE)</f>
        <v>0:big, RO</v>
      </c>
      <c r="J54" s="15" t="str">
        <f>VLOOKUP(B54,'MIB variables'!$C$2:'MIB variables'!$P$1000,5,FALSE)</f>
        <v>control</v>
      </c>
      <c r="K54" s="15" t="str">
        <f>VLOOKUP(B54,'MIB variables'!$C$2:'MIB variables'!$P$1000,6,FALSE)</f>
        <v>external management entity</v>
      </c>
      <c r="L54" s="15">
        <f>VLOOKUP(B54,'MIB variables'!$C$2:'MIB variables'!$P$1000,7,FALSE)</f>
        <v>0</v>
      </c>
      <c r="M54" s="15" t="str">
        <f>VLOOKUP(B54,'MIB variables'!$C$2:'MIB variables'!$P$1000,8,FALSE)</f>
        <v>immediately</v>
      </c>
      <c r="N54" s="15">
        <f>VLOOKUP(B54,'MIB variables'!$C$2:'MIB variables'!$P$1000,9,FALSE)</f>
        <v>0</v>
      </c>
      <c r="O54" s="15" t="str">
        <f>VLOOKUP(B54,'MIB variables'!$C$2:'MIB variables'!$P$1000,10,FALSE)</f>
        <v>is there any effect? RO?</v>
      </c>
    </row>
    <row r="55" spans="1:15" ht="25.5">
      <c r="A55" s="15">
        <v>5</v>
      </c>
      <c r="B55" s="20">
        <v>1409.43</v>
      </c>
      <c r="C55" s="15" t="s">
        <v>371</v>
      </c>
      <c r="D55" s="15" t="s">
        <v>971</v>
      </c>
      <c r="E55" s="15" t="s">
        <v>992</v>
      </c>
      <c r="F55" s="15" t="s">
        <v>946</v>
      </c>
      <c r="G55" s="15" t="s">
        <v>994</v>
      </c>
      <c r="H55" s="15" t="str">
        <f>VLOOKUP(B55,'MIB variables'!$C$2:'MIB variables'!$P$1000,3,FALSE)</f>
        <v>none</v>
      </c>
      <c r="I55" s="15" t="str">
        <f>VLOOKUP(B55,'MIB variables'!$C$2:'MIB variables'!$P$1000,4,FALSE)</f>
        <v>1:100, RW</v>
      </c>
      <c r="J55" s="15" t="str">
        <f>VLOOKUP(B55,'MIB variables'!$C$2:'MIB variables'!$P$1000,5,FALSE)</f>
        <v>control</v>
      </c>
      <c r="K55" s="15" t="str">
        <f>VLOOKUP(B55,'MIB variables'!$C$2:'MIB variables'!$P$1000,6,FALSE)</f>
        <v>external management entity</v>
      </c>
      <c r="L55" s="15">
        <f>VLOOKUP(B55,'MIB variables'!$C$2:'MIB variables'!$P$1000,7,FALSE)</f>
        <v>0</v>
      </c>
      <c r="M55" s="15" t="str">
        <f>VLOOKUP(B55,'MIB variables'!$C$2:'MIB variables'!$P$1000,8,FALSE)</f>
        <v>immediately</v>
      </c>
      <c r="N55" s="15">
        <f>VLOOKUP(B55,'MIB variables'!$C$2:'MIB variables'!$P$1000,9,FALSE)</f>
        <v>0</v>
      </c>
      <c r="O55" s="15" t="str">
        <f>VLOOKUP(B55,'MIB variables'!$C$2:'MIB variables'!$P$1000,10,FALSE)</f>
        <v>is there any effect?</v>
      </c>
    </row>
    <row r="56" spans="1:15" ht="25.5">
      <c r="A56" s="15">
        <v>5</v>
      </c>
      <c r="B56" s="20">
        <v>1411.56</v>
      </c>
      <c r="C56" s="15" t="s">
        <v>386</v>
      </c>
      <c r="D56" s="15" t="s">
        <v>978</v>
      </c>
      <c r="E56" s="15" t="s">
        <v>979</v>
      </c>
      <c r="F56" s="15" t="s">
        <v>944</v>
      </c>
      <c r="H56" s="15" t="str">
        <f>VLOOKUP(B56,'MIB variables'!$C$2:'MIB variables'!$P$1000,3,FALSE)</f>
        <v>none</v>
      </c>
      <c r="I56" s="15" t="str">
        <f>VLOOKUP(B56,'MIB variables'!$C$2:'MIB variables'!$P$1000,4,FALSE)</f>
        <v>string, RO</v>
      </c>
      <c r="J56" s="15" t="str">
        <f>VLOOKUP(B56,'MIB variables'!$C$2:'MIB variables'!$P$1000,5,FALSE)</f>
        <v>control</v>
      </c>
      <c r="K56" s="15" t="str">
        <f>VLOOKUP(B56,'MIB variables'!$C$2:'MIB variables'!$P$1000,6,FALSE)</f>
        <v>external management entity</v>
      </c>
      <c r="L56" s="15">
        <f>VLOOKUP(B56,'MIB variables'!$C$2:'MIB variables'!$P$1000,7,FALSE)</f>
        <v>0</v>
      </c>
      <c r="M56" s="15" t="str">
        <f>VLOOKUP(B56,'MIB variables'!$C$2:'MIB variables'!$P$1000,8,FALSE)</f>
        <v>immediately</v>
      </c>
      <c r="N56" s="15">
        <f>VLOOKUP(B56,'MIB variables'!$C$2:'MIB variables'!$P$1000,9,FALSE)</f>
        <v>0</v>
      </c>
      <c r="O56" s="15" t="str">
        <f>VLOOKUP(B56,'MIB variables'!$C$2:'MIB variables'!$P$1000,10,FALSE)</f>
        <v>is there any effect? RO?</v>
      </c>
    </row>
    <row r="57" spans="1:15" ht="25.5">
      <c r="A57" s="15">
        <v>5</v>
      </c>
      <c r="B57" s="20">
        <v>1411.56</v>
      </c>
      <c r="C57" s="15" t="s">
        <v>386</v>
      </c>
      <c r="D57" s="15" t="s">
        <v>971</v>
      </c>
      <c r="E57" s="15" t="s">
        <v>992</v>
      </c>
      <c r="F57" s="15" t="s">
        <v>946</v>
      </c>
      <c r="G57" s="15" t="s">
        <v>994</v>
      </c>
      <c r="H57" s="15" t="str">
        <f>VLOOKUP(B57,'MIB variables'!$C$2:'MIB variables'!$P$1000,3,FALSE)</f>
        <v>none</v>
      </c>
      <c r="I57" s="15" t="str">
        <f>VLOOKUP(B57,'MIB variables'!$C$2:'MIB variables'!$P$1000,4,FALSE)</f>
        <v>string, RO</v>
      </c>
      <c r="J57" s="15" t="str">
        <f>VLOOKUP(B57,'MIB variables'!$C$2:'MIB variables'!$P$1000,5,FALSE)</f>
        <v>control</v>
      </c>
      <c r="K57" s="15" t="str">
        <f>VLOOKUP(B57,'MIB variables'!$C$2:'MIB variables'!$P$1000,6,FALSE)</f>
        <v>external management entity</v>
      </c>
      <c r="L57" s="15">
        <f>VLOOKUP(B57,'MIB variables'!$C$2:'MIB variables'!$P$1000,7,FALSE)</f>
        <v>0</v>
      </c>
      <c r="M57" s="15" t="str">
        <f>VLOOKUP(B57,'MIB variables'!$C$2:'MIB variables'!$P$1000,8,FALSE)</f>
        <v>immediately</v>
      </c>
      <c r="N57" s="15">
        <f>VLOOKUP(B57,'MIB variables'!$C$2:'MIB variables'!$P$1000,9,FALSE)</f>
        <v>0</v>
      </c>
      <c r="O57" s="15" t="str">
        <f>VLOOKUP(B57,'MIB variables'!$C$2:'MIB variables'!$P$1000,10,FALSE)</f>
        <v>is there any effect? RO?</v>
      </c>
    </row>
    <row r="58" spans="1:15" ht="25.5">
      <c r="A58" s="15">
        <v>5</v>
      </c>
      <c r="B58" s="20">
        <v>1412.02</v>
      </c>
      <c r="C58" s="15" t="s">
        <v>387</v>
      </c>
      <c r="D58" s="15" t="s">
        <v>971</v>
      </c>
      <c r="E58" s="15" t="s">
        <v>992</v>
      </c>
      <c r="F58" s="15" t="s">
        <v>946</v>
      </c>
      <c r="G58" s="15" t="s">
        <v>994</v>
      </c>
      <c r="H58" s="15" t="str">
        <f>VLOOKUP(B58,'MIB variables'!$C$2:'MIB variables'!$P$1000,3,FALSE)</f>
        <v>none</v>
      </c>
      <c r="I58" s="15" t="str">
        <f>VLOOKUP(B58,'MIB variables'!$C$2:'MIB variables'!$P$1000,4,FALSE)</f>
        <v>1:big, RW</v>
      </c>
      <c r="J58" s="15" t="str">
        <f>VLOOKUP(B58,'MIB variables'!$C$2:'MIB variables'!$P$1000,5,FALSE)</f>
        <v>control</v>
      </c>
      <c r="K58" s="15" t="str">
        <f>VLOOKUP(B58,'MIB variables'!$C$2:'MIB variables'!$P$1000,6,FALSE)</f>
        <v>external management entity</v>
      </c>
      <c r="L58" s="15">
        <f>VLOOKUP(B58,'MIB variables'!$C$2:'MIB variables'!$P$1000,7,FALSE)</f>
        <v>0</v>
      </c>
      <c r="M58" s="15" t="str">
        <f>VLOOKUP(B58,'MIB variables'!$C$2:'MIB variables'!$P$1000,8,FALSE)</f>
        <v>immediately</v>
      </c>
      <c r="N58" s="15">
        <f>VLOOKUP(B58,'MIB variables'!$C$2:'MIB variables'!$P$1000,9,FALSE)</f>
        <v>0</v>
      </c>
      <c r="O58" s="15" t="str">
        <f>VLOOKUP(B58,'MIB variables'!$C$2:'MIB variables'!$P$1000,10,FALSE)</f>
        <v>is there any effect?</v>
      </c>
    </row>
    <row r="59" spans="1:15" ht="25.5">
      <c r="A59" s="15">
        <v>5</v>
      </c>
      <c r="B59" s="20">
        <v>1412.27</v>
      </c>
      <c r="C59" s="15" t="s">
        <v>389</v>
      </c>
      <c r="D59" s="15" t="s">
        <v>978</v>
      </c>
      <c r="E59" s="15" t="s">
        <v>979</v>
      </c>
      <c r="F59" s="15" t="s">
        <v>944</v>
      </c>
      <c r="H59" s="15" t="str">
        <f>VLOOKUP(B59,'MIB variables'!$C$2:'MIB variables'!$P$1000,3,FALSE)</f>
        <v>none</v>
      </c>
      <c r="I59" s="15" t="str">
        <f>VLOOKUP(B59,'MIB variables'!$C$2:'MIB variables'!$P$1000,4,FALSE)</f>
        <v>0:big, RO</v>
      </c>
      <c r="J59" s="15" t="str">
        <f>VLOOKUP(B59,'MIB variables'!$C$2:'MIB variables'!$P$1000,5,FALSE)</f>
        <v>control</v>
      </c>
      <c r="K59" s="15" t="str">
        <f>VLOOKUP(B59,'MIB variables'!$C$2:'MIB variables'!$P$1000,6,FALSE)</f>
        <v>external management entity</v>
      </c>
      <c r="L59" s="15">
        <f>VLOOKUP(B59,'MIB variables'!$C$2:'MIB variables'!$P$1000,7,FALSE)</f>
        <v>0</v>
      </c>
      <c r="M59" s="15" t="str">
        <f>VLOOKUP(B59,'MIB variables'!$C$2:'MIB variables'!$P$1000,8,FALSE)</f>
        <v>immediately</v>
      </c>
      <c r="N59" s="15">
        <f>VLOOKUP(B59,'MIB variables'!$C$2:'MIB variables'!$P$1000,9,FALSE)</f>
        <v>0</v>
      </c>
      <c r="O59" s="15" t="str">
        <f>VLOOKUP(B59,'MIB variables'!$C$2:'MIB variables'!$P$1000,10,FALSE)</f>
        <v>is there any effect? RO?</v>
      </c>
    </row>
    <row r="60" spans="1:15" ht="25.5">
      <c r="A60" s="15">
        <v>5</v>
      </c>
      <c r="B60" s="20">
        <v>1412.27</v>
      </c>
      <c r="C60" s="15" t="s">
        <v>389</v>
      </c>
      <c r="D60" s="15" t="s">
        <v>971</v>
      </c>
      <c r="E60" s="15" t="s">
        <v>992</v>
      </c>
      <c r="F60" s="15" t="s">
        <v>946</v>
      </c>
      <c r="G60" s="15" t="s">
        <v>994</v>
      </c>
      <c r="H60" s="15" t="str">
        <f>VLOOKUP(B60,'MIB variables'!$C$2:'MIB variables'!$P$1000,3,FALSE)</f>
        <v>none</v>
      </c>
      <c r="I60" s="15" t="str">
        <f>VLOOKUP(B60,'MIB variables'!$C$2:'MIB variables'!$P$1000,4,FALSE)</f>
        <v>0:big, RO</v>
      </c>
      <c r="J60" s="15" t="str">
        <f>VLOOKUP(B60,'MIB variables'!$C$2:'MIB variables'!$P$1000,5,FALSE)</f>
        <v>control</v>
      </c>
      <c r="K60" s="15" t="str">
        <f>VLOOKUP(B60,'MIB variables'!$C$2:'MIB variables'!$P$1000,6,FALSE)</f>
        <v>external management entity</v>
      </c>
      <c r="L60" s="15">
        <f>VLOOKUP(B60,'MIB variables'!$C$2:'MIB variables'!$P$1000,7,FALSE)</f>
        <v>0</v>
      </c>
      <c r="M60" s="15" t="str">
        <f>VLOOKUP(B60,'MIB variables'!$C$2:'MIB variables'!$P$1000,8,FALSE)</f>
        <v>immediately</v>
      </c>
      <c r="N60" s="15">
        <f>VLOOKUP(B60,'MIB variables'!$C$2:'MIB variables'!$P$1000,9,FALSE)</f>
        <v>0</v>
      </c>
      <c r="O60" s="15" t="str">
        <f>VLOOKUP(B60,'MIB variables'!$C$2:'MIB variables'!$P$1000,10,FALSE)</f>
        <v>is there any effect? RO?</v>
      </c>
    </row>
    <row r="61" spans="1:15" ht="25.5">
      <c r="A61" s="15">
        <v>5</v>
      </c>
      <c r="B61" s="20">
        <v>1412.36</v>
      </c>
      <c r="C61" s="15" t="s">
        <v>390</v>
      </c>
      <c r="D61" s="15" t="s">
        <v>971</v>
      </c>
      <c r="E61" s="15" t="s">
        <v>992</v>
      </c>
      <c r="F61" s="15" t="s">
        <v>946</v>
      </c>
      <c r="G61" s="15" t="s">
        <v>994</v>
      </c>
      <c r="H61" s="15" t="str">
        <f>VLOOKUP(B61,'MIB variables'!$C$2:'MIB variables'!$P$1000,3,FALSE)</f>
        <v>none</v>
      </c>
      <c r="I61" s="15" t="str">
        <f>VLOOKUP(B61,'MIB variables'!$C$2:'MIB variables'!$P$1000,4,FALSE)</f>
        <v>1:big, RW</v>
      </c>
      <c r="J61" s="15" t="str">
        <f>VLOOKUP(B61,'MIB variables'!$C$2:'MIB variables'!$P$1000,5,FALSE)</f>
        <v>control</v>
      </c>
      <c r="K61" s="15" t="str">
        <f>VLOOKUP(B61,'MIB variables'!$C$2:'MIB variables'!$P$1000,6,FALSE)</f>
        <v>external management entity</v>
      </c>
      <c r="L61" s="15">
        <f>VLOOKUP(B61,'MIB variables'!$C$2:'MIB variables'!$P$1000,7,FALSE)</f>
        <v>0</v>
      </c>
      <c r="M61" s="15" t="str">
        <f>VLOOKUP(B61,'MIB variables'!$C$2:'MIB variables'!$P$1000,8,FALSE)</f>
        <v>immediately</v>
      </c>
      <c r="N61" s="15">
        <f>VLOOKUP(B61,'MIB variables'!$C$2:'MIB variables'!$P$1000,9,FALSE)</f>
        <v>0</v>
      </c>
      <c r="O61" s="15" t="str">
        <f>VLOOKUP(B61,'MIB variables'!$C$2:'MIB variables'!$P$1000,10,FALSE)</f>
        <v>is there any effect?</v>
      </c>
    </row>
    <row r="62" spans="1:15" ht="25.5">
      <c r="A62" s="15">
        <v>5</v>
      </c>
      <c r="B62" s="20">
        <v>1412.47</v>
      </c>
      <c r="C62" s="15" t="s">
        <v>391</v>
      </c>
      <c r="D62" s="15" t="s">
        <v>971</v>
      </c>
      <c r="E62" s="15" t="s">
        <v>992</v>
      </c>
      <c r="F62" s="15" t="s">
        <v>946</v>
      </c>
      <c r="G62" s="15" t="s">
        <v>994</v>
      </c>
      <c r="H62" s="15" t="str">
        <f>VLOOKUP(B62,'MIB variables'!$C$2:'MIB variables'!$P$1000,3,FALSE)</f>
        <v>none</v>
      </c>
      <c r="I62" s="15" t="str">
        <f>VLOOKUP(B62,'MIB variables'!$C$2:'MIB variables'!$P$1000,4,FALSE)</f>
        <v>0:big, RO</v>
      </c>
      <c r="J62" s="15" t="str">
        <f>VLOOKUP(B62,'MIB variables'!$C$2:'MIB variables'!$P$1000,5,FALSE)</f>
        <v>control</v>
      </c>
      <c r="K62" s="15" t="str">
        <f>VLOOKUP(B62,'MIB variables'!$C$2:'MIB variables'!$P$1000,6,FALSE)</f>
        <v>external management entity</v>
      </c>
      <c r="L62" s="15">
        <f>VLOOKUP(B62,'MIB variables'!$C$2:'MIB variables'!$P$1000,7,FALSE)</f>
        <v>0</v>
      </c>
      <c r="M62" s="15" t="str">
        <f>VLOOKUP(B62,'MIB variables'!$C$2:'MIB variables'!$P$1000,8,FALSE)</f>
        <v>immediately</v>
      </c>
      <c r="N62" s="15">
        <f>VLOOKUP(B62,'MIB variables'!$C$2:'MIB variables'!$P$1000,9,FALSE)</f>
        <v>0</v>
      </c>
      <c r="O62" s="15" t="str">
        <f>VLOOKUP(B62,'MIB variables'!$C$2:'MIB variables'!$P$1000,10,FALSE)</f>
        <v>is there any effect? Why RO?</v>
      </c>
    </row>
    <row r="63" spans="1:15" ht="38.25">
      <c r="A63" s="15">
        <v>5</v>
      </c>
      <c r="B63" s="20">
        <v>1414.21</v>
      </c>
      <c r="C63" s="15" t="s">
        <v>396</v>
      </c>
      <c r="D63" s="15" t="s">
        <v>971</v>
      </c>
      <c r="E63" s="15" t="s">
        <v>992</v>
      </c>
      <c r="F63" s="15" t="s">
        <v>946</v>
      </c>
      <c r="G63" s="15" t="s">
        <v>994</v>
      </c>
      <c r="H63" s="15" t="str">
        <f>VLOOKUP(B63,'MIB variables'!$C$2:'MIB variables'!$P$1000,3,FALSE)</f>
        <v>none</v>
      </c>
      <c r="I63" s="15" t="str">
        <f>VLOOKUP(B63,'MIB variables'!$C$2:'MIB variables'!$P$1000,4,FALSE)</f>
        <v>TF, RW</v>
      </c>
      <c r="J63" s="15" t="str">
        <f>VLOOKUP(B63,'MIB variables'!$C$2:'MIB variables'!$P$1000,5,FALSE)</f>
        <v>control</v>
      </c>
      <c r="K63" s="15" t="str">
        <f>VLOOKUP(B63,'MIB variables'!$C$2:'MIB variables'!$P$1000,6,FALSE)</f>
        <v>external management entity</v>
      </c>
      <c r="L63" s="15">
        <f>VLOOKUP(B63,'MIB variables'!$C$2:'MIB variables'!$P$1000,7,FALSE)</f>
        <v>0</v>
      </c>
      <c r="M63" s="15" t="str">
        <f>VLOOKUP(B63,'MIB variables'!$C$2:'MIB variables'!$P$1000,8,FALSE)</f>
        <v>immediately</v>
      </c>
      <c r="N63" s="15" t="str">
        <f>VLOOKUP(B63,'MIB variables'!$C$2:'MIB variables'!$P$1000,9,FALSE)</f>
        <v>dot11RSNAConfigPairwiseCipherActivated</v>
      </c>
      <c r="O63" s="15" t="str">
        <f>VLOOKUP(B63,'MIB variables'!$C$2:'MIB variables'!$P$1000,10,FALSE)</f>
        <v>is there any effect?</v>
      </c>
    </row>
    <row r="64" spans="1:15" ht="38.25">
      <c r="A64" s="15">
        <v>5</v>
      </c>
      <c r="B64" s="20">
        <v>1415.32</v>
      </c>
      <c r="C64" s="15" t="s">
        <v>398</v>
      </c>
      <c r="D64" s="15" t="s">
        <v>971</v>
      </c>
      <c r="E64" s="15" t="s">
        <v>992</v>
      </c>
      <c r="F64" s="15" t="s">
        <v>946</v>
      </c>
      <c r="G64" s="15" t="s">
        <v>994</v>
      </c>
      <c r="H64" s="15" t="str">
        <f>VLOOKUP(B64,'MIB variables'!$C$2:'MIB variables'!$P$1000,3,FALSE)</f>
        <v>none</v>
      </c>
      <c r="I64" s="15" t="str">
        <f>VLOOKUP(B64,'MIB variables'!$C$2:'MIB variables'!$P$1000,4,FALSE)</f>
        <v>TF, RW</v>
      </c>
      <c r="J64" s="15" t="str">
        <f>VLOOKUP(B64,'MIB variables'!$C$2:'MIB variables'!$P$1000,5,FALSE)</f>
        <v>control</v>
      </c>
      <c r="K64" s="15" t="str">
        <f>VLOOKUP(B64,'MIB variables'!$C$2:'MIB variables'!$P$1000,6,FALSE)</f>
        <v>external management entity</v>
      </c>
      <c r="L64" s="15">
        <f>VLOOKUP(B64,'MIB variables'!$C$2:'MIB variables'!$P$1000,7,FALSE)</f>
        <v>0</v>
      </c>
      <c r="M64" s="15" t="str">
        <f>VLOOKUP(B64,'MIB variables'!$C$2:'MIB variables'!$P$1000,8,FALSE)</f>
        <v>immediately</v>
      </c>
      <c r="N64" s="15" t="str">
        <f>VLOOKUP(B64,'MIB variables'!$C$2:'MIB variables'!$P$1000,9,FALSE)</f>
        <v>dot11RSNAConfigAuthenticationSuiteActivated</v>
      </c>
      <c r="O64" s="15" t="str">
        <f>VLOOKUP(B64,'MIB variables'!$C$2:'MIB variables'!$P$1000,10,FALSE)</f>
        <v>is there any effect?</v>
      </c>
    </row>
    <row r="65" spans="1:15" ht="38.25">
      <c r="A65" s="15">
        <v>5</v>
      </c>
      <c r="B65" s="20">
        <v>1539.3</v>
      </c>
      <c r="C65" s="15" t="s">
        <v>438</v>
      </c>
      <c r="D65" s="15" t="s">
        <v>971</v>
      </c>
      <c r="E65" s="15" t="s">
        <v>992</v>
      </c>
      <c r="F65" s="15" t="s">
        <v>946</v>
      </c>
      <c r="G65" s="15" t="s">
        <v>994</v>
      </c>
      <c r="H65" s="15" t="str">
        <f>VLOOKUP(B65,'MIB variables'!$C$2:'MIB variables'!$P$1000,3,FALSE)</f>
        <v>none</v>
      </c>
      <c r="I65" s="15" t="str">
        <f>VLOOKUP(B65,'MIB variables'!$C$2:'MIB variables'!$P$1000,4,FALSE)</f>
        <v>string, RW</v>
      </c>
      <c r="J65" s="15" t="str">
        <f>VLOOKUP(B65,'MIB variables'!$C$2:'MIB variables'!$P$1000,5,FALSE)</f>
        <v>control</v>
      </c>
      <c r="K65" s="15" t="str">
        <f>VLOOKUP(B65,'MIB variables'!$C$2:'MIB variables'!$P$1000,6,FALSE)</f>
        <v>external management entity</v>
      </c>
      <c r="L65" s="15" t="str">
        <f>VLOOKUP(B65,'MIB variables'!$C$2:'MIB variables'!$P$1000,7,FALSE)</f>
        <v>requesting measurement</v>
      </c>
      <c r="M65" s="15" t="str">
        <f>VLOOKUP(B65,'MIB variables'!$C$2:'MIB variables'!$P$1000,8,FALSE)</f>
        <v>when dot11RRMRqstRowStatis is set to Active</v>
      </c>
      <c r="N65" s="15">
        <f>VLOOKUP(B65,'MIB variables'!$C$2:'MIB variables'!$P$1000,9,FALSE)</f>
        <v>0</v>
      </c>
      <c r="O65" s="15" t="str">
        <f>VLOOKUP(B65,'MIB variables'!$C$2:'MIB variables'!$P$1000,10,FALSE)</f>
        <v>no normative language that uses this MIB variable</v>
      </c>
    </row>
    <row r="66" spans="1:15" ht="51">
      <c r="A66" s="15">
        <v>6</v>
      </c>
      <c r="B66" s="20">
        <v>1311.62</v>
      </c>
      <c r="C66" s="15" t="s">
        <v>35</v>
      </c>
      <c r="D66" s="15" t="s">
        <v>995</v>
      </c>
      <c r="E66" s="15" t="s">
        <v>947</v>
      </c>
      <c r="F66" s="15" t="s">
        <v>944</v>
      </c>
      <c r="H66" s="15" t="str">
        <f>VLOOKUP(B66,'MIB variables'!$C$2:'MIB variables'!$P$1000,3,FALSE)</f>
        <v>none (variable aMediumOccupancyLimit in 9.3.3.2)</v>
      </c>
      <c r="I66" s="15" t="str">
        <f>VLOOKUP(B66,'MIB variables'!$C$2:'MIB variables'!$P$1000,4,FALSE)</f>
        <v>0:1000, RW</v>
      </c>
      <c r="J66" s="15" t="str">
        <f>VLOOKUP(B66,'MIB variables'!$C$2:'MIB variables'!$P$1000,5,FALSE)</f>
        <v>control</v>
      </c>
      <c r="K66" s="15" t="str">
        <f>VLOOKUP(B66,'MIB variables'!$C$2:'MIB variables'!$P$1000,6,FALSE)</f>
        <v>external management entity</v>
      </c>
      <c r="L66" s="15">
        <f>VLOOKUP(B66,'MIB variables'!$C$2:'MIB variables'!$P$1000,7,FALSE)</f>
        <v>0</v>
      </c>
      <c r="M66" s="15" t="str">
        <f>VLOOKUP(B66,'MIB variables'!$C$2:'MIB variables'!$P$1000,8,FALSE)</f>
        <v>immediately</v>
      </c>
      <c r="N66" s="15">
        <f>VLOOKUP(B66,'MIB variables'!$C$2:'MIB variables'!$P$1000,9,FALSE)</f>
        <v>0</v>
      </c>
      <c r="O66" s="15" t="str">
        <f>VLOOKUP(B66,'MIB variables'!$C$2:'MIB variables'!$P$1000,10,FALSE)</f>
        <v>when/where is variable aMediumOccupancyLimit set?</v>
      </c>
    </row>
    <row r="67" spans="1:15" ht="63.75">
      <c r="A67" s="15">
        <v>6</v>
      </c>
      <c r="B67" s="20">
        <v>1312.24</v>
      </c>
      <c r="C67" s="15" t="s">
        <v>40</v>
      </c>
      <c r="D67" s="15" t="s">
        <v>985</v>
      </c>
      <c r="E67" s="15" t="s">
        <v>950</v>
      </c>
      <c r="F67" s="15" t="s">
        <v>944</v>
      </c>
      <c r="H67" s="15" t="str">
        <f>VLOOKUP(B67,'MIB variables'!$C$2:'MIB variables'!$P$1000,3,FALSE)</f>
        <v>none (word "CFPPeriod" used in 7.3.2.5, 9.3.1, 9.3.3.3), (variable aCFPPeriod in 10.3.10.1.2)</v>
      </c>
      <c r="I67" s="15" t="str">
        <f>VLOOKUP(B67,'MIB variables'!$C$2:'MIB variables'!$P$1000,4,FALSE)</f>
        <v>0:255, RW</v>
      </c>
      <c r="J67" s="15" t="str">
        <f>VLOOKUP(B67,'MIB variables'!$C$2:'MIB variables'!$P$1000,5,FALSE)</f>
        <v>status</v>
      </c>
      <c r="K67" s="15" t="str">
        <f>VLOOKUP(B67,'MIB variables'!$C$2:'MIB variables'!$P$1000,6,FALSE)</f>
        <v>MAC</v>
      </c>
      <c r="L67" s="15" t="str">
        <f>VLOOKUP(B67,'MIB variables'!$C$2:'MIB variables'!$P$1000,7,FALSE)</f>
        <v>(for an AP) it receives an MLME-START.request
(for a non-AP STA) it receives an updated CF Parameter Set in a Beacon frame</v>
      </c>
      <c r="M67" s="15">
        <f>VLOOKUP(B67,'MIB variables'!$C$2:'MIB variables'!$P$1000,8,FALSE)</f>
        <v>0</v>
      </c>
      <c r="N67" s="15">
        <f>VLOOKUP(B67,'MIB variables'!$C$2:'MIB variables'!$P$1000,9,FALSE)</f>
        <v>0</v>
      </c>
      <c r="O67" s="15" t="str">
        <f>VLOOKUP(B67,'MIB variables'!$C$2:'MIB variables'!$P$1000,10,FALSE)</f>
        <v>RW? multiple writers possible? When/where is variable aCFPPeriod written?</v>
      </c>
    </row>
    <row r="68" spans="1:15" ht="51">
      <c r="A68" s="15">
        <v>6</v>
      </c>
      <c r="B68" s="20">
        <v>1312.24</v>
      </c>
      <c r="C68" s="15" t="s">
        <v>40</v>
      </c>
      <c r="D68" s="15" t="s">
        <v>971</v>
      </c>
      <c r="E68" s="15" t="s">
        <v>951</v>
      </c>
      <c r="F68" s="15" t="s">
        <v>944</v>
      </c>
      <c r="H68" s="15" t="str">
        <f>VLOOKUP(B68,'MIB variables'!$C$2:'MIB variables'!$P$1000,3,FALSE)</f>
        <v>none (word "CFPPeriod" used in 7.3.2.5, 9.3.1, 9.3.3.3), (variable aCFPPeriod in 10.3.10.1.2)</v>
      </c>
      <c r="I68" s="15" t="str">
        <f>VLOOKUP(B68,'MIB variables'!$C$2:'MIB variables'!$P$1000,4,FALSE)</f>
        <v>0:255, RW</v>
      </c>
      <c r="J68" s="15" t="str">
        <f>VLOOKUP(B68,'MIB variables'!$C$2:'MIB variables'!$P$1000,5,FALSE)</f>
        <v>status</v>
      </c>
      <c r="K68" s="15" t="str">
        <f>VLOOKUP(B68,'MIB variables'!$C$2:'MIB variables'!$P$1000,6,FALSE)</f>
        <v>MAC</v>
      </c>
      <c r="L68" s="15" t="str">
        <f>VLOOKUP(B68,'MIB variables'!$C$2:'MIB variables'!$P$1000,7,FALSE)</f>
        <v>(for an AP) it receives an MLME-START.request
(for a non-AP STA) it receives an updated CF Parameter Set in a Beacon frame</v>
      </c>
      <c r="M68" s="15">
        <f>VLOOKUP(B68,'MIB variables'!$C$2:'MIB variables'!$P$1000,8,FALSE)</f>
        <v>0</v>
      </c>
      <c r="N68" s="15">
        <f>VLOOKUP(B68,'MIB variables'!$C$2:'MIB variables'!$P$1000,9,FALSE)</f>
        <v>0</v>
      </c>
      <c r="O68" s="15" t="str">
        <f>VLOOKUP(B68,'MIB variables'!$C$2:'MIB variables'!$P$1000,10,FALSE)</f>
        <v>RW? multiple writers possible? When/where is variable aCFPPeriod written?</v>
      </c>
    </row>
    <row r="69" spans="1:15" ht="102">
      <c r="A69" s="15">
        <v>6</v>
      </c>
      <c r="B69" s="20">
        <v>1312.35</v>
      </c>
      <c r="C69" s="15" t="s">
        <v>41</v>
      </c>
      <c r="D69" s="15" t="s">
        <v>953</v>
      </c>
      <c r="E69" s="15" t="s">
        <v>954</v>
      </c>
      <c r="F69" s="15" t="s">
        <v>944</v>
      </c>
      <c r="H69" s="15" t="str">
        <f>VLOOKUP(B69,'MIB variables'!$C$2:'MIB variables'!$P$1000,3,FALSE)</f>
        <v>9.1.3.2, 9.9.2.2 (word "CFPMaxDuration" used in 7.3.2.5, 9.3.0a, 9.3.2.0a, 9.3.2.2, 9.3.3.2, 9.3.3.3), (variable aCFPMaxDuration in 9.3.1)</v>
      </c>
      <c r="I69" s="15" t="str">
        <f>VLOOKUP(B69,'MIB variables'!$C$2:'MIB variables'!$P$1000,4,FALSE)</f>
        <v>0:65535, RW</v>
      </c>
      <c r="J69" s="15" t="str">
        <f>VLOOKUP(B69,'MIB variables'!$C$2:'MIB variables'!$P$1000,5,FALSE)</f>
        <v>status</v>
      </c>
      <c r="K69" s="15" t="str">
        <f>VLOOKUP(B69,'MIB variables'!$C$2:'MIB variables'!$P$1000,6,FALSE)</f>
        <v>MAC</v>
      </c>
      <c r="L69" s="15" t="str">
        <f>VLOOKUP(B69,'MIB variables'!$C$2:'MIB variables'!$P$1000,7,FALSE)</f>
        <v>(for an AP) it receives an MLME-START.request
(for a non-AP STA) it receives an updated CF Parameter Set in a Beacon frame</v>
      </c>
      <c r="M69" s="15">
        <f>VLOOKUP(B69,'MIB variables'!$C$2:'MIB variables'!$P$1000,8,FALSE)</f>
        <v>0</v>
      </c>
      <c r="N69" s="15">
        <f>VLOOKUP(B69,'MIB variables'!$C$2:'MIB variables'!$P$1000,9,FALSE)</f>
        <v>0</v>
      </c>
      <c r="O69" s="15" t="str">
        <f>VLOOKUP(B69,'MIB variables'!$C$2:'MIB variables'!$P$1000,10,FALSE)</f>
        <v>RW? multiple writers possible? When/where is variable aCFPMaxDuration written?</v>
      </c>
    </row>
    <row r="70" spans="1:15" ht="25.5">
      <c r="A70" s="15">
        <v>6</v>
      </c>
      <c r="B70" s="20">
        <v>1314.24</v>
      </c>
      <c r="C70" s="15" t="s">
        <v>52</v>
      </c>
      <c r="D70" s="15" t="s">
        <v>971</v>
      </c>
      <c r="E70" s="15" t="s">
        <v>956</v>
      </c>
      <c r="F70" s="15" t="s">
        <v>944</v>
      </c>
      <c r="H70" s="15" t="str">
        <f>VLOOKUP(B70,'MIB variables'!$C$2:'MIB variables'!$P$1000,3,FALSE)</f>
        <v>none (word "DTIMPeriod" used in 9.3.3.3, 10.3.10.1.2, and 11.2.1.3)</v>
      </c>
      <c r="I70" s="15" t="str">
        <f>VLOOKUP(B70,'MIB variables'!$C$2:'MIB variables'!$P$1000,4,FALSE)</f>
        <v>1:255, RW</v>
      </c>
      <c r="J70" s="15" t="str">
        <f>VLOOKUP(B70,'MIB variables'!$C$2:'MIB variables'!$P$1000,5,FALSE)</f>
        <v>control</v>
      </c>
      <c r="K70" s="15" t="str">
        <f>VLOOKUP(B70,'MIB variables'!$C$2:'MIB variables'!$P$1000,6,FALSE)</f>
        <v>external management entity</v>
      </c>
      <c r="L70" s="15">
        <f>VLOOKUP(B70,'MIB variables'!$C$2:'MIB variables'!$P$1000,7,FALSE)</f>
        <v>0</v>
      </c>
      <c r="M70" s="15" t="str">
        <f>VLOOKUP(B70,'MIB variables'!$C$2:'MIB variables'!$P$1000,8,FALSE)</f>
        <v>next MLME-START.request</v>
      </c>
      <c r="N70" s="15">
        <f>VLOOKUP(B70,'MIB variables'!$C$2:'MIB variables'!$P$1000,9,FALSE)</f>
        <v>0</v>
      </c>
      <c r="O70" s="15" t="str">
        <f>VLOOKUP(B70,'MIB variables'!$C$2:'MIB variables'!$P$1000,10,FALSE)</f>
        <v>is there any effect?</v>
      </c>
    </row>
    <row r="71" spans="1:15" ht="63.75">
      <c r="A71" s="15">
        <v>6</v>
      </c>
      <c r="B71" s="20">
        <v>1314.37</v>
      </c>
      <c r="C71" s="15" t="s">
        <v>967</v>
      </c>
      <c r="D71" s="15" t="s">
        <v>971</v>
      </c>
      <c r="E71" s="15" t="s">
        <v>1002</v>
      </c>
      <c r="F71" s="15" t="s">
        <v>944</v>
      </c>
      <c r="H71" s="15" t="str">
        <f>VLOOKUP(B71,'MIB variables'!$C$2:'MIB variables'!$P$1000,3,FALSE)</f>
        <v>none</v>
      </c>
      <c r="I71" s="15" t="str">
        <f>VLOOKUP(B71,'MIB variables'!$C$2:'MIB variables'!$P$1000,4,FALSE)</f>
        <v>1:big, RW</v>
      </c>
      <c r="J71" s="15" t="str">
        <f>VLOOKUP(B71,'MIB variables'!$C$2:'MIB variables'!$P$1000,5,FALSE)</f>
        <v>control</v>
      </c>
      <c r="K71" s="15" t="str">
        <f>VLOOKUP(B71,'MIB variables'!$C$2:'MIB variables'!$P$1000,6,FALSE)</f>
        <v>external management entity</v>
      </c>
      <c r="L71" s="15">
        <f>VLOOKUP(B71,'MIB variables'!$C$2:'MIB variables'!$P$1000,7,FALSE)</f>
        <v>0</v>
      </c>
      <c r="M71" s="15" t="str">
        <f>VLOOKUP(B71,'MIB variables'!$C$2:'MIB variables'!$P$1000,8,FALSE)</f>
        <v>immediately</v>
      </c>
      <c r="N71" s="15">
        <f>VLOOKUP(B71,'MIB variables'!$C$2:'MIB variables'!$P$1000,9,FALSE)</f>
        <v>0</v>
      </c>
      <c r="O71" s="15" t="str">
        <f>VLOOKUP(B71,'MIB variables'!$C$2:'MIB variables'!$P$1000,10,FALSE)</f>
        <v>is there any effect?</v>
      </c>
    </row>
    <row r="72" spans="1:15" ht="38.25">
      <c r="A72" s="15">
        <v>6</v>
      </c>
      <c r="B72" s="20">
        <v>1320.09</v>
      </c>
      <c r="C72" s="15" t="s">
        <v>91</v>
      </c>
      <c r="D72" s="15" t="s">
        <v>971</v>
      </c>
      <c r="E72" s="15" t="s">
        <v>1003</v>
      </c>
      <c r="F72" s="15" t="s">
        <v>944</v>
      </c>
      <c r="H72" s="15" t="str">
        <f>VLOOKUP(B72,'MIB variables'!$C$2:'MIB variables'!$P$1000,3,FALSE)</f>
        <v>none</v>
      </c>
      <c r="I72" s="15" t="str">
        <f>VLOOKUP(B72,'MIB variables'!$C$2:'MIB variables'!$P$1000,4,FALSE)</f>
        <v>TF, RW</v>
      </c>
      <c r="J72" s="15" t="str">
        <f>VLOOKUP(B72,'MIB variables'!$C$2:'MIB variables'!$P$1000,5,FALSE)</f>
        <v>control</v>
      </c>
      <c r="K72" s="15" t="str">
        <f>VLOOKUP(B72,'MIB variables'!$C$2:'MIB variables'!$P$1000,6,FALSE)</f>
        <v>external management entity</v>
      </c>
      <c r="L72" s="15">
        <f>VLOOKUP(B72,'MIB variables'!$C$2:'MIB variables'!$P$1000,7,FALSE)</f>
        <v>0</v>
      </c>
      <c r="M72" s="15" t="str">
        <f>VLOOKUP(B72,'MIB variables'!$C$2:'MIB variables'!$P$1000,8,FALSE)</f>
        <v>immediately</v>
      </c>
      <c r="N72" s="15">
        <f>VLOOKUP(B72,'MIB variables'!$C$2:'MIB variables'!$P$1000,9,FALSE)</f>
        <v>0</v>
      </c>
      <c r="O72" s="15" t="str">
        <f>VLOOKUP(B72,'MIB variables'!$C$2:'MIB variables'!$P$1000,10,FALSE)</f>
        <v>is there any effect?</v>
      </c>
    </row>
    <row r="73" spans="1:15" ht="76.5">
      <c r="A73" s="15">
        <v>6</v>
      </c>
      <c r="B73" s="20">
        <v>1320.23</v>
      </c>
      <c r="C73" s="15" t="s">
        <v>968</v>
      </c>
      <c r="D73" s="15" t="s">
        <v>971</v>
      </c>
      <c r="E73" s="15" t="s">
        <v>1004</v>
      </c>
      <c r="F73" s="15" t="s">
        <v>944</v>
      </c>
      <c r="H73" s="15" t="str">
        <f>VLOOKUP(B73,'MIB variables'!$C$2:'MIB variables'!$P$1000,3,FALSE)</f>
        <v>none</v>
      </c>
      <c r="I73" s="15" t="str">
        <f>VLOOKUP(B73,'MIB variables'!$C$2:'MIB variables'!$P$1000,4,FALSE)</f>
        <v>TF, RW</v>
      </c>
      <c r="J73" s="15" t="str">
        <f>VLOOKUP(B73,'MIB variables'!$C$2:'MIB variables'!$P$1000,5,FALSE)</f>
        <v>control</v>
      </c>
      <c r="K73" s="15" t="str">
        <f>VLOOKUP(B73,'MIB variables'!$C$2:'MIB variables'!$P$1000,6,FALSE)</f>
        <v>external management entity</v>
      </c>
      <c r="L73" s="15">
        <f>VLOOKUP(B73,'MIB variables'!$C$2:'MIB variables'!$P$1000,7,FALSE)</f>
        <v>0</v>
      </c>
      <c r="M73" s="15" t="str">
        <f>VLOOKUP(B73,'MIB variables'!$C$2:'MIB variables'!$P$1000,8,FALSE)</f>
        <v>immediately</v>
      </c>
      <c r="N73" s="15">
        <f>VLOOKUP(B73,'MIB variables'!$C$2:'MIB variables'!$P$1000,9,FALSE)</f>
        <v>0</v>
      </c>
      <c r="O73" s="15" t="str">
        <f>VLOOKUP(B73,'MIB variables'!$C$2:'MIB variables'!$P$1000,10,FALSE)</f>
        <v>Is there any effect?</v>
      </c>
    </row>
    <row r="74" spans="1:15" ht="25.5">
      <c r="A74" s="15">
        <v>6</v>
      </c>
      <c r="B74" s="20">
        <v>1335.07</v>
      </c>
      <c r="C74" s="15" t="s">
        <v>147</v>
      </c>
      <c r="D74" s="15" t="s">
        <v>971</v>
      </c>
      <c r="E74" s="15" t="s">
        <v>525</v>
      </c>
      <c r="F74" s="15" t="s">
        <v>944</v>
      </c>
      <c r="H74" s="15" t="str">
        <f>VLOOKUP(B74,'MIB variables'!$C$2:'MIB variables'!$P$1000,3,FALSE)</f>
        <v>8.2.2.3.5</v>
      </c>
      <c r="I74" s="15" t="str">
        <f>VLOOKUP(B74,'MIB variables'!$C$2:'MIB variables'!$P$1000,4,FALSE)</f>
        <v>10:big, RW</v>
      </c>
      <c r="J74" s="15" t="str">
        <f>VLOOKUP(B74,'MIB variables'!$C$2:'MIB variables'!$P$1000,5,FALSE)</f>
        <v>capability</v>
      </c>
      <c r="K74" s="15" t="str">
        <f>VLOOKUP(B74,'MIB variables'!$C$2:'MIB variables'!$P$1000,6,FALSE)</f>
        <v>device capability</v>
      </c>
      <c r="L74" s="15">
        <f>VLOOKUP(B74,'MIB variables'!$C$2:'MIB variables'!$P$1000,7,FALSE)</f>
        <v>0</v>
      </c>
      <c r="M74" s="15">
        <f>VLOOKUP(B74,'MIB variables'!$C$2:'MIB variables'!$P$1000,8,FALSE)</f>
        <v>0</v>
      </c>
      <c r="N74" s="15">
        <f>VLOOKUP(B74,'MIB variables'!$C$2:'MIB variables'!$P$1000,9,FALSE)</f>
        <v>0</v>
      </c>
      <c r="O74" s="15" t="str">
        <f>VLOOKUP(B74,'MIB variables'!$C$2:'MIB variables'!$P$1000,10,FALSE)</f>
        <v>RW?</v>
      </c>
    </row>
    <row r="75" spans="1:15" ht="25.5">
      <c r="A75" s="15">
        <v>6</v>
      </c>
      <c r="B75" s="20">
        <v>1335.07</v>
      </c>
      <c r="C75" s="15" t="s">
        <v>147</v>
      </c>
      <c r="D75" s="15" t="s">
        <v>973</v>
      </c>
      <c r="E75" s="15" t="s">
        <v>948</v>
      </c>
      <c r="F75" s="15" t="s">
        <v>944</v>
      </c>
      <c r="H75" s="15" t="str">
        <f>VLOOKUP(B75,'MIB variables'!$C$2:'MIB variables'!$P$1000,3,FALSE)</f>
        <v>8.2.2.3.5</v>
      </c>
      <c r="I75" s="15" t="str">
        <f>VLOOKUP(B75,'MIB variables'!$C$2:'MIB variables'!$P$1000,4,FALSE)</f>
        <v>10:big, RW</v>
      </c>
      <c r="J75" s="15" t="str">
        <f>VLOOKUP(B75,'MIB variables'!$C$2:'MIB variables'!$P$1000,5,FALSE)</f>
        <v>capability</v>
      </c>
      <c r="K75" s="15" t="str">
        <f>VLOOKUP(B75,'MIB variables'!$C$2:'MIB variables'!$P$1000,6,FALSE)</f>
        <v>device capability</v>
      </c>
      <c r="L75" s="15">
        <f>VLOOKUP(B75,'MIB variables'!$C$2:'MIB variables'!$P$1000,7,FALSE)</f>
        <v>0</v>
      </c>
      <c r="M75" s="15">
        <f>VLOOKUP(B75,'MIB variables'!$C$2:'MIB variables'!$P$1000,8,FALSE)</f>
        <v>0</v>
      </c>
      <c r="N75" s="15">
        <f>VLOOKUP(B75,'MIB variables'!$C$2:'MIB variables'!$P$1000,9,FALSE)</f>
        <v>0</v>
      </c>
      <c r="O75" s="15" t="str">
        <f>VLOOKUP(B75,'MIB variables'!$C$2:'MIB variables'!$P$1000,10,FALSE)</f>
        <v>RW?</v>
      </c>
    </row>
    <row r="76" spans="1:15" ht="51">
      <c r="A76" s="15">
        <v>6</v>
      </c>
      <c r="B76" s="20">
        <v>1335.17</v>
      </c>
      <c r="C76" s="15" t="s">
        <v>149</v>
      </c>
      <c r="D76" s="15" t="s">
        <v>974</v>
      </c>
      <c r="E76" s="15" t="s">
        <v>958</v>
      </c>
      <c r="F76" s="15" t="s">
        <v>944</v>
      </c>
      <c r="H76" s="15" t="str">
        <f>VLOOKUP(B76,'MIB variables'!$C$2:'MIB variables'!$P$1000,3,FALSE)</f>
        <v>none (variable aExcludeUnencrypted in 8.7.1)</v>
      </c>
      <c r="I76" s="15" t="str">
        <f>VLOOKUP(B76,'MIB variables'!$C$2:'MIB variables'!$P$1000,4,FALSE)</f>
        <v>TF, RW</v>
      </c>
      <c r="J76" s="15" t="str">
        <f>VLOOKUP(B76,'MIB variables'!$C$2:'MIB variables'!$P$1000,5,FALSE)</f>
        <v>control</v>
      </c>
      <c r="K76" s="15" t="str">
        <f>VLOOKUP(B76,'MIB variables'!$C$2:'MIB variables'!$P$1000,6,FALSE)</f>
        <v>external management entity</v>
      </c>
      <c r="L76" s="15">
        <f>VLOOKUP(B76,'MIB variables'!$C$2:'MIB variables'!$P$1000,7,FALSE)</f>
        <v>0</v>
      </c>
      <c r="M76" s="15" t="str">
        <f>VLOOKUP(B76,'MIB variables'!$C$2:'MIB variables'!$P$1000,8,FALSE)</f>
        <v>immediately</v>
      </c>
      <c r="N76" s="15">
        <f>VLOOKUP(B76,'MIB variables'!$C$2:'MIB variables'!$P$1000,9,FALSE)</f>
        <v>0</v>
      </c>
      <c r="O76" s="15" t="str">
        <f>VLOOKUP(B76,'MIB variables'!$C$2:'MIB variables'!$P$1000,10,FALSE)</f>
        <v>when/where is variable aExcludeUnencrypted set?</v>
      </c>
    </row>
    <row r="77" spans="1:15" ht="25.5">
      <c r="A77" s="15">
        <v>6</v>
      </c>
      <c r="B77" s="20">
        <v>1342.64</v>
      </c>
      <c r="C77" s="15" t="s">
        <v>168</v>
      </c>
      <c r="D77" s="15" t="s">
        <v>971</v>
      </c>
      <c r="E77" s="15" t="s">
        <v>528</v>
      </c>
      <c r="F77" s="15" t="s">
        <v>944</v>
      </c>
      <c r="H77" s="15" t="str">
        <f>VLOOKUP(B77,'MIB variables'!$C$2:'MIB variables'!$P$1000,3,FALSE)</f>
        <v>11A.3 (with a typo)</v>
      </c>
      <c r="I77" s="15" t="str">
        <f>VLOOKUP(B77,'MIB variables'!$C$2:'MIB variables'!$P$1000,4,FALSE)</f>
        <v>TF, RW</v>
      </c>
      <c r="J77" s="15" t="str">
        <f>VLOOKUP(B77,'MIB variables'!$C$2:'MIB variables'!$P$1000,5,FALSE)</f>
        <v>control</v>
      </c>
      <c r="K77" s="15" t="str">
        <f>VLOOKUP(B77,'MIB variables'!$C$2:'MIB variables'!$P$1000,6,FALSE)</f>
        <v>external management entity</v>
      </c>
      <c r="L77" s="15">
        <f>VLOOKUP(B77,'MIB variables'!$C$2:'MIB variables'!$P$1000,7,FALSE)</f>
        <v>0</v>
      </c>
      <c r="M77" s="15" t="str">
        <f>VLOOKUP(B77,'MIB variables'!$C$2:'MIB variables'!$P$1000,8,FALSE)</f>
        <v>immediately</v>
      </c>
      <c r="N77" s="15" t="str">
        <f>VLOOKUP(B77,'MIB variables'!$C$2:'MIB variables'!$P$1000,9,FALSE)</f>
        <v>dot11FTOverDSActivated</v>
      </c>
      <c r="O77" s="15" t="str">
        <f>VLOOKUP(B77,'MIB variables'!$C$2:'MIB variables'!$P$1000,10,FALSE)</f>
        <v>is there any effect?</v>
      </c>
    </row>
    <row r="78" spans="1:15" ht="51">
      <c r="A78" s="15">
        <v>6</v>
      </c>
      <c r="B78" s="20">
        <v>1351.51</v>
      </c>
      <c r="C78" s="15" t="s">
        <v>209</v>
      </c>
      <c r="D78" s="15" t="s">
        <v>975</v>
      </c>
      <c r="E78" s="15" t="s">
        <v>959</v>
      </c>
      <c r="F78" s="15" t="s">
        <v>944</v>
      </c>
      <c r="H78" s="15" t="str">
        <f>VLOOKUP(B78,'MIB variables'!$C$2:'MIB variables'!$P$1000,3,FALSE)</f>
        <v>none (variable aMaxReceiveLifetime used in 9.5)</v>
      </c>
      <c r="I78" s="15" t="str">
        <f>VLOOKUP(B78,'MIB variables'!$C$2:'MIB variables'!$P$1000,4,FALSE)</f>
        <v>1:big, RW</v>
      </c>
      <c r="J78" s="15" t="str">
        <f>VLOOKUP(B78,'MIB variables'!$C$2:'MIB variables'!$P$1000,5,FALSE)</f>
        <v>control</v>
      </c>
      <c r="K78" s="15" t="str">
        <f>VLOOKUP(B78,'MIB variables'!$C$2:'MIB variables'!$P$1000,6,FALSE)</f>
        <v>external management entity</v>
      </c>
      <c r="L78" s="15">
        <f>VLOOKUP(B78,'MIB variables'!$C$2:'MIB variables'!$P$1000,7,FALSE)</f>
        <v>0</v>
      </c>
      <c r="M78" s="15" t="str">
        <f>VLOOKUP(B78,'MIB variables'!$C$2:'MIB variables'!$P$1000,8,FALSE)</f>
        <v>immediately</v>
      </c>
      <c r="N78" s="15">
        <f>VLOOKUP(B78,'MIB variables'!$C$2:'MIB variables'!$P$1000,9,FALSE)</f>
        <v>0</v>
      </c>
      <c r="O78" s="15" t="str">
        <f>VLOOKUP(B78,'MIB variables'!$C$2:'MIB variables'!$P$1000,10,FALSE)</f>
        <v>when/where is variable aMaxReceiveLifetime set?</v>
      </c>
    </row>
    <row r="79" spans="1:15" ht="38.25">
      <c r="A79" s="15">
        <v>6</v>
      </c>
      <c r="B79" s="20">
        <v>1353.07</v>
      </c>
      <c r="C79" s="15" t="s">
        <v>746</v>
      </c>
      <c r="D79" s="15" t="s">
        <v>971</v>
      </c>
      <c r="E79" s="15" t="s">
        <v>1009</v>
      </c>
      <c r="F79" s="15" t="s">
        <v>944</v>
      </c>
      <c r="H79" s="15" t="str">
        <f>VLOOKUP(B79,'MIB variables'!$C$2:'MIB variables'!$P$1000,3,FALSE)</f>
        <v>none</v>
      </c>
      <c r="I79" s="15" t="str">
        <f>VLOOKUP(B79,'MIB variables'!$C$2:'MIB variables'!$P$1000,4,FALSE)</f>
        <v>1:65K, RW</v>
      </c>
      <c r="J79" s="15" t="str">
        <f>VLOOKUP(B79,'MIB variables'!$C$2:'MIB variables'!$P$1000,5,FALSE)</f>
        <v>control</v>
      </c>
      <c r="K79" s="15" t="str">
        <f>VLOOKUP(B79,'MIB variables'!$C$2:'MIB variables'!$P$1000,6,FALSE)</f>
        <v>external management entity</v>
      </c>
      <c r="L79" s="15">
        <f>VLOOKUP(B79,'MIB variables'!$C$2:'MIB variables'!$P$1000,7,FALSE)</f>
        <v>0</v>
      </c>
      <c r="M79" s="15" t="str">
        <f>VLOOKUP(B79,'MIB variables'!$C$2:'MIB variables'!$P$1000,8,FALSE)</f>
        <v>immediately</v>
      </c>
      <c r="N79" s="15">
        <f>VLOOKUP(B79,'MIB variables'!$C$2:'MIB variables'!$P$1000,9,FALSE)</f>
        <v>0</v>
      </c>
      <c r="O79" s="15" t="str">
        <f>VLOOKUP(B79,'MIB variables'!$C$2:'MIB variables'!$P$1000,10,FALSE)</f>
        <v>is there any effect?</v>
      </c>
    </row>
    <row r="80" spans="1:15" ht="25.5">
      <c r="A80" s="15">
        <v>6</v>
      </c>
      <c r="B80" s="20">
        <v>1353.49</v>
      </c>
      <c r="C80" s="15" t="s">
        <v>222</v>
      </c>
      <c r="D80" s="15" t="s">
        <v>971</v>
      </c>
      <c r="E80" s="15" t="s">
        <v>1010</v>
      </c>
      <c r="F80" s="15" t="s">
        <v>944</v>
      </c>
      <c r="H80" s="15" t="str">
        <f>VLOOKUP(B80,'MIB variables'!$C$2:'MIB variables'!$P$1000,3,FALSE)</f>
        <v>none (name "DLSResponseTimeout" used in 10.3.25.1.2, 10.3.25.1.4, 11.7.1.1, 11.7.3.1)</v>
      </c>
      <c r="I80" s="15" t="str">
        <f>VLOOKUP(B80,'MIB variables'!$C$2:'MIB variables'!$P$1000,4,FALSE)</f>
        <v>1:65K, RW</v>
      </c>
      <c r="J80" s="15" t="str">
        <f>VLOOKUP(B80,'MIB variables'!$C$2:'MIB variables'!$P$1000,5,FALSE)</f>
        <v>control</v>
      </c>
      <c r="K80" s="15" t="str">
        <f>VLOOKUP(B80,'MIB variables'!$C$2:'MIB variables'!$P$1000,6,FALSE)</f>
        <v>external management entity</v>
      </c>
      <c r="L80" s="15">
        <f>VLOOKUP(B80,'MIB variables'!$C$2:'MIB variables'!$P$1000,7,FALSE)</f>
        <v>0</v>
      </c>
      <c r="M80" s="15" t="str">
        <f>VLOOKUP(B80,'MIB variables'!$C$2:'MIB variables'!$P$1000,8,FALSE)</f>
        <v>immediately</v>
      </c>
      <c r="N80" s="15">
        <f>VLOOKUP(B80,'MIB variables'!$C$2:'MIB variables'!$P$1000,9,FALSE)</f>
        <v>0</v>
      </c>
      <c r="O80" s="15" t="str">
        <f>VLOOKUP(B80,'MIB variables'!$C$2:'MIB variables'!$P$1000,10,FALSE)</f>
        <v>is there any effect?</v>
      </c>
    </row>
    <row r="81" spans="1:15" ht="76.5">
      <c r="A81" s="15">
        <v>6</v>
      </c>
      <c r="B81" s="20">
        <v>1362.62</v>
      </c>
      <c r="C81" s="15" t="s">
        <v>960</v>
      </c>
      <c r="D81" s="15" t="s">
        <v>971</v>
      </c>
      <c r="E81" s="15" t="s">
        <v>0</v>
      </c>
      <c r="F81" s="15" t="s">
        <v>944</v>
      </c>
      <c r="H81" s="15" t="str">
        <f>VLOOKUP(B81,'MIB variables'!$C$2:'MIB variables'!$P$1000,3,FALSE)</f>
        <v>none</v>
      </c>
      <c r="I81" s="15" t="str">
        <f>VLOOKUP(B81,'MIB variables'!$C$2:'MIB variables'!$P$1000,4,FALSE)</f>
        <v>0:255, RW</v>
      </c>
      <c r="J81" s="15" t="str">
        <f>VLOOKUP(B81,'MIB variables'!$C$2:'MIB variables'!$P$1000,5,FALSE)</f>
        <v>control</v>
      </c>
      <c r="K81" s="15" t="str">
        <f>VLOOKUP(B81,'MIB variables'!$C$2:'MIB variables'!$P$1000,6,FALSE)</f>
        <v>external management entity</v>
      </c>
      <c r="L81" s="15">
        <f>VLOOKUP(B81,'MIB variables'!$C$2:'MIB variables'!$P$1000,7,FALSE)</f>
        <v>0</v>
      </c>
      <c r="M81" s="15" t="str">
        <f>VLOOKUP(B81,'MIB variables'!$C$2:'MIB variables'!$P$1000,8,FALSE)</f>
        <v>immediately</v>
      </c>
      <c r="N81" s="15">
        <f>VLOOKUP(B81,'MIB variables'!$C$2:'MIB variables'!$P$1000,9,FALSE)</f>
        <v>0</v>
      </c>
      <c r="O81" s="15" t="str">
        <f>VLOOKUP(B81,'MIB variables'!$C$2:'MIB variables'!$P$1000,10,FALSE)</f>
        <v>is there any effect?</v>
      </c>
    </row>
    <row r="82" spans="1:15" ht="25.5">
      <c r="A82" s="15">
        <v>6</v>
      </c>
      <c r="B82" s="20">
        <v>1371.41</v>
      </c>
      <c r="C82" s="15" t="s">
        <v>279</v>
      </c>
      <c r="D82" s="15" t="s">
        <v>980</v>
      </c>
      <c r="E82" s="15" t="s">
        <v>948</v>
      </c>
      <c r="F82" s="15" t="s">
        <v>944</v>
      </c>
      <c r="H82" s="15" t="str">
        <f>VLOOKUP(B82,'MIB variables'!$C$2:'MIB variables'!$P$1000,3,FALSE)</f>
        <v>15.4.1, 18.3.2, 19.8.2</v>
      </c>
      <c r="I82" s="15" t="str">
        <f>VLOOKUP(B82,'MIB variables'!$C$2:'MIB variables'!$P$1000,4,FALSE)</f>
        <v>1:255, RW</v>
      </c>
      <c r="J82" s="15" t="str">
        <f>VLOOKUP(B82,'MIB variables'!$C$2:'MIB variables'!$P$1000,5,FALSE)</f>
        <v>status</v>
      </c>
      <c r="K82" s="15" t="str">
        <f>VLOOKUP(B82,'MIB variables'!$C$2:'MIB variables'!$P$1000,6,FALSE)</f>
        <v>PHY</v>
      </c>
      <c r="L82" s="15">
        <f>VLOOKUP(B82,'MIB variables'!$C$2:'MIB variables'!$P$1000,7,FALSE)</f>
        <v>0</v>
      </c>
      <c r="M82" s="15">
        <f>VLOOKUP(B82,'MIB variables'!$C$2:'MIB variables'!$P$1000,8,FALSE)</f>
        <v>0</v>
      </c>
      <c r="N82" s="15">
        <f>VLOOKUP(B82,'MIB variables'!$C$2:'MIB variables'!$P$1000,9,FALSE)</f>
        <v>0</v>
      </c>
      <c r="O82" s="15" t="str">
        <f>VLOOKUP(B82,'MIB variables'!$C$2:'MIB variables'!$P$1000,10,FALSE)</f>
        <v>RW?</v>
      </c>
    </row>
    <row r="83" spans="1:15" ht="25.5">
      <c r="A83" s="15">
        <v>6</v>
      </c>
      <c r="B83" s="20">
        <v>1373.52</v>
      </c>
      <c r="C83" s="15" t="s">
        <v>290</v>
      </c>
      <c r="D83" s="15" t="s">
        <v>980</v>
      </c>
      <c r="E83" s="15" t="s">
        <v>948</v>
      </c>
      <c r="F83" s="15" t="s">
        <v>944</v>
      </c>
      <c r="H83" s="15" t="str">
        <f>VLOOKUP(B83,'MIB variables'!$C$2:'MIB variables'!$P$1000,3,FALSE)</f>
        <v>14.8.2.2, 14.8.2.16, 15.4.1, 18.3.2, 19.8.2</v>
      </c>
      <c r="I83" s="15" t="str">
        <f>VLOOKUP(B83,'MIB variables'!$C$2:'MIB variables'!$P$1000,4,FALSE)</f>
        <v>1:8, RW</v>
      </c>
      <c r="J83" s="15" t="str">
        <f>VLOOKUP(B83,'MIB variables'!$C$2:'MIB variables'!$P$1000,5,FALSE)</f>
        <v>status</v>
      </c>
      <c r="K83" s="15" t="str">
        <f>VLOOKUP(B83,'MIB variables'!$C$2:'MIB variables'!$P$1000,6,FALSE)</f>
        <v>PHY</v>
      </c>
      <c r="L83" s="15">
        <f>VLOOKUP(B83,'MIB variables'!$C$2:'MIB variables'!$P$1000,7,FALSE)</f>
        <v>0</v>
      </c>
      <c r="M83" s="15">
        <f>VLOOKUP(B83,'MIB variables'!$C$2:'MIB variables'!$P$1000,8,FALSE)</f>
        <v>0</v>
      </c>
      <c r="N83" s="15">
        <f>VLOOKUP(B83,'MIB variables'!$C$2:'MIB variables'!$P$1000,9,FALSE)</f>
        <v>0</v>
      </c>
      <c r="O83" s="15" t="str">
        <f>VLOOKUP(B83,'MIB variables'!$C$2:'MIB variables'!$P$1000,10,FALSE)</f>
        <v>RW?</v>
      </c>
    </row>
    <row r="84" spans="1:15" ht="38.25">
      <c r="A84" s="15">
        <v>6</v>
      </c>
      <c r="B84" s="20">
        <v>1374.62</v>
      </c>
      <c r="C84" s="15" t="s">
        <v>294</v>
      </c>
      <c r="D84" s="15" t="s">
        <v>980</v>
      </c>
      <c r="E84" s="15" t="s">
        <v>948</v>
      </c>
      <c r="F84" s="15" t="s">
        <v>944</v>
      </c>
      <c r="G84" s="15" t="s">
        <v>940</v>
      </c>
      <c r="H84" s="15" t="str">
        <f>VLOOKUP(B84,'MIB variables'!$C$2:'MIB variables'!$P$1000,3,FALSE)</f>
        <v>7.2.3.4, 11.1.3.2.1, 14.8.2.2, 14.8.2.18</v>
      </c>
      <c r="I84" s="15" t="str">
        <f>VLOOKUP(B84,'MIB variables'!$C$2:'MIB variables'!$P$1000,4,FALSE)</f>
        <v>0:200, RW</v>
      </c>
      <c r="J84" s="15" t="str">
        <f>VLOOKUP(B84,'MIB variables'!$C$2:'MIB variables'!$P$1000,5,FALSE)</f>
        <v>status</v>
      </c>
      <c r="K84" s="15" t="str">
        <f>VLOOKUP(B84,'MIB variables'!$C$2:'MIB variables'!$P$1000,6,FALSE)</f>
        <v>PHY</v>
      </c>
      <c r="L84" s="15">
        <f>VLOOKUP(B84,'MIB variables'!$C$2:'MIB variables'!$P$1000,7,FALSE)</f>
        <v>0</v>
      </c>
      <c r="M84" s="15">
        <f>VLOOKUP(B84,'MIB variables'!$C$2:'MIB variables'!$P$1000,8,FALSE)</f>
        <v>0</v>
      </c>
      <c r="N84" s="15">
        <f>VLOOKUP(B84,'MIB variables'!$C$2:'MIB variables'!$P$1000,9,FALSE)</f>
        <v>0</v>
      </c>
      <c r="O84" s="15" t="str">
        <f>VLOOKUP(B84,'MIB variables'!$C$2:'MIB variables'!$P$1000,10,FALSE)</f>
        <v>RW?</v>
      </c>
    </row>
    <row r="85" spans="1:15" ht="140.25">
      <c r="A85" s="15">
        <v>6</v>
      </c>
      <c r="B85" s="20">
        <v>1375.16</v>
      </c>
      <c r="C85" s="15" t="s">
        <v>298</v>
      </c>
      <c r="D85" s="15" t="s">
        <v>977</v>
      </c>
      <c r="E85" s="15" t="s">
        <v>961</v>
      </c>
      <c r="F85" s="15" t="s">
        <v>944</v>
      </c>
      <c r="G85" s="15" t="s">
        <v>962</v>
      </c>
      <c r="H85" s="15" t="str">
        <f>VLOOKUP(B85,'MIB variables'!$C$2:'MIB variables'!$P$1000,3,FALSE)</f>
        <v>none (variable aCurrentDwellTime in 11.1.5)</v>
      </c>
      <c r="I85" s="15" t="str">
        <f>VLOOKUP(B85,'MIB variables'!$C$2:'MIB variables'!$P$1000,4,FALSE)</f>
        <v>1:65K, RW</v>
      </c>
      <c r="J85" s="15" t="str">
        <f>VLOOKUP(B85,'MIB variables'!$C$2:'MIB variables'!$P$1000,5,FALSE)</f>
        <v>control</v>
      </c>
      <c r="K85" s="15" t="str">
        <f>VLOOKUP(B85,'MIB variables'!$C$2:'MIB variables'!$P$1000,6,FALSE)</f>
        <v>(for a non-AP STA) MAC</v>
      </c>
      <c r="L85" s="15" t="str">
        <f>VLOOKUP(B85,'MIB variables'!$C$2:'MIB variables'!$P$1000,7,FALSE)</f>
        <v>receiving a FH Parameter Set element</v>
      </c>
      <c r="M85" s="15" t="str">
        <f>VLOOKUP(B85,'MIB variables'!$C$2:'MIB variables'!$P$1000,8,FALSE)</f>
        <v>immediately</v>
      </c>
      <c r="N85" s="15">
        <f>VLOOKUP(B85,'MIB variables'!$C$2:'MIB variables'!$P$1000,9,FALSE)</f>
        <v>0</v>
      </c>
      <c r="O85" s="15" t="str">
        <f>VLOOKUP(B85,'MIB variables'!$C$2:'MIB variables'!$P$1000,10,FALSE)</f>
        <v>is there any effect? when/where is variable aCurrentDwellTime set?</v>
      </c>
    </row>
    <row r="86" spans="1:15" ht="25.5">
      <c r="A86" s="15">
        <v>6</v>
      </c>
      <c r="B86" s="20">
        <v>1376.17</v>
      </c>
      <c r="C86" s="15" t="s">
        <v>304</v>
      </c>
      <c r="D86" s="15" t="s">
        <v>973</v>
      </c>
      <c r="E86" s="15" t="s">
        <v>948</v>
      </c>
      <c r="F86" s="15" t="s">
        <v>944</v>
      </c>
      <c r="H86" s="15" t="str">
        <f>VLOOKUP(B86,'MIB variables'!$C$2:'MIB variables'!$P$1000,3,FALSE)</f>
        <v>none</v>
      </c>
      <c r="I86" s="15" t="str">
        <f>VLOOKUP(B86,'MIB variables'!$C$2:'MIB variables'!$P$1000,4,FALSE)</f>
        <v>TF, RW</v>
      </c>
      <c r="J86" s="15" t="str">
        <f>VLOOKUP(B86,'MIB variables'!$C$2:'MIB variables'!$P$1000,5,FALSE)</f>
        <v>capability</v>
      </c>
      <c r="K86" s="15" t="str">
        <f>VLOOKUP(B86,'MIB variables'!$C$2:'MIB variables'!$P$1000,6,FALSE)</f>
        <v>device capability</v>
      </c>
      <c r="L86" s="15">
        <f>VLOOKUP(B86,'MIB variables'!$C$2:'MIB variables'!$P$1000,7,FALSE)</f>
        <v>0</v>
      </c>
      <c r="M86" s="15">
        <f>VLOOKUP(B86,'MIB variables'!$C$2:'MIB variables'!$P$1000,8,FALSE)</f>
        <v>0</v>
      </c>
      <c r="N86" s="15">
        <f>VLOOKUP(B86,'MIB variables'!$C$2:'MIB variables'!$P$1000,9,FALSE)</f>
        <v>0</v>
      </c>
      <c r="O86" s="15" t="str">
        <f>VLOOKUP(B86,'MIB variables'!$C$2:'MIB variables'!$P$1000,10,FALSE)</f>
        <v>RW?</v>
      </c>
    </row>
    <row r="87" spans="1:15" ht="25.5">
      <c r="A87" s="15">
        <v>6</v>
      </c>
      <c r="B87" s="20">
        <v>1382.24</v>
      </c>
      <c r="C87" s="15" t="s">
        <v>323</v>
      </c>
      <c r="D87" s="15" t="s">
        <v>973</v>
      </c>
      <c r="E87" s="15" t="s">
        <v>948</v>
      </c>
      <c r="F87" s="15" t="s">
        <v>944</v>
      </c>
      <c r="H87" s="15" t="str">
        <f>VLOOKUP(B87,'MIB variables'!$C$2:'MIB variables'!$P$1000,3,FALSE)</f>
        <v>14.8.2.1, 14.8.2.9, 14.8.2.10, 15.4.1, 19.8.2</v>
      </c>
      <c r="I87" s="15" t="str">
        <f>VLOOKUP(B87,'MIB variables'!$C$2:'MIB variables'!$P$1000,4,FALSE)</f>
        <v>TF, RW</v>
      </c>
      <c r="J87" s="15" t="str">
        <f>VLOOKUP(B87,'MIB variables'!$C$2:'MIB variables'!$P$1000,5,FALSE)</f>
        <v>capability</v>
      </c>
      <c r="K87" s="15" t="str">
        <f>VLOOKUP(B87,'MIB variables'!$C$2:'MIB variables'!$P$1000,6,FALSE)</f>
        <v>device capability</v>
      </c>
      <c r="L87" s="15">
        <f>VLOOKUP(B87,'MIB variables'!$C$2:'MIB variables'!$P$1000,7,FALSE)</f>
        <v>0</v>
      </c>
      <c r="M87" s="15">
        <f>VLOOKUP(B87,'MIB variables'!$C$2:'MIB variables'!$P$1000,8,FALSE)</f>
        <v>0</v>
      </c>
      <c r="N87" s="15">
        <f>VLOOKUP(B87,'MIB variables'!$C$2:'MIB variables'!$P$1000,9,FALSE)</f>
        <v>0</v>
      </c>
      <c r="O87" s="15" t="str">
        <f>VLOOKUP(B87,'MIB variables'!$C$2:'MIB variables'!$P$1000,10,FALSE)</f>
        <v>RW?</v>
      </c>
    </row>
    <row r="88" spans="1:15" ht="25.5">
      <c r="A88" s="15">
        <v>6</v>
      </c>
      <c r="B88" s="20">
        <v>1382.34</v>
      </c>
      <c r="C88" s="15" t="s">
        <v>324</v>
      </c>
      <c r="D88" s="15" t="s">
        <v>973</v>
      </c>
      <c r="E88" s="15" t="s">
        <v>948</v>
      </c>
      <c r="F88" s="15" t="s">
        <v>944</v>
      </c>
      <c r="H88" s="15" t="str">
        <f>VLOOKUP(B88,'MIB variables'!$C$2:'MIB variables'!$P$1000,3,FALSE)</f>
        <v>14.8.2.1, 14.8.2.11, 14.8.2.13, 15.4.1, 19.8.2</v>
      </c>
      <c r="I88" s="15" t="str">
        <f>VLOOKUP(B88,'MIB variables'!$C$2:'MIB variables'!$P$1000,4,FALSE)</f>
        <v>TF, RW</v>
      </c>
      <c r="J88" s="15" t="str">
        <f>VLOOKUP(B88,'MIB variables'!$C$2:'MIB variables'!$P$1000,5,FALSE)</f>
        <v>capability</v>
      </c>
      <c r="K88" s="15" t="str">
        <f>VLOOKUP(B88,'MIB variables'!$C$2:'MIB variables'!$P$1000,6,FALSE)</f>
        <v>device capability</v>
      </c>
      <c r="L88" s="15">
        <f>VLOOKUP(B88,'MIB variables'!$C$2:'MIB variables'!$P$1000,7,FALSE)</f>
        <v>0</v>
      </c>
      <c r="M88" s="15">
        <f>VLOOKUP(B88,'MIB variables'!$C$2:'MIB variables'!$P$1000,8,FALSE)</f>
        <v>0</v>
      </c>
      <c r="N88" s="15">
        <f>VLOOKUP(B88,'MIB variables'!$C$2:'MIB variables'!$P$1000,9,FALSE)</f>
        <v>0</v>
      </c>
      <c r="O88" s="15" t="str">
        <f>VLOOKUP(B88,'MIB variables'!$C$2:'MIB variables'!$P$1000,10,FALSE)</f>
        <v>RW?</v>
      </c>
    </row>
    <row r="89" spans="1:15" ht="25.5">
      <c r="A89" s="15">
        <v>6</v>
      </c>
      <c r="B89" s="20">
        <v>1382.44</v>
      </c>
      <c r="C89" s="15" t="s">
        <v>325</v>
      </c>
      <c r="D89" s="15" t="s">
        <v>973</v>
      </c>
      <c r="E89" s="15" t="s">
        <v>948</v>
      </c>
      <c r="F89" s="15" t="s">
        <v>944</v>
      </c>
      <c r="H89" s="15" t="str">
        <f>VLOOKUP(B89,'MIB variables'!$C$2:'MIB variables'!$P$1000,3,FALSE)</f>
        <v>14.8.2.1, 14.8.2.12, 14.8.2.13, 15.4.1, 18.3.2, 19.8.2</v>
      </c>
      <c r="I89" s="15" t="str">
        <f>VLOOKUP(B89,'MIB variables'!$C$2:'MIB variables'!$P$1000,4,FALSE)</f>
        <v>TF, RW</v>
      </c>
      <c r="J89" s="15" t="str">
        <f>VLOOKUP(B89,'MIB variables'!$C$2:'MIB variables'!$P$1000,5,FALSE)</f>
        <v>capability</v>
      </c>
      <c r="K89" s="15" t="str">
        <f>VLOOKUP(B89,'MIB variables'!$C$2:'MIB variables'!$P$1000,6,FALSE)</f>
        <v>device capability</v>
      </c>
      <c r="L89" s="15">
        <f>VLOOKUP(B89,'MIB variables'!$C$2:'MIB variables'!$P$1000,7,FALSE)</f>
        <v>0</v>
      </c>
      <c r="M89" s="15">
        <f>VLOOKUP(B89,'MIB variables'!$C$2:'MIB variables'!$P$1000,8,FALSE)</f>
        <v>0</v>
      </c>
      <c r="N89" s="15">
        <f>VLOOKUP(B89,'MIB variables'!$C$2:'MIB variables'!$P$1000,9,FALSE)</f>
        <v>0</v>
      </c>
      <c r="O89" s="15" t="str">
        <f>VLOOKUP(B89,'MIB variables'!$C$2:'MIB variables'!$P$1000,10,FALSE)</f>
        <v>RW?</v>
      </c>
    </row>
    <row r="90" spans="1:15" ht="51">
      <c r="A90" s="15">
        <v>6</v>
      </c>
      <c r="B90" s="20">
        <v>1387.24</v>
      </c>
      <c r="C90" s="15" t="s">
        <v>340</v>
      </c>
      <c r="D90" s="15" t="s">
        <v>971</v>
      </c>
      <c r="E90" s="15" t="s">
        <v>903</v>
      </c>
      <c r="F90" s="15" t="s">
        <v>944</v>
      </c>
      <c r="H90" s="15" t="str">
        <f>VLOOKUP(B90,'MIB variables'!$C$2:'MIB variables'!$P$1000,3,FALSE)</f>
        <v>none</v>
      </c>
      <c r="I90" s="15" t="str">
        <f>VLOOKUP(B90,'MIB variables'!$C$2:'MIB variables'!$P$1000,4,FALSE)</f>
        <v>0:255, RW</v>
      </c>
      <c r="J90" s="15" t="str">
        <f>VLOOKUP(B90,'MIB variables'!$C$2:'MIB variables'!$P$1000,5,FALSE)</f>
        <v>control</v>
      </c>
      <c r="K90" s="15" t="str">
        <f>VLOOKUP(B90,'MIB variables'!$C$2:'MIB variables'!$P$1000,6,FALSE)</f>
        <v>external management entity</v>
      </c>
      <c r="L90" s="15">
        <f>VLOOKUP(B90,'MIB variables'!$C$2:'MIB variables'!$P$1000,7,FALSE)</f>
        <v>0</v>
      </c>
      <c r="M90" s="15" t="str">
        <f>VLOOKUP(B90,'MIB variables'!$C$2:'MIB variables'!$P$1000,8,FALSE)</f>
        <v>immediately</v>
      </c>
      <c r="N90" s="15">
        <f>VLOOKUP(B90,'MIB variables'!$C$2:'MIB variables'!$P$1000,9,FALSE)</f>
        <v>0</v>
      </c>
      <c r="O90" s="15" t="str">
        <f>VLOOKUP(B90,'MIB variables'!$C$2:'MIB variables'!$P$1000,10,FALSE)</f>
        <v>is there any effect?</v>
      </c>
    </row>
    <row r="91" spans="1:15" ht="25.5">
      <c r="A91" s="15">
        <v>6</v>
      </c>
      <c r="B91" s="20">
        <v>1388.44</v>
      </c>
      <c r="C91" s="15" t="s">
        <v>346</v>
      </c>
      <c r="D91" s="15" t="s">
        <v>978</v>
      </c>
      <c r="E91" s="15" t="s">
        <v>979</v>
      </c>
      <c r="F91" s="15" t="s">
        <v>944</v>
      </c>
      <c r="H91" s="15" t="str">
        <f>VLOOKUP(B91,'MIB variables'!$C$2:'MIB variables'!$P$1000,3,FALSE)</f>
        <v>18.3.2, 19.8.2</v>
      </c>
      <c r="I91" s="15" t="str">
        <f>VLOOKUP(B91,'MIB variables'!$C$2:'MIB variables'!$P$1000,4,FALSE)</f>
        <v>TF, RO</v>
      </c>
      <c r="J91" s="15" t="str">
        <f>VLOOKUP(B91,'MIB variables'!$C$2:'MIB variables'!$P$1000,5,FALSE)</f>
        <v>control</v>
      </c>
      <c r="K91" s="15" t="str">
        <f>VLOOKUP(B91,'MIB variables'!$C$2:'MIB variables'!$P$1000,6,FALSE)</f>
        <v>external management entity</v>
      </c>
      <c r="L91" s="15">
        <f>VLOOKUP(B91,'MIB variables'!$C$2:'MIB variables'!$P$1000,7,FALSE)</f>
        <v>0</v>
      </c>
      <c r="M91" s="15" t="str">
        <f>VLOOKUP(B91,'MIB variables'!$C$2:'MIB variables'!$P$1000,8,FALSE)</f>
        <v>immediately</v>
      </c>
      <c r="N91" s="15" t="str">
        <f>VLOOKUP(B91,'MIB variables'!$C$2:'MIB variables'!$P$1000,9,FALSE)</f>
        <v>dot11ChannelAgilityActivated</v>
      </c>
      <c r="O91" s="15" t="str">
        <f>VLOOKUP(B91,'MIB variables'!$C$2:'MIB variables'!$P$1000,10,FALSE)</f>
        <v>RO?</v>
      </c>
    </row>
    <row r="92" spans="1:15" ht="25.5">
      <c r="A92" s="15">
        <v>6</v>
      </c>
      <c r="B92" s="20">
        <v>1391.19</v>
      </c>
      <c r="C92" s="15" t="s">
        <v>354</v>
      </c>
      <c r="D92" s="15" t="s">
        <v>971</v>
      </c>
      <c r="E92" s="15" t="s">
        <v>526</v>
      </c>
      <c r="F92" s="15" t="s">
        <v>944</v>
      </c>
      <c r="H92" s="15" t="str">
        <f>VLOOKUP(B92,'MIB variables'!$C$2:'MIB variables'!$P$1000,3,FALSE)</f>
        <v>7.3.1.4, 19.8.2</v>
      </c>
      <c r="I92" s="15" t="str">
        <f>VLOOKUP(B92,'MIB variables'!$C$2:'MIB variables'!$P$1000,4,FALSE)</f>
        <v>TF, RW</v>
      </c>
      <c r="J92" s="15" t="str">
        <f>VLOOKUP(B92,'MIB variables'!$C$2:'MIB variables'!$P$1000,5,FALSE)</f>
        <v>control</v>
      </c>
      <c r="K92" s="15" t="str">
        <f>VLOOKUP(B92,'MIB variables'!$C$2:'MIB variables'!$P$1000,6,FALSE)</f>
        <v>external management entity</v>
      </c>
      <c r="L92" s="15">
        <f>VLOOKUP(B92,'MIB variables'!$C$2:'MIB variables'!$P$1000,7,FALSE)</f>
        <v>0</v>
      </c>
      <c r="M92" s="15" t="str">
        <f>VLOOKUP(B92,'MIB variables'!$C$2:'MIB variables'!$P$1000,8,FALSE)</f>
        <v>immediately</v>
      </c>
      <c r="N92" s="15" t="str">
        <f>VLOOKUP(B92,'MIB variables'!$C$2:'MIB variables'!$P$1000,9,FALSE)</f>
        <v>dot11DSSOFDMOptionActivated</v>
      </c>
      <c r="O92" s="15">
        <f>VLOOKUP(B92,'MIB variables'!$C$2:'MIB variables'!$P$1000,10,FALSE)</f>
        <v>0</v>
      </c>
    </row>
    <row r="93" spans="1:15" ht="25.5">
      <c r="A93" s="15">
        <v>6</v>
      </c>
      <c r="B93" s="20">
        <v>1391.3</v>
      </c>
      <c r="C93" s="15" t="s">
        <v>355</v>
      </c>
      <c r="D93" s="15" t="s">
        <v>973</v>
      </c>
      <c r="E93" s="15" t="s">
        <v>948</v>
      </c>
      <c r="F93" s="15" t="s">
        <v>944</v>
      </c>
      <c r="H93" s="15" t="str">
        <f>VLOOKUP(B93,'MIB variables'!$C$2:'MIB variables'!$P$1000,3,FALSE)</f>
        <v>7.3.1.4, 7.4.7.2, 9.2.12a, 19.8.3.2</v>
      </c>
      <c r="I93" s="15" t="str">
        <f>VLOOKUP(B93,'MIB variables'!$C$2:'MIB variables'!$P$1000,4,FALSE)</f>
        <v>TF, RW</v>
      </c>
      <c r="J93" s="15" t="str">
        <f>VLOOKUP(B93,'MIB variables'!$C$2:'MIB variables'!$P$1000,5,FALSE)</f>
        <v>capability</v>
      </c>
      <c r="K93" s="15" t="str">
        <f>VLOOKUP(B93,'MIB variables'!$C$2:'MIB variables'!$P$1000,6,FALSE)</f>
        <v>device capability</v>
      </c>
      <c r="L93" s="15">
        <f>VLOOKUP(B93,'MIB variables'!$C$2:'MIB variables'!$P$1000,7,FALSE)</f>
        <v>0</v>
      </c>
      <c r="M93" s="15">
        <f>VLOOKUP(B93,'MIB variables'!$C$2:'MIB variables'!$P$1000,8,FALSE)</f>
        <v>0</v>
      </c>
      <c r="N93" s="15">
        <f>VLOOKUP(B93,'MIB variables'!$C$2:'MIB variables'!$P$1000,9,FALSE)</f>
        <v>0</v>
      </c>
      <c r="O93" s="15" t="str">
        <f>VLOOKUP(B93,'MIB variables'!$C$2:'MIB variables'!$P$1000,10,FALSE)</f>
        <v>RW?</v>
      </c>
    </row>
    <row r="94" spans="1:15" ht="25.5">
      <c r="A94" s="15">
        <v>6</v>
      </c>
      <c r="B94" s="20">
        <v>1409.01</v>
      </c>
      <c r="C94" s="15" t="s">
        <v>366</v>
      </c>
      <c r="D94" s="15" t="s">
        <v>971</v>
      </c>
      <c r="E94" s="15" t="s">
        <v>524</v>
      </c>
      <c r="F94" s="15" t="s">
        <v>944</v>
      </c>
      <c r="H94" s="15" t="str">
        <f>VLOOKUP(B94,'MIB variables'!$C$2:'MIB variables'!$P$1000,3,FALSE)</f>
        <v>8.5.4.3</v>
      </c>
      <c r="I94" s="15" t="str">
        <f>VLOOKUP(B94,'MIB variables'!$C$2:'MIB variables'!$P$1000,4,FALSE)</f>
        <v>1:big, RW</v>
      </c>
      <c r="J94" s="15" t="str">
        <f>VLOOKUP(B94,'MIB variables'!$C$2:'MIB variables'!$P$1000,5,FALSE)</f>
        <v>control</v>
      </c>
      <c r="K94" s="15" t="str">
        <f>VLOOKUP(B94,'MIB variables'!$C$2:'MIB variables'!$P$1000,6,FALSE)</f>
        <v>external management entity</v>
      </c>
      <c r="L94" s="15">
        <f>VLOOKUP(B94,'MIB variables'!$C$2:'MIB variables'!$P$1000,7,FALSE)</f>
        <v>0</v>
      </c>
      <c r="M94" s="15" t="str">
        <f>VLOOKUP(B94,'MIB variables'!$C$2:'MIB variables'!$P$1000,8,FALSE)</f>
        <v>immediately</v>
      </c>
      <c r="N94" s="15">
        <f>VLOOKUP(B94,'MIB variables'!$C$2:'MIB variables'!$P$1000,9,FALSE)</f>
        <v>0</v>
      </c>
      <c r="O94" s="15">
        <f>VLOOKUP(B94,'MIB variables'!$C$2:'MIB variables'!$P$1000,10,FALSE)</f>
        <v>0</v>
      </c>
    </row>
    <row r="95" spans="1:15" ht="25.5">
      <c r="A95" s="15">
        <v>6</v>
      </c>
      <c r="B95" s="20">
        <v>1409.12</v>
      </c>
      <c r="C95" s="15" t="s">
        <v>367</v>
      </c>
      <c r="D95" s="15" t="s">
        <v>971</v>
      </c>
      <c r="E95" s="15" t="s">
        <v>527</v>
      </c>
      <c r="F95" s="15" t="s">
        <v>944</v>
      </c>
      <c r="H95" s="15" t="str">
        <f>VLOOKUP(B95,'MIB variables'!$C$2:'MIB variables'!$P$1000,3,FALSE)</f>
        <v>8.5.3.5</v>
      </c>
      <c r="I95" s="15" t="str">
        <f>VLOOKUP(B95,'MIB variables'!$C$2:'MIB variables'!$P$1000,4,FALSE)</f>
        <v>1:big, RW</v>
      </c>
      <c r="J95" s="15" t="str">
        <f>VLOOKUP(B95,'MIB variables'!$C$2:'MIB variables'!$P$1000,5,FALSE)</f>
        <v>control</v>
      </c>
      <c r="K95" s="15" t="str">
        <f>VLOOKUP(B95,'MIB variables'!$C$2:'MIB variables'!$P$1000,6,FALSE)</f>
        <v>external management entity</v>
      </c>
      <c r="L95" s="15">
        <f>VLOOKUP(B95,'MIB variables'!$C$2:'MIB variables'!$P$1000,7,FALSE)</f>
        <v>0</v>
      </c>
      <c r="M95" s="15" t="str">
        <f>VLOOKUP(B95,'MIB variables'!$C$2:'MIB variables'!$P$1000,8,FALSE)</f>
        <v>immediately</v>
      </c>
      <c r="N95" s="15">
        <f>VLOOKUP(B95,'MIB variables'!$C$2:'MIB variables'!$P$1000,9,FALSE)</f>
        <v>0</v>
      </c>
      <c r="O95" s="15">
        <f>VLOOKUP(B95,'MIB variables'!$C$2:'MIB variables'!$P$1000,10,FALSE)</f>
        <v>0</v>
      </c>
    </row>
    <row r="96" spans="1:15" ht="25.5">
      <c r="A96" s="15">
        <v>6</v>
      </c>
      <c r="B96" s="20">
        <v>1409.23</v>
      </c>
      <c r="C96" s="15" t="s">
        <v>368</v>
      </c>
      <c r="D96" s="15" t="s">
        <v>978</v>
      </c>
      <c r="E96" s="15" t="s">
        <v>979</v>
      </c>
      <c r="F96" s="15" t="s">
        <v>944</v>
      </c>
      <c r="H96" s="15" t="str">
        <f>VLOOKUP(B96,'MIB variables'!$C$2:'MIB variables'!$P$1000,3,FALSE)</f>
        <v>none</v>
      </c>
      <c r="I96" s="15" t="str">
        <f>VLOOKUP(B96,'MIB variables'!$C$2:'MIB variables'!$P$1000,4,FALSE)</f>
        <v>0:big, RO</v>
      </c>
      <c r="J96" s="15" t="str">
        <f>VLOOKUP(B96,'MIB variables'!$C$2:'MIB variables'!$P$1000,5,FALSE)</f>
        <v>control</v>
      </c>
      <c r="K96" s="15" t="str">
        <f>VLOOKUP(B96,'MIB variables'!$C$2:'MIB variables'!$P$1000,6,FALSE)</f>
        <v>external management entity</v>
      </c>
      <c r="L96" s="15">
        <f>VLOOKUP(B96,'MIB variables'!$C$2:'MIB variables'!$P$1000,7,FALSE)</f>
        <v>0</v>
      </c>
      <c r="M96" s="15" t="str">
        <f>VLOOKUP(B96,'MIB variables'!$C$2:'MIB variables'!$P$1000,8,FALSE)</f>
        <v>immediately</v>
      </c>
      <c r="N96" s="15">
        <f>VLOOKUP(B96,'MIB variables'!$C$2:'MIB variables'!$P$1000,9,FALSE)</f>
        <v>0</v>
      </c>
      <c r="O96" s="15" t="str">
        <f>VLOOKUP(B96,'MIB variables'!$C$2:'MIB variables'!$P$1000,10,FALSE)</f>
        <v>is there any effect? RO?</v>
      </c>
    </row>
    <row r="97" spans="1:15" ht="25.5">
      <c r="A97" s="15">
        <v>6</v>
      </c>
      <c r="B97" s="20">
        <v>1411.11</v>
      </c>
      <c r="C97" s="15" t="s">
        <v>382</v>
      </c>
      <c r="D97" s="15" t="s">
        <v>980</v>
      </c>
      <c r="E97" s="15" t="s">
        <v>948</v>
      </c>
      <c r="F97" s="15" t="s">
        <v>944</v>
      </c>
      <c r="H97" s="15" t="str">
        <f>VLOOKUP(B97,'MIB variables'!$C$2:'MIB variables'!$P$1000,3,FALSE)</f>
        <v>none</v>
      </c>
      <c r="I97" s="15" t="str">
        <f>VLOOKUP(B97,'MIB variables'!$C$2:'MIB variables'!$P$1000,4,FALSE)</f>
        <v>1:big, RW</v>
      </c>
      <c r="J97" s="15" t="str">
        <f>VLOOKUP(B97,'MIB variables'!$C$2:'MIB variables'!$P$1000,5,FALSE)</f>
        <v>status</v>
      </c>
      <c r="K97" s="15" t="str">
        <f>VLOOKUP(B97,'MIB variables'!$C$2:'MIB variables'!$P$1000,6,FALSE)</f>
        <v>MAC</v>
      </c>
      <c r="L97" s="15" t="str">
        <f>VLOOKUP(B97,'MIB variables'!$C$2:'MIB variables'!$P$1000,7,FALSE)</f>
        <v>error condition occurred</v>
      </c>
      <c r="M97" s="15">
        <f>VLOOKUP(B97,'MIB variables'!$C$2:'MIB variables'!$P$1000,8,FALSE)</f>
        <v>0</v>
      </c>
      <c r="N97" s="15">
        <f>VLOOKUP(B97,'MIB variables'!$C$2:'MIB variables'!$P$1000,9,FALSE)</f>
        <v>0</v>
      </c>
      <c r="O97" s="15" t="str">
        <f>VLOOKUP(B97,'MIB variables'!$C$2:'MIB variables'!$P$1000,10,FALSE)</f>
        <v>starts at 1? RW?</v>
      </c>
    </row>
    <row r="98" spans="1:15" ht="25.5">
      <c r="A98" s="15">
        <v>6</v>
      </c>
      <c r="B98" s="20">
        <v>1411.11</v>
      </c>
      <c r="C98" s="15" t="s">
        <v>382</v>
      </c>
      <c r="D98" s="15" t="s">
        <v>981</v>
      </c>
      <c r="E98" s="15" t="s">
        <v>982</v>
      </c>
      <c r="F98" s="15" t="s">
        <v>944</v>
      </c>
      <c r="H98" s="15" t="str">
        <f>VLOOKUP(B98,'MIB variables'!$C$2:'MIB variables'!$P$1000,3,FALSE)</f>
        <v>none</v>
      </c>
      <c r="I98" s="15" t="str">
        <f>VLOOKUP(B98,'MIB variables'!$C$2:'MIB variables'!$P$1000,4,FALSE)</f>
        <v>1:big, RW</v>
      </c>
      <c r="J98" s="15" t="str">
        <f>VLOOKUP(B98,'MIB variables'!$C$2:'MIB variables'!$P$1000,5,FALSE)</f>
        <v>status</v>
      </c>
      <c r="K98" s="15" t="str">
        <f>VLOOKUP(B98,'MIB variables'!$C$2:'MIB variables'!$P$1000,6,FALSE)</f>
        <v>MAC</v>
      </c>
      <c r="L98" s="15" t="str">
        <f>VLOOKUP(B98,'MIB variables'!$C$2:'MIB variables'!$P$1000,7,FALSE)</f>
        <v>error condition occurred</v>
      </c>
      <c r="M98" s="15">
        <f>VLOOKUP(B98,'MIB variables'!$C$2:'MIB variables'!$P$1000,8,FALSE)</f>
        <v>0</v>
      </c>
      <c r="N98" s="15">
        <f>VLOOKUP(B98,'MIB variables'!$C$2:'MIB variables'!$P$1000,9,FALSE)</f>
        <v>0</v>
      </c>
      <c r="O98" s="15" t="str">
        <f>VLOOKUP(B98,'MIB variables'!$C$2:'MIB variables'!$P$1000,10,FALSE)</f>
        <v>starts at 1? RW?</v>
      </c>
    </row>
    <row r="99" spans="1:15" ht="25.5">
      <c r="A99" s="15">
        <v>6</v>
      </c>
      <c r="B99" s="20">
        <v>1411.24</v>
      </c>
      <c r="C99" s="15" t="s">
        <v>383</v>
      </c>
      <c r="D99" s="15" t="s">
        <v>980</v>
      </c>
      <c r="E99" s="15" t="s">
        <v>948</v>
      </c>
      <c r="F99" s="15" t="s">
        <v>944</v>
      </c>
      <c r="H99" s="15" t="str">
        <f>VLOOKUP(B99,'MIB variables'!$C$2:'MIB variables'!$P$1000,3,FALSE)</f>
        <v>8.4.6.1 (with typo)</v>
      </c>
      <c r="I99" s="15" t="str">
        <f>VLOOKUP(B99,'MIB variables'!$C$2:'MIB variables'!$P$1000,4,FALSE)</f>
        <v>1:big, RW</v>
      </c>
      <c r="J99" s="15" t="str">
        <f>VLOOKUP(B99,'MIB variables'!$C$2:'MIB variables'!$P$1000,5,FALSE)</f>
        <v>status</v>
      </c>
      <c r="K99" s="15" t="str">
        <f>VLOOKUP(B99,'MIB variables'!$C$2:'MIB variables'!$P$1000,6,FALSE)</f>
        <v>RSNA Key Management in SME</v>
      </c>
      <c r="L99" s="15" t="str">
        <f>VLOOKUP(B99,'MIB variables'!$C$2:'MIB variables'!$P$1000,7,FALSE)</f>
        <v>error condition occurred</v>
      </c>
      <c r="M99" s="15">
        <f>VLOOKUP(B99,'MIB variables'!$C$2:'MIB variables'!$P$1000,8,FALSE)</f>
        <v>0</v>
      </c>
      <c r="N99" s="15">
        <f>VLOOKUP(B99,'MIB variables'!$C$2:'MIB variables'!$P$1000,9,FALSE)</f>
        <v>0</v>
      </c>
      <c r="O99" s="15" t="str">
        <f>VLOOKUP(B99,'MIB variables'!$C$2:'MIB variables'!$P$1000,10,FALSE)</f>
        <v>starts at 1? RW?</v>
      </c>
    </row>
    <row r="100" spans="1:15" ht="38.25">
      <c r="A100" s="15">
        <v>6</v>
      </c>
      <c r="B100" s="20">
        <v>1411.24</v>
      </c>
      <c r="C100" s="15" t="s">
        <v>383</v>
      </c>
      <c r="D100" s="15" t="s">
        <v>971</v>
      </c>
      <c r="E100" s="15" t="s">
        <v>519</v>
      </c>
      <c r="F100" s="15" t="s">
        <v>944</v>
      </c>
      <c r="H100" s="15" t="str">
        <f>VLOOKUP(B100,'MIB variables'!$C$2:'MIB variables'!$P$1000,3,FALSE)</f>
        <v>8.4.6.1 (with typo)</v>
      </c>
      <c r="I100" s="15" t="str">
        <f>VLOOKUP(B100,'MIB variables'!$C$2:'MIB variables'!$P$1000,4,FALSE)</f>
        <v>1:big, RW</v>
      </c>
      <c r="J100" s="15" t="str">
        <f>VLOOKUP(B100,'MIB variables'!$C$2:'MIB variables'!$P$1000,5,FALSE)</f>
        <v>status</v>
      </c>
      <c r="K100" s="15" t="str">
        <f>VLOOKUP(B100,'MIB variables'!$C$2:'MIB variables'!$P$1000,6,FALSE)</f>
        <v>RSNA Key Management in SME</v>
      </c>
      <c r="L100" s="15" t="str">
        <f>VLOOKUP(B100,'MIB variables'!$C$2:'MIB variables'!$P$1000,7,FALSE)</f>
        <v>error condition occurred</v>
      </c>
      <c r="M100" s="15">
        <f>VLOOKUP(B100,'MIB variables'!$C$2:'MIB variables'!$P$1000,8,FALSE)</f>
        <v>0</v>
      </c>
      <c r="N100" s="15">
        <f>VLOOKUP(B100,'MIB variables'!$C$2:'MIB variables'!$P$1000,9,FALSE)</f>
        <v>0</v>
      </c>
      <c r="O100" s="15" t="str">
        <f>VLOOKUP(B100,'MIB variables'!$C$2:'MIB variables'!$P$1000,10,FALSE)</f>
        <v>starts at 1? RW?</v>
      </c>
    </row>
    <row r="101" spans="1:15" ht="25.5">
      <c r="A101" s="15">
        <v>6</v>
      </c>
      <c r="B101" s="20">
        <v>1411.24</v>
      </c>
      <c r="C101" s="15" t="s">
        <v>383</v>
      </c>
      <c r="D101" s="15" t="s">
        <v>981</v>
      </c>
      <c r="E101" s="15" t="s">
        <v>982</v>
      </c>
      <c r="F101" s="15" t="s">
        <v>944</v>
      </c>
      <c r="H101" s="15" t="str">
        <f>VLOOKUP(B101,'MIB variables'!$C$2:'MIB variables'!$P$1000,3,FALSE)</f>
        <v>8.4.6.1 (with typo)</v>
      </c>
      <c r="I101" s="15" t="str">
        <f>VLOOKUP(B101,'MIB variables'!$C$2:'MIB variables'!$P$1000,4,FALSE)</f>
        <v>1:big, RW</v>
      </c>
      <c r="J101" s="15" t="str">
        <f>VLOOKUP(B101,'MIB variables'!$C$2:'MIB variables'!$P$1000,5,FALSE)</f>
        <v>status</v>
      </c>
      <c r="K101" s="15" t="str">
        <f>VLOOKUP(B101,'MIB variables'!$C$2:'MIB variables'!$P$1000,6,FALSE)</f>
        <v>RSNA Key Management in SME</v>
      </c>
      <c r="L101" s="15" t="str">
        <f>VLOOKUP(B101,'MIB variables'!$C$2:'MIB variables'!$P$1000,7,FALSE)</f>
        <v>error condition occurred</v>
      </c>
      <c r="M101" s="15">
        <f>VLOOKUP(B101,'MIB variables'!$C$2:'MIB variables'!$P$1000,8,FALSE)</f>
        <v>0</v>
      </c>
      <c r="N101" s="15">
        <f>VLOOKUP(B101,'MIB variables'!$C$2:'MIB variables'!$P$1000,9,FALSE)</f>
        <v>0</v>
      </c>
      <c r="O101" s="15" t="str">
        <f>VLOOKUP(B101,'MIB variables'!$C$2:'MIB variables'!$P$1000,10,FALSE)</f>
        <v>starts at 1? RW?</v>
      </c>
    </row>
    <row r="102" spans="1:15" ht="25.5">
      <c r="A102" s="15">
        <v>6</v>
      </c>
      <c r="B102" s="20">
        <v>1412.47</v>
      </c>
      <c r="C102" s="15" t="s">
        <v>391</v>
      </c>
      <c r="D102" s="15" t="s">
        <v>978</v>
      </c>
      <c r="E102" s="15" t="s">
        <v>979</v>
      </c>
      <c r="F102" s="15" t="s">
        <v>944</v>
      </c>
      <c r="H102" s="15" t="str">
        <f>VLOOKUP(B102,'MIB variables'!$C$2:'MIB variables'!$P$1000,3,FALSE)</f>
        <v>none</v>
      </c>
      <c r="I102" s="15" t="str">
        <f>VLOOKUP(B102,'MIB variables'!$C$2:'MIB variables'!$P$1000,4,FALSE)</f>
        <v>0:big, RO</v>
      </c>
      <c r="J102" s="15" t="str">
        <f>VLOOKUP(B102,'MIB variables'!$C$2:'MIB variables'!$P$1000,5,FALSE)</f>
        <v>control</v>
      </c>
      <c r="K102" s="15" t="str">
        <f>VLOOKUP(B102,'MIB variables'!$C$2:'MIB variables'!$P$1000,6,FALSE)</f>
        <v>external management entity</v>
      </c>
      <c r="L102" s="15">
        <f>VLOOKUP(B102,'MIB variables'!$C$2:'MIB variables'!$P$1000,7,FALSE)</f>
        <v>0</v>
      </c>
      <c r="M102" s="15" t="str">
        <f>VLOOKUP(B102,'MIB variables'!$C$2:'MIB variables'!$P$1000,8,FALSE)</f>
        <v>immediately</v>
      </c>
      <c r="N102" s="15">
        <f>VLOOKUP(B102,'MIB variables'!$C$2:'MIB variables'!$P$1000,9,FALSE)</f>
        <v>0</v>
      </c>
      <c r="O102" s="15" t="str">
        <f>VLOOKUP(B102,'MIB variables'!$C$2:'MIB variables'!$P$1000,10,FALSE)</f>
        <v>is there any effect? Why RO?</v>
      </c>
    </row>
    <row r="103" spans="1:15" ht="25.5">
      <c r="A103" s="15">
        <v>6</v>
      </c>
      <c r="B103" s="20">
        <v>1413.17</v>
      </c>
      <c r="C103" s="15" t="s">
        <v>394</v>
      </c>
      <c r="D103" s="15" t="s">
        <v>980</v>
      </c>
      <c r="E103" s="15" t="s">
        <v>948</v>
      </c>
      <c r="F103" s="15" t="s">
        <v>944</v>
      </c>
      <c r="H103" s="15" t="str">
        <f>VLOOKUP(B103,'MIB variables'!$C$2:'MIB variables'!$P$1000,3,FALSE)</f>
        <v>none</v>
      </c>
      <c r="I103" s="15" t="str">
        <f>VLOOKUP(B103,'MIB variables'!$C$2:'MIB variables'!$P$1000,4,FALSE)</f>
        <v>1:big, RW</v>
      </c>
      <c r="J103" s="15" t="str">
        <f>VLOOKUP(B103,'MIB variables'!$C$2:'MIB variables'!$P$1000,5,FALSE)</f>
        <v>status</v>
      </c>
      <c r="K103" s="15" t="str">
        <f>VLOOKUP(B103,'MIB variables'!$C$2:'MIB variables'!$P$1000,6,FALSE)</f>
        <v>RSNA Key Management in SME</v>
      </c>
      <c r="L103" s="15" t="str">
        <f>VLOOKUP(B103,'MIB variables'!$C$2:'MIB variables'!$P$1000,7,FALSE)</f>
        <v>error condition occurred</v>
      </c>
      <c r="M103" s="15">
        <f>VLOOKUP(B103,'MIB variables'!$C$2:'MIB variables'!$P$1000,8,FALSE)</f>
        <v>0</v>
      </c>
      <c r="N103" s="15">
        <f>VLOOKUP(B103,'MIB variables'!$C$2:'MIB variables'!$P$1000,9,FALSE)</f>
        <v>0</v>
      </c>
      <c r="O103" s="15" t="str">
        <f>VLOOKUP(B103,'MIB variables'!$C$2:'MIB variables'!$P$1000,10,FALSE)</f>
        <v>starts at 1? RW?</v>
      </c>
    </row>
    <row r="104" spans="1:15" ht="25.5">
      <c r="A104" s="15">
        <v>6</v>
      </c>
      <c r="B104" s="20">
        <v>1413.17</v>
      </c>
      <c r="C104" s="15" t="s">
        <v>394</v>
      </c>
      <c r="D104" s="15" t="s">
        <v>981</v>
      </c>
      <c r="E104" s="15" t="s">
        <v>982</v>
      </c>
      <c r="F104" s="15" t="s">
        <v>944</v>
      </c>
      <c r="H104" s="15" t="str">
        <f>VLOOKUP(B104,'MIB variables'!$C$2:'MIB variables'!$P$1000,3,FALSE)</f>
        <v>none</v>
      </c>
      <c r="I104" s="15" t="str">
        <f>VLOOKUP(B104,'MIB variables'!$C$2:'MIB variables'!$P$1000,4,FALSE)</f>
        <v>1:big, RW</v>
      </c>
      <c r="J104" s="15" t="str">
        <f>VLOOKUP(B104,'MIB variables'!$C$2:'MIB variables'!$P$1000,5,FALSE)</f>
        <v>status</v>
      </c>
      <c r="K104" s="15" t="str">
        <f>VLOOKUP(B104,'MIB variables'!$C$2:'MIB variables'!$P$1000,6,FALSE)</f>
        <v>RSNA Key Management in SME</v>
      </c>
      <c r="L104" s="15" t="str">
        <f>VLOOKUP(B104,'MIB variables'!$C$2:'MIB variables'!$P$1000,7,FALSE)</f>
        <v>error condition occurred</v>
      </c>
      <c r="M104" s="15">
        <f>VLOOKUP(B104,'MIB variables'!$C$2:'MIB variables'!$P$1000,8,FALSE)</f>
        <v>0</v>
      </c>
      <c r="N104" s="15">
        <f>VLOOKUP(B104,'MIB variables'!$C$2:'MIB variables'!$P$1000,9,FALSE)</f>
        <v>0</v>
      </c>
      <c r="O104" s="15" t="str">
        <f>VLOOKUP(B104,'MIB variables'!$C$2:'MIB variables'!$P$1000,10,FALSE)</f>
        <v>starts at 1? RW?</v>
      </c>
    </row>
  </sheetData>
  <autoFilter ref="A1:O104"/>
  <printOptions/>
  <pageMargins left="0.75" right="0.75" top="1" bottom="1" header="0.5" footer="0.5"/>
  <pageSetup fitToHeight="19" fitToWidth="1" horizontalDpi="600" verticalDpi="600" orientation="landscape" scale="66" r:id="rId1"/>
  <headerFooter alignWithMargins="0">
    <oddHeader>&amp;LMonth Year&amp;C&amp;A&amp;Rdoc.: IEEE 802.11-yy/xxxxr0</oddHeader>
    <oddFooter>&amp;LSubmission&amp;C&amp;P&amp;RName, Company</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L539"/>
  <sheetViews>
    <sheetView zoomScale="75" zoomScaleNormal="75" workbookViewId="0" topLeftCell="C1">
      <pane ySplit="1" topLeftCell="BM2" activePane="bottomLeft" state="frozen"/>
      <selection pane="topLeft" activeCell="A1" sqref="A1"/>
      <selection pane="bottomLeft" activeCell="C1" sqref="C1"/>
    </sheetView>
  </sheetViews>
  <sheetFormatPr defaultColWidth="9.140625" defaultRowHeight="12.75" outlineLevelCol="1"/>
  <cols>
    <col min="1" max="1" width="6.00390625" style="13" hidden="1" customWidth="1" outlineLevel="1"/>
    <col min="2" max="2" width="4.57421875" style="13" hidden="1" customWidth="1" outlineLevel="1"/>
    <col min="3" max="3" width="7.140625" style="21" customWidth="1" collapsed="1"/>
    <col min="4" max="4" width="56.28125" style="13" customWidth="1"/>
    <col min="5" max="5" width="28.421875" style="14" customWidth="1"/>
    <col min="6" max="6" width="12.28125" style="13" customWidth="1"/>
    <col min="7" max="7" width="10.421875" style="13" customWidth="1"/>
    <col min="8" max="8" width="25.7109375" style="15" customWidth="1"/>
    <col min="9" max="9" width="26.140625" style="15" customWidth="1"/>
    <col min="10" max="10" width="22.8515625" style="15" customWidth="1"/>
    <col min="11" max="11" width="39.140625" style="13" customWidth="1"/>
    <col min="12" max="12" width="25.00390625" style="14" customWidth="1"/>
  </cols>
  <sheetData>
    <row r="1" spans="1:12" s="13" customFormat="1" ht="51">
      <c r="A1" s="13" t="s">
        <v>29</v>
      </c>
      <c r="B1" s="13" t="s">
        <v>30</v>
      </c>
      <c r="C1" s="21" t="s">
        <v>983</v>
      </c>
      <c r="D1" s="13" t="s">
        <v>31</v>
      </c>
      <c r="E1" s="14" t="s">
        <v>749</v>
      </c>
      <c r="F1" s="13" t="s">
        <v>37</v>
      </c>
      <c r="G1" s="13" t="s">
        <v>32</v>
      </c>
      <c r="H1" s="15" t="s">
        <v>434</v>
      </c>
      <c r="I1" s="15" t="s">
        <v>435</v>
      </c>
      <c r="J1" s="15" t="s">
        <v>433</v>
      </c>
      <c r="K1" s="13" t="s">
        <v>33</v>
      </c>
      <c r="L1" s="14" t="s">
        <v>724</v>
      </c>
    </row>
    <row r="2" spans="1:9" ht="12.75">
      <c r="A2" s="13">
        <v>1356</v>
      </c>
      <c r="B2" s="13">
        <v>35</v>
      </c>
      <c r="C2" s="21">
        <f>A2+(B2/100)</f>
        <v>1356.35</v>
      </c>
      <c r="D2" s="13" t="s">
        <v>233</v>
      </c>
      <c r="E2" s="14" t="s">
        <v>822</v>
      </c>
      <c r="F2" s="13" t="s">
        <v>151</v>
      </c>
      <c r="G2" s="13" t="s">
        <v>57</v>
      </c>
      <c r="H2" s="15" t="s">
        <v>142</v>
      </c>
      <c r="I2" s="15" t="s">
        <v>414</v>
      </c>
    </row>
    <row r="3" spans="1:12" ht="12.75">
      <c r="A3" s="13">
        <v>1353</v>
      </c>
      <c r="B3" s="13">
        <v>7</v>
      </c>
      <c r="C3" s="21">
        <f>A3+(B3/100)</f>
        <v>1353.07</v>
      </c>
      <c r="D3" s="13" t="s">
        <v>746</v>
      </c>
      <c r="E3" s="14" t="s">
        <v>751</v>
      </c>
      <c r="F3" s="13" t="s">
        <v>217</v>
      </c>
      <c r="G3" s="13" t="s">
        <v>71</v>
      </c>
      <c r="H3" s="15" t="s">
        <v>72</v>
      </c>
      <c r="J3" s="15" t="s">
        <v>729</v>
      </c>
      <c r="L3" s="14" t="s">
        <v>879</v>
      </c>
    </row>
    <row r="4" spans="1:12" ht="12.75">
      <c r="A4" s="13">
        <v>1359</v>
      </c>
      <c r="B4" s="13">
        <v>18</v>
      </c>
      <c r="C4" s="21">
        <f>A4+(B4/100)</f>
        <v>1359.18</v>
      </c>
      <c r="D4" s="13" t="s">
        <v>242</v>
      </c>
      <c r="E4" s="14" t="s">
        <v>751</v>
      </c>
      <c r="F4" s="13" t="s">
        <v>243</v>
      </c>
      <c r="G4" s="13" t="s">
        <v>71</v>
      </c>
      <c r="H4" s="15" t="s">
        <v>72</v>
      </c>
      <c r="J4" s="15" t="s">
        <v>729</v>
      </c>
      <c r="L4" s="14" t="s">
        <v>879</v>
      </c>
    </row>
    <row r="5" spans="1:10" ht="12.75">
      <c r="A5" s="13">
        <v>1353</v>
      </c>
      <c r="B5" s="13">
        <v>17</v>
      </c>
      <c r="C5" s="21">
        <f>A5+(B5/100)</f>
        <v>1353.17</v>
      </c>
      <c r="D5" s="13" t="s">
        <v>218</v>
      </c>
      <c r="E5" s="14" t="s">
        <v>815</v>
      </c>
      <c r="F5" s="13" t="s">
        <v>217</v>
      </c>
      <c r="G5" s="13" t="s">
        <v>71</v>
      </c>
      <c r="H5" s="15" t="s">
        <v>72</v>
      </c>
      <c r="J5" s="15" t="s">
        <v>729</v>
      </c>
    </row>
    <row r="6" spans="1:9" ht="25.5">
      <c r="A6" s="13">
        <v>1592</v>
      </c>
      <c r="B6" s="13">
        <v>26</v>
      </c>
      <c r="C6" s="21">
        <f>A6+(B6/100)</f>
        <v>1592.26</v>
      </c>
      <c r="D6" s="13" t="s">
        <v>664</v>
      </c>
      <c r="E6" s="14" t="s">
        <v>751</v>
      </c>
      <c r="F6" s="13" t="s">
        <v>74</v>
      </c>
      <c r="G6" s="13" t="s">
        <v>57</v>
      </c>
      <c r="H6" s="15" t="s">
        <v>64</v>
      </c>
      <c r="I6" s="15" t="s">
        <v>491</v>
      </c>
    </row>
    <row r="7" spans="1:9" ht="25.5">
      <c r="A7" s="13">
        <v>1591</v>
      </c>
      <c r="B7" s="13">
        <v>63</v>
      </c>
      <c r="C7" s="21">
        <f>A7+(B7/100)</f>
        <v>1591.63</v>
      </c>
      <c r="D7" s="13" t="s">
        <v>662</v>
      </c>
      <c r="E7" s="14" t="s">
        <v>751</v>
      </c>
      <c r="F7" s="13" t="s">
        <v>493</v>
      </c>
      <c r="G7" s="13" t="s">
        <v>57</v>
      </c>
      <c r="H7" s="15" t="s">
        <v>64</v>
      </c>
      <c r="I7" s="15" t="s">
        <v>491</v>
      </c>
    </row>
    <row r="8" spans="1:9" ht="25.5">
      <c r="A8" s="13">
        <v>1592</v>
      </c>
      <c r="B8" s="13">
        <v>9</v>
      </c>
      <c r="C8" s="21">
        <f>A8+(B8/100)</f>
        <v>1592.09</v>
      </c>
      <c r="D8" s="13" t="s">
        <v>663</v>
      </c>
      <c r="E8" s="14" t="s">
        <v>751</v>
      </c>
      <c r="F8" s="13" t="s">
        <v>497</v>
      </c>
      <c r="G8" s="13" t="s">
        <v>57</v>
      </c>
      <c r="H8" s="15" t="s">
        <v>64</v>
      </c>
      <c r="I8" s="15" t="s">
        <v>491</v>
      </c>
    </row>
    <row r="9" spans="1:8" ht="12.75">
      <c r="A9" s="13">
        <v>1318</v>
      </c>
      <c r="B9" s="13">
        <v>44</v>
      </c>
      <c r="C9" s="21">
        <f>A9+(B9/100)</f>
        <v>1318.44</v>
      </c>
      <c r="D9" s="13" t="s">
        <v>85</v>
      </c>
      <c r="E9" s="14" t="s">
        <v>751</v>
      </c>
      <c r="F9" s="13" t="s">
        <v>39</v>
      </c>
      <c r="G9" s="13" t="s">
        <v>68</v>
      </c>
      <c r="H9" s="15" t="s">
        <v>69</v>
      </c>
    </row>
    <row r="10" spans="1:9" ht="12.75">
      <c r="A10" s="13">
        <v>1357</v>
      </c>
      <c r="B10" s="13">
        <v>45</v>
      </c>
      <c r="C10" s="21">
        <f>A10+(B10/100)</f>
        <v>1357.45</v>
      </c>
      <c r="D10" s="13" t="s">
        <v>825</v>
      </c>
      <c r="E10" s="14" t="s">
        <v>751</v>
      </c>
      <c r="F10" s="13" t="s">
        <v>151</v>
      </c>
      <c r="G10" s="13" t="s">
        <v>57</v>
      </c>
      <c r="H10" s="15" t="s">
        <v>142</v>
      </c>
      <c r="I10" s="15" t="s">
        <v>418</v>
      </c>
    </row>
    <row r="11" spans="1:9" ht="12.75">
      <c r="A11" s="13">
        <v>1320</v>
      </c>
      <c r="B11" s="13">
        <v>64</v>
      </c>
      <c r="C11" s="21">
        <f>A11+(B11/100)</f>
        <v>1320.64</v>
      </c>
      <c r="D11" s="13" t="s">
        <v>94</v>
      </c>
      <c r="E11" s="14" t="s">
        <v>751</v>
      </c>
      <c r="F11" s="13" t="s">
        <v>62</v>
      </c>
      <c r="G11" s="13" t="s">
        <v>57</v>
      </c>
      <c r="H11" s="15" t="s">
        <v>142</v>
      </c>
      <c r="I11" s="15" t="s">
        <v>419</v>
      </c>
    </row>
    <row r="12" spans="1:9" ht="12.75">
      <c r="A12" s="13">
        <v>1321</v>
      </c>
      <c r="B12" s="13">
        <v>11</v>
      </c>
      <c r="C12" s="21">
        <f>A12+(B12/100)</f>
        <v>1321.11</v>
      </c>
      <c r="D12" s="13" t="s">
        <v>95</v>
      </c>
      <c r="E12" s="14" t="s">
        <v>751</v>
      </c>
      <c r="F12" s="13" t="s">
        <v>96</v>
      </c>
      <c r="G12" s="13" t="s">
        <v>57</v>
      </c>
      <c r="H12" s="15" t="s">
        <v>142</v>
      </c>
      <c r="I12" s="15" t="s">
        <v>419</v>
      </c>
    </row>
    <row r="13" spans="1:9" ht="12.75">
      <c r="A13" s="13">
        <v>1320</v>
      </c>
      <c r="B13" s="13">
        <v>52</v>
      </c>
      <c r="C13" s="21">
        <f>A13+(B13/100)</f>
        <v>1320.52</v>
      </c>
      <c r="D13" s="13" t="s">
        <v>93</v>
      </c>
      <c r="E13" s="14" t="s">
        <v>751</v>
      </c>
      <c r="F13" s="13" t="s">
        <v>99</v>
      </c>
      <c r="G13" s="13" t="s">
        <v>57</v>
      </c>
      <c r="H13" s="15" t="s">
        <v>142</v>
      </c>
      <c r="I13" s="15" t="s">
        <v>418</v>
      </c>
    </row>
    <row r="14" spans="1:12" ht="12.75">
      <c r="A14" s="13">
        <v>1319</v>
      </c>
      <c r="B14" s="13">
        <v>61</v>
      </c>
      <c r="C14" s="21">
        <f>A14+(B14/100)</f>
        <v>1319.61</v>
      </c>
      <c r="D14" s="13" t="s">
        <v>90</v>
      </c>
      <c r="E14" s="14" t="s">
        <v>751</v>
      </c>
      <c r="F14" s="13" t="s">
        <v>67</v>
      </c>
      <c r="G14" s="13" t="s">
        <v>71</v>
      </c>
      <c r="H14" s="15" t="s">
        <v>72</v>
      </c>
      <c r="J14" s="15" t="s">
        <v>729</v>
      </c>
      <c r="K14" s="13" t="s">
        <v>894</v>
      </c>
      <c r="L14" s="14" t="s">
        <v>879</v>
      </c>
    </row>
    <row r="15" spans="1:9" ht="12.75">
      <c r="A15" s="13">
        <v>1320</v>
      </c>
      <c r="B15" s="13">
        <v>38</v>
      </c>
      <c r="C15" s="21">
        <f>A15+(B15/100)</f>
        <v>1320.38</v>
      </c>
      <c r="D15" s="13" t="s">
        <v>92</v>
      </c>
      <c r="E15" s="14" t="s">
        <v>751</v>
      </c>
      <c r="F15" s="13" t="s">
        <v>62</v>
      </c>
      <c r="G15" s="13" t="s">
        <v>57</v>
      </c>
      <c r="H15" s="15" t="s">
        <v>142</v>
      </c>
      <c r="I15" s="15" t="s">
        <v>418</v>
      </c>
    </row>
    <row r="16" spans="1:12" ht="12.75">
      <c r="A16" s="13">
        <v>1314</v>
      </c>
      <c r="B16" s="13">
        <v>37</v>
      </c>
      <c r="C16" s="21">
        <f>A16+(B16/100)</f>
        <v>1314.37</v>
      </c>
      <c r="D16" s="13" t="s">
        <v>54</v>
      </c>
      <c r="E16" s="14" t="s">
        <v>751</v>
      </c>
      <c r="F16" s="13" t="s">
        <v>55</v>
      </c>
      <c r="G16" s="13" t="s">
        <v>71</v>
      </c>
      <c r="H16" s="15" t="s">
        <v>72</v>
      </c>
      <c r="J16" s="15" t="s">
        <v>729</v>
      </c>
      <c r="L16" s="14" t="s">
        <v>879</v>
      </c>
    </row>
    <row r="17" spans="1:9" ht="12.75">
      <c r="A17" s="13">
        <v>1315</v>
      </c>
      <c r="B17" s="13">
        <v>53</v>
      </c>
      <c r="C17" s="21">
        <f>A17+(B17/100)</f>
        <v>1315.53</v>
      </c>
      <c r="D17" s="13" t="s">
        <v>65</v>
      </c>
      <c r="E17" s="14" t="s">
        <v>751</v>
      </c>
      <c r="F17" s="13" t="s">
        <v>62</v>
      </c>
      <c r="G17" s="13" t="s">
        <v>57</v>
      </c>
      <c r="H17" s="15" t="s">
        <v>142</v>
      </c>
      <c r="I17" s="15" t="s">
        <v>417</v>
      </c>
    </row>
    <row r="18" spans="1:9" ht="12.75">
      <c r="A18" s="13">
        <v>1315</v>
      </c>
      <c r="B18" s="13">
        <v>38</v>
      </c>
      <c r="C18" s="21">
        <f>A18+(B18/100)</f>
        <v>1315.38</v>
      </c>
      <c r="D18" s="13" t="s">
        <v>63</v>
      </c>
      <c r="E18" s="14" t="s">
        <v>751</v>
      </c>
      <c r="F18" s="13" t="s">
        <v>96</v>
      </c>
      <c r="G18" s="13" t="s">
        <v>57</v>
      </c>
      <c r="H18" s="15" t="s">
        <v>142</v>
      </c>
      <c r="I18" s="15" t="s">
        <v>417</v>
      </c>
    </row>
    <row r="19" spans="1:10" ht="12.75">
      <c r="A19" s="13">
        <v>1330</v>
      </c>
      <c r="B19" s="13">
        <v>61</v>
      </c>
      <c r="C19" s="21">
        <f>A19+(B19/100)</f>
        <v>1330.61</v>
      </c>
      <c r="D19" s="13" t="s">
        <v>744</v>
      </c>
      <c r="E19" s="14" t="s">
        <v>790</v>
      </c>
      <c r="F19" s="13" t="s">
        <v>187</v>
      </c>
      <c r="G19" s="13" t="s">
        <v>71</v>
      </c>
      <c r="H19" s="15" t="s">
        <v>72</v>
      </c>
      <c r="J19" s="15" t="s">
        <v>729</v>
      </c>
    </row>
    <row r="20" spans="1:12" ht="12.75">
      <c r="A20" s="13">
        <v>1331</v>
      </c>
      <c r="B20" s="13">
        <v>9</v>
      </c>
      <c r="C20" s="21">
        <f>A20+(B20/100)</f>
        <v>1331.09</v>
      </c>
      <c r="D20" s="13" t="s">
        <v>743</v>
      </c>
      <c r="E20" s="14" t="s">
        <v>751</v>
      </c>
      <c r="F20" s="13" t="s">
        <v>67</v>
      </c>
      <c r="G20" s="13" t="s">
        <v>71</v>
      </c>
      <c r="H20" s="15" t="s">
        <v>72</v>
      </c>
      <c r="J20" s="15" t="s">
        <v>729</v>
      </c>
      <c r="K20" s="13" t="s">
        <v>896</v>
      </c>
      <c r="L20" s="14" t="s">
        <v>879</v>
      </c>
    </row>
    <row r="21" spans="1:12" ht="25.5">
      <c r="A21" s="13">
        <v>1312</v>
      </c>
      <c r="B21" s="13">
        <v>46</v>
      </c>
      <c r="C21" s="21">
        <f>A21+(B21/100)</f>
        <v>1312.46</v>
      </c>
      <c r="D21" s="13" t="s">
        <v>757</v>
      </c>
      <c r="E21" s="14" t="s">
        <v>751</v>
      </c>
      <c r="F21" s="13" t="s">
        <v>55</v>
      </c>
      <c r="G21" s="13" t="s">
        <v>71</v>
      </c>
      <c r="H21" s="15" t="s">
        <v>72</v>
      </c>
      <c r="J21" s="15" t="s">
        <v>734</v>
      </c>
      <c r="L21" s="14" t="s">
        <v>879</v>
      </c>
    </row>
    <row r="22" spans="1:9" ht="25.5">
      <c r="A22" s="13">
        <v>1562</v>
      </c>
      <c r="B22" s="13">
        <v>1</v>
      </c>
      <c r="C22" s="21">
        <f>A22+(B22/100)</f>
        <v>1562.01</v>
      </c>
      <c r="D22" s="13" t="s">
        <v>553</v>
      </c>
      <c r="E22" s="14" t="s">
        <v>751</v>
      </c>
      <c r="F22" s="13" t="s">
        <v>62</v>
      </c>
      <c r="G22" s="13" t="s">
        <v>57</v>
      </c>
      <c r="H22" s="15" t="s">
        <v>64</v>
      </c>
      <c r="I22" s="15" t="s">
        <v>491</v>
      </c>
    </row>
    <row r="23" spans="1:10" ht="51">
      <c r="A23" s="13">
        <v>1314</v>
      </c>
      <c r="B23" s="13">
        <v>12</v>
      </c>
      <c r="C23" s="21">
        <f>A23+(B23/100)</f>
        <v>1314.12</v>
      </c>
      <c r="D23" s="13" t="s">
        <v>50</v>
      </c>
      <c r="E23" s="14" t="s">
        <v>761</v>
      </c>
      <c r="F23" s="13" t="s">
        <v>51</v>
      </c>
      <c r="G23" s="13" t="s">
        <v>71</v>
      </c>
      <c r="H23" s="15" t="s">
        <v>72</v>
      </c>
      <c r="J23" s="15" t="s">
        <v>741</v>
      </c>
    </row>
    <row r="24" spans="1:9" ht="25.5">
      <c r="A24" s="13">
        <v>1562</v>
      </c>
      <c r="B24" s="13">
        <v>39</v>
      </c>
      <c r="C24" s="21">
        <f>A24+(B24/100)</f>
        <v>1562.39</v>
      </c>
      <c r="D24" s="13" t="s">
        <v>556</v>
      </c>
      <c r="E24" s="14" t="s">
        <v>751</v>
      </c>
      <c r="F24" s="13" t="s">
        <v>499</v>
      </c>
      <c r="G24" s="13" t="s">
        <v>57</v>
      </c>
      <c r="H24" s="15" t="s">
        <v>64</v>
      </c>
      <c r="I24" s="15" t="s">
        <v>491</v>
      </c>
    </row>
    <row r="25" spans="1:9" ht="25.5">
      <c r="A25" s="13">
        <v>1564</v>
      </c>
      <c r="B25" s="13">
        <v>9</v>
      </c>
      <c r="C25" s="21">
        <f>A25+(B25/100)</f>
        <v>1564.09</v>
      </c>
      <c r="D25" s="13" t="s">
        <v>563</v>
      </c>
      <c r="E25" s="14" t="s">
        <v>751</v>
      </c>
      <c r="F25" s="13" t="s">
        <v>177</v>
      </c>
      <c r="G25" s="13" t="s">
        <v>57</v>
      </c>
      <c r="H25" s="15" t="s">
        <v>64</v>
      </c>
      <c r="I25" s="15" t="s">
        <v>491</v>
      </c>
    </row>
    <row r="26" spans="1:9" ht="25.5">
      <c r="A26" s="13">
        <v>1563</v>
      </c>
      <c r="B26" s="13">
        <v>64</v>
      </c>
      <c r="C26" s="21">
        <f>A26+(B26/100)</f>
        <v>1563.64</v>
      </c>
      <c r="D26" s="13" t="s">
        <v>562</v>
      </c>
      <c r="E26" s="14" t="s">
        <v>751</v>
      </c>
      <c r="F26" s="13" t="s">
        <v>62</v>
      </c>
      <c r="G26" s="13" t="s">
        <v>57</v>
      </c>
      <c r="H26" s="15" t="s">
        <v>64</v>
      </c>
      <c r="I26" s="15" t="s">
        <v>491</v>
      </c>
    </row>
    <row r="27" spans="1:9" ht="25.5">
      <c r="A27" s="13">
        <v>1562</v>
      </c>
      <c r="B27" s="13">
        <v>11</v>
      </c>
      <c r="C27" s="21">
        <f>A27+(B27/100)</f>
        <v>1562.11</v>
      </c>
      <c r="D27" s="13" t="s">
        <v>554</v>
      </c>
      <c r="E27" s="14" t="s">
        <v>751</v>
      </c>
      <c r="F27" s="13" t="s">
        <v>162</v>
      </c>
      <c r="G27" s="13" t="s">
        <v>57</v>
      </c>
      <c r="H27" s="15" t="s">
        <v>64</v>
      </c>
      <c r="I27" s="15" t="s">
        <v>491</v>
      </c>
    </row>
    <row r="28" spans="1:9" ht="25.5">
      <c r="A28" s="13">
        <v>1561</v>
      </c>
      <c r="B28" s="13">
        <v>54</v>
      </c>
      <c r="C28" s="21">
        <f>A28+(B28/100)</f>
        <v>1561.54</v>
      </c>
      <c r="D28" s="13" t="s">
        <v>552</v>
      </c>
      <c r="E28" s="14" t="s">
        <v>751</v>
      </c>
      <c r="F28" s="13" t="s">
        <v>493</v>
      </c>
      <c r="G28" s="13" t="s">
        <v>57</v>
      </c>
      <c r="H28" s="15" t="s">
        <v>64</v>
      </c>
      <c r="I28" s="15" t="s">
        <v>491</v>
      </c>
    </row>
    <row r="29" spans="1:9" ht="25.5">
      <c r="A29" s="13">
        <v>1562</v>
      </c>
      <c r="B29" s="13">
        <v>49</v>
      </c>
      <c r="C29" s="21">
        <f>A29+(B29/100)</f>
        <v>1562.49</v>
      </c>
      <c r="D29" s="13" t="s">
        <v>557</v>
      </c>
      <c r="E29" s="14" t="s">
        <v>751</v>
      </c>
      <c r="F29" s="13" t="s">
        <v>162</v>
      </c>
      <c r="G29" s="13" t="s">
        <v>57</v>
      </c>
      <c r="H29" s="15" t="s">
        <v>64</v>
      </c>
      <c r="I29" s="15" t="s">
        <v>491</v>
      </c>
    </row>
    <row r="30" spans="1:9" ht="25.5">
      <c r="A30" s="13">
        <v>1564</v>
      </c>
      <c r="B30" s="13">
        <v>61</v>
      </c>
      <c r="C30" s="21">
        <f>A30+(B30/100)</f>
        <v>1564.61</v>
      </c>
      <c r="D30" s="13" t="s">
        <v>567</v>
      </c>
      <c r="E30" s="14" t="s">
        <v>751</v>
      </c>
      <c r="F30" s="13" t="s">
        <v>187</v>
      </c>
      <c r="G30" s="13" t="s">
        <v>57</v>
      </c>
      <c r="H30" s="15" t="s">
        <v>64</v>
      </c>
      <c r="I30" s="15" t="s">
        <v>491</v>
      </c>
    </row>
    <row r="31" spans="1:9" ht="25.5">
      <c r="A31" s="13">
        <v>1564</v>
      </c>
      <c r="B31" s="13">
        <v>26</v>
      </c>
      <c r="C31" s="21">
        <f>A31+(B31/100)</f>
        <v>1564.26</v>
      </c>
      <c r="D31" s="13" t="s">
        <v>564</v>
      </c>
      <c r="E31" s="14" t="s">
        <v>751</v>
      </c>
      <c r="F31" s="13" t="s">
        <v>499</v>
      </c>
      <c r="G31" s="13" t="s">
        <v>57</v>
      </c>
      <c r="H31" s="15" t="s">
        <v>64</v>
      </c>
      <c r="I31" s="15" t="s">
        <v>491</v>
      </c>
    </row>
    <row r="32" spans="1:9" ht="25.5">
      <c r="A32" s="13">
        <v>1562</v>
      </c>
      <c r="B32" s="13">
        <v>60</v>
      </c>
      <c r="C32" s="21">
        <f>A32+(B32/100)</f>
        <v>1562.6</v>
      </c>
      <c r="D32" s="13" t="s">
        <v>558</v>
      </c>
      <c r="E32" s="14" t="s">
        <v>751</v>
      </c>
      <c r="F32" s="13" t="s">
        <v>187</v>
      </c>
      <c r="G32" s="13" t="s">
        <v>57</v>
      </c>
      <c r="H32" s="15" t="s">
        <v>64</v>
      </c>
      <c r="I32" s="15" t="s">
        <v>491</v>
      </c>
    </row>
    <row r="33" spans="1:9" ht="25.5">
      <c r="A33" s="13">
        <v>1563</v>
      </c>
      <c r="B33" s="13">
        <v>29</v>
      </c>
      <c r="C33" s="21">
        <f>A33+(B33/100)</f>
        <v>1563.29</v>
      </c>
      <c r="D33" s="13" t="s">
        <v>560</v>
      </c>
      <c r="E33" s="14" t="s">
        <v>751</v>
      </c>
      <c r="F33" s="13" t="s">
        <v>177</v>
      </c>
      <c r="G33" s="13" t="s">
        <v>57</v>
      </c>
      <c r="H33" s="15" t="s">
        <v>64</v>
      </c>
      <c r="I33" s="15" t="s">
        <v>491</v>
      </c>
    </row>
    <row r="34" spans="1:9" ht="25.5">
      <c r="A34" s="13">
        <v>1562</v>
      </c>
      <c r="B34" s="13">
        <v>22</v>
      </c>
      <c r="C34" s="21">
        <f>A34+(B34/100)</f>
        <v>1562.22</v>
      </c>
      <c r="D34" s="13" t="s">
        <v>555</v>
      </c>
      <c r="E34" s="14" t="s">
        <v>751</v>
      </c>
      <c r="F34" s="13" t="s">
        <v>497</v>
      </c>
      <c r="G34" s="13" t="s">
        <v>57</v>
      </c>
      <c r="H34" s="15" t="s">
        <v>64</v>
      </c>
      <c r="I34" s="15" t="s">
        <v>491</v>
      </c>
    </row>
    <row r="35" spans="1:9" ht="25.5">
      <c r="A35" s="13">
        <v>1564</v>
      </c>
      <c r="B35" s="13">
        <v>37</v>
      </c>
      <c r="C35" s="21">
        <f>A35+(B35/100)</f>
        <v>1564.37</v>
      </c>
      <c r="D35" s="13" t="s">
        <v>565</v>
      </c>
      <c r="E35" s="14" t="s">
        <v>751</v>
      </c>
      <c r="F35" s="13" t="s">
        <v>74</v>
      </c>
      <c r="G35" s="13" t="s">
        <v>57</v>
      </c>
      <c r="H35" s="15" t="s">
        <v>64</v>
      </c>
      <c r="I35" s="15" t="s">
        <v>491</v>
      </c>
    </row>
    <row r="36" spans="1:9" ht="25.5">
      <c r="A36" s="13">
        <v>1563</v>
      </c>
      <c r="B36" s="13">
        <v>14</v>
      </c>
      <c r="C36" s="21">
        <f>A36+(B36/100)</f>
        <v>1563.14</v>
      </c>
      <c r="D36" s="13" t="s">
        <v>559</v>
      </c>
      <c r="E36" s="14" t="s">
        <v>751</v>
      </c>
      <c r="F36" s="13" t="s">
        <v>187</v>
      </c>
      <c r="G36" s="13" t="s">
        <v>57</v>
      </c>
      <c r="H36" s="15" t="s">
        <v>64</v>
      </c>
      <c r="I36" s="15" t="s">
        <v>491</v>
      </c>
    </row>
    <row r="37" spans="1:9" ht="25.5">
      <c r="A37" s="13">
        <v>1561</v>
      </c>
      <c r="B37" s="13">
        <v>39</v>
      </c>
      <c r="C37" s="21">
        <f>A37+(B37/100)</f>
        <v>1561.39</v>
      </c>
      <c r="D37" s="13" t="s">
        <v>551</v>
      </c>
      <c r="E37" s="14" t="s">
        <v>751</v>
      </c>
      <c r="F37" s="13" t="s">
        <v>74</v>
      </c>
      <c r="G37" s="13" t="s">
        <v>57</v>
      </c>
      <c r="H37" s="15" t="s">
        <v>64</v>
      </c>
      <c r="I37" s="15" t="s">
        <v>491</v>
      </c>
    </row>
    <row r="38" spans="1:9" ht="25.5">
      <c r="A38" s="13">
        <v>1563</v>
      </c>
      <c r="B38" s="13">
        <v>44</v>
      </c>
      <c r="C38" s="21">
        <f>A38+(B38/100)</f>
        <v>1563.44</v>
      </c>
      <c r="D38" s="13" t="s">
        <v>561</v>
      </c>
      <c r="E38" s="14" t="s">
        <v>751</v>
      </c>
      <c r="F38" s="13" t="s">
        <v>177</v>
      </c>
      <c r="G38" s="13" t="s">
        <v>57</v>
      </c>
      <c r="H38" s="15" t="s">
        <v>64</v>
      </c>
      <c r="I38" s="15" t="s">
        <v>491</v>
      </c>
    </row>
    <row r="39" spans="1:9" ht="25.5">
      <c r="A39" s="13">
        <v>1564</v>
      </c>
      <c r="B39" s="13">
        <v>50</v>
      </c>
      <c r="C39" s="21">
        <f>A39+(B39/100)</f>
        <v>1564.5</v>
      </c>
      <c r="D39" s="13" t="s">
        <v>566</v>
      </c>
      <c r="E39" s="14" t="s">
        <v>751</v>
      </c>
      <c r="F39" s="13" t="s">
        <v>74</v>
      </c>
      <c r="G39" s="13" t="s">
        <v>57</v>
      </c>
      <c r="H39" s="15" t="s">
        <v>64</v>
      </c>
      <c r="I39" s="15" t="s">
        <v>491</v>
      </c>
    </row>
    <row r="40" spans="1:10" ht="12.75">
      <c r="A40" s="13">
        <v>1352</v>
      </c>
      <c r="B40" s="13">
        <v>23</v>
      </c>
      <c r="C40" s="21">
        <f>A40+(B40/100)</f>
        <v>1352.23</v>
      </c>
      <c r="D40" s="13" t="s">
        <v>212</v>
      </c>
      <c r="E40" s="14" t="s">
        <v>813</v>
      </c>
      <c r="F40" s="13" t="s">
        <v>105</v>
      </c>
      <c r="G40" s="13" t="s">
        <v>71</v>
      </c>
      <c r="H40" s="15" t="s">
        <v>72</v>
      </c>
      <c r="J40" s="15" t="s">
        <v>729</v>
      </c>
    </row>
    <row r="41" spans="1:8" ht="25.5">
      <c r="A41" s="13">
        <v>1378</v>
      </c>
      <c r="B41" s="13">
        <v>27</v>
      </c>
      <c r="C41" s="21">
        <f>A41+(B41/100)</f>
        <v>1378.27</v>
      </c>
      <c r="D41" s="13" t="s">
        <v>314</v>
      </c>
      <c r="E41" s="14" t="s">
        <v>853</v>
      </c>
      <c r="F41" s="13" t="s">
        <v>315</v>
      </c>
      <c r="G41" s="13" t="s">
        <v>68</v>
      </c>
      <c r="H41" s="15" t="s">
        <v>69</v>
      </c>
    </row>
    <row r="42" spans="1:10" ht="12.75">
      <c r="A42" s="13">
        <v>1379</v>
      </c>
      <c r="B42" s="13">
        <v>60</v>
      </c>
      <c r="C42" s="21">
        <f>A42+(B42/100)</f>
        <v>1379.6</v>
      </c>
      <c r="D42" s="13" t="s">
        <v>319</v>
      </c>
      <c r="E42" s="14" t="s">
        <v>855</v>
      </c>
      <c r="F42" s="13" t="s">
        <v>105</v>
      </c>
      <c r="G42" s="13" t="s">
        <v>71</v>
      </c>
      <c r="H42" s="15" t="s">
        <v>72</v>
      </c>
      <c r="J42" s="15" t="s">
        <v>729</v>
      </c>
    </row>
    <row r="43" spans="1:10" ht="12.75">
      <c r="A43" s="13">
        <v>1380</v>
      </c>
      <c r="B43" s="13">
        <v>15</v>
      </c>
      <c r="C43" s="21">
        <f>A43+(B43/100)</f>
        <v>1380.15</v>
      </c>
      <c r="D43" s="13" t="s">
        <v>321</v>
      </c>
      <c r="E43" s="14" t="s">
        <v>856</v>
      </c>
      <c r="F43" s="13" t="s">
        <v>105</v>
      </c>
      <c r="G43" s="13" t="s">
        <v>71</v>
      </c>
      <c r="H43" s="15" t="s">
        <v>72</v>
      </c>
      <c r="J43" s="15" t="s">
        <v>729</v>
      </c>
    </row>
    <row r="44" spans="1:10" ht="12.75">
      <c r="A44" s="13">
        <v>1379</v>
      </c>
      <c r="B44" s="13">
        <v>48</v>
      </c>
      <c r="C44" s="21">
        <f>A44+(B44/100)</f>
        <v>1379.48</v>
      </c>
      <c r="D44" s="13" t="s">
        <v>318</v>
      </c>
      <c r="E44" s="14" t="s">
        <v>855</v>
      </c>
      <c r="F44" s="13" t="s">
        <v>105</v>
      </c>
      <c r="G44" s="13" t="s">
        <v>71</v>
      </c>
      <c r="H44" s="15" t="s">
        <v>72</v>
      </c>
      <c r="J44" s="15" t="s">
        <v>729</v>
      </c>
    </row>
    <row r="45" spans="1:10" ht="12.75">
      <c r="A45" s="13">
        <v>1380</v>
      </c>
      <c r="B45" s="13">
        <v>5</v>
      </c>
      <c r="C45" s="21">
        <f>A45+(B45/100)</f>
        <v>1380.05</v>
      </c>
      <c r="D45" s="13" t="s">
        <v>320</v>
      </c>
      <c r="E45" s="14" t="s">
        <v>856</v>
      </c>
      <c r="F45" s="13" t="s">
        <v>105</v>
      </c>
      <c r="G45" s="13" t="s">
        <v>71</v>
      </c>
      <c r="H45" s="15" t="s">
        <v>72</v>
      </c>
      <c r="J45" s="15" t="s">
        <v>729</v>
      </c>
    </row>
    <row r="46" spans="1:12" ht="76.5">
      <c r="A46" s="13">
        <v>1312</v>
      </c>
      <c r="B46" s="13">
        <v>35</v>
      </c>
      <c r="C46" s="21">
        <f>A46+(B46/100)</f>
        <v>1312.35</v>
      </c>
      <c r="D46" s="13" t="s">
        <v>41</v>
      </c>
      <c r="E46" s="14" t="s">
        <v>952</v>
      </c>
      <c r="F46" s="13" t="s">
        <v>42</v>
      </c>
      <c r="G46" s="13" t="s">
        <v>57</v>
      </c>
      <c r="H46" s="15" t="s">
        <v>142</v>
      </c>
      <c r="I46" s="15" t="s">
        <v>914</v>
      </c>
      <c r="L46" s="14" t="s">
        <v>8</v>
      </c>
    </row>
    <row r="47" spans="1:8" ht="38.25">
      <c r="A47" s="13">
        <v>1312</v>
      </c>
      <c r="B47" s="13">
        <v>11</v>
      </c>
      <c r="C47" s="21">
        <f>A47+(B47/100)</f>
        <v>1312.11</v>
      </c>
      <c r="D47" s="13" t="s">
        <v>38</v>
      </c>
      <c r="E47" s="14" t="s">
        <v>754</v>
      </c>
      <c r="F47" s="13" t="s">
        <v>39</v>
      </c>
      <c r="G47" s="13" t="s">
        <v>68</v>
      </c>
      <c r="H47" s="15" t="s">
        <v>69</v>
      </c>
    </row>
    <row r="48" spans="1:12" ht="63.75">
      <c r="A48" s="13">
        <v>1312</v>
      </c>
      <c r="B48" s="13">
        <v>24</v>
      </c>
      <c r="C48" s="21">
        <f>A48+(B48/100)</f>
        <v>1312.24</v>
      </c>
      <c r="D48" s="13" t="s">
        <v>40</v>
      </c>
      <c r="E48" s="14" t="s">
        <v>756</v>
      </c>
      <c r="F48" s="13" t="s">
        <v>245</v>
      </c>
      <c r="G48" s="13" t="s">
        <v>57</v>
      </c>
      <c r="H48" s="15" t="s">
        <v>142</v>
      </c>
      <c r="I48" s="15" t="s">
        <v>914</v>
      </c>
      <c r="L48" s="14" t="s">
        <v>6</v>
      </c>
    </row>
    <row r="49" spans="1:12" ht="12.75">
      <c r="A49" s="13">
        <v>1388</v>
      </c>
      <c r="B49" s="13">
        <v>44</v>
      </c>
      <c r="C49" s="21">
        <f>A49+(B49/100)</f>
        <v>1388.44</v>
      </c>
      <c r="D49" s="13" t="s">
        <v>346</v>
      </c>
      <c r="E49" s="14" t="s">
        <v>864</v>
      </c>
      <c r="F49" s="13" t="s">
        <v>39</v>
      </c>
      <c r="G49" s="13" t="s">
        <v>71</v>
      </c>
      <c r="H49" s="15" t="s">
        <v>72</v>
      </c>
      <c r="J49" s="15" t="s">
        <v>729</v>
      </c>
      <c r="K49" s="13" t="s">
        <v>717</v>
      </c>
      <c r="L49" s="14" t="s">
        <v>347</v>
      </c>
    </row>
    <row r="50" spans="1:8" ht="12.75">
      <c r="A50" s="13">
        <v>1388</v>
      </c>
      <c r="B50" s="13">
        <v>34</v>
      </c>
      <c r="C50" s="21">
        <f>A50+(B50/100)</f>
        <v>1388.34</v>
      </c>
      <c r="D50" s="13" t="s">
        <v>345</v>
      </c>
      <c r="E50" s="14" t="s">
        <v>860</v>
      </c>
      <c r="F50" s="13" t="s">
        <v>39</v>
      </c>
      <c r="G50" s="13" t="s">
        <v>68</v>
      </c>
      <c r="H50" s="15" t="s">
        <v>69</v>
      </c>
    </row>
    <row r="51" spans="1:9" ht="25.5">
      <c r="A51" s="13">
        <v>1553</v>
      </c>
      <c r="B51" s="13">
        <v>19</v>
      </c>
      <c r="C51" s="21">
        <f>A51+(B51/100)</f>
        <v>1553.19</v>
      </c>
      <c r="D51" s="13" t="s">
        <v>494</v>
      </c>
      <c r="E51" s="14" t="s">
        <v>751</v>
      </c>
      <c r="F51" s="13" t="s">
        <v>62</v>
      </c>
      <c r="G51" s="13" t="s">
        <v>57</v>
      </c>
      <c r="H51" s="15" t="s">
        <v>64</v>
      </c>
      <c r="I51" s="15" t="s">
        <v>491</v>
      </c>
    </row>
    <row r="52" spans="1:9" ht="25.5">
      <c r="A52" s="13">
        <v>1553</v>
      </c>
      <c r="B52" s="13">
        <v>59</v>
      </c>
      <c r="C52" s="21">
        <f>A52+(B52/100)</f>
        <v>1553.59</v>
      </c>
      <c r="D52" s="13" t="s">
        <v>498</v>
      </c>
      <c r="E52" s="14" t="s">
        <v>751</v>
      </c>
      <c r="F52" s="13" t="s">
        <v>499</v>
      </c>
      <c r="G52" s="13" t="s">
        <v>57</v>
      </c>
      <c r="H52" s="15" t="s">
        <v>64</v>
      </c>
      <c r="I52" s="15" t="s">
        <v>491</v>
      </c>
    </row>
    <row r="53" spans="1:9" ht="25.5">
      <c r="A53" s="13">
        <v>1554</v>
      </c>
      <c r="B53" s="13">
        <v>15</v>
      </c>
      <c r="C53" s="21">
        <f>A53+(B53/100)</f>
        <v>1554.15</v>
      </c>
      <c r="D53" s="13" t="s">
        <v>501</v>
      </c>
      <c r="E53" s="14" t="s">
        <v>751</v>
      </c>
      <c r="F53" s="13" t="s">
        <v>177</v>
      </c>
      <c r="G53" s="13" t="s">
        <v>57</v>
      </c>
      <c r="H53" s="15" t="s">
        <v>64</v>
      </c>
      <c r="I53" s="15" t="s">
        <v>491</v>
      </c>
    </row>
    <row r="54" spans="1:9" ht="25.5">
      <c r="A54" s="13">
        <v>1553</v>
      </c>
      <c r="B54" s="13">
        <v>31</v>
      </c>
      <c r="C54" s="21">
        <f>A54+(B54/100)</f>
        <v>1553.31</v>
      </c>
      <c r="D54" s="13" t="s">
        <v>495</v>
      </c>
      <c r="E54" s="14" t="s">
        <v>751</v>
      </c>
      <c r="F54" s="13" t="s">
        <v>162</v>
      </c>
      <c r="G54" s="13" t="s">
        <v>57</v>
      </c>
      <c r="H54" s="15" t="s">
        <v>64</v>
      </c>
      <c r="I54" s="15" t="s">
        <v>491</v>
      </c>
    </row>
    <row r="55" spans="1:9" ht="25.5">
      <c r="A55" s="13">
        <v>1553</v>
      </c>
      <c r="B55" s="13">
        <v>7</v>
      </c>
      <c r="C55" s="21">
        <f>A55+(B55/100)</f>
        <v>1553.07</v>
      </c>
      <c r="D55" s="13" t="s">
        <v>492</v>
      </c>
      <c r="E55" s="14" t="s">
        <v>751</v>
      </c>
      <c r="F55" s="13" t="s">
        <v>493</v>
      </c>
      <c r="G55" s="13" t="s">
        <v>57</v>
      </c>
      <c r="H55" s="15" t="s">
        <v>64</v>
      </c>
      <c r="I55" s="15" t="s">
        <v>491</v>
      </c>
    </row>
    <row r="56" spans="1:9" ht="25.5">
      <c r="A56" s="13">
        <v>1554</v>
      </c>
      <c r="B56" s="13">
        <v>4</v>
      </c>
      <c r="C56" s="21">
        <f>A56+(B56/100)</f>
        <v>1554.04</v>
      </c>
      <c r="D56" s="13" t="s">
        <v>500</v>
      </c>
      <c r="E56" s="14" t="s">
        <v>751</v>
      </c>
      <c r="F56" s="13" t="s">
        <v>162</v>
      </c>
      <c r="G56" s="13" t="s">
        <v>57</v>
      </c>
      <c r="H56" s="15" t="s">
        <v>64</v>
      </c>
      <c r="I56" s="15" t="s">
        <v>491</v>
      </c>
    </row>
    <row r="57" spans="1:9" ht="25.5">
      <c r="A57" s="13">
        <v>1554</v>
      </c>
      <c r="B57" s="13">
        <v>42</v>
      </c>
      <c r="C57" s="21">
        <f>A57+(B57/100)</f>
        <v>1554.42</v>
      </c>
      <c r="D57" s="13" t="s">
        <v>503</v>
      </c>
      <c r="E57" s="14" t="s">
        <v>751</v>
      </c>
      <c r="F57" s="13" t="s">
        <v>187</v>
      </c>
      <c r="G57" s="13" t="s">
        <v>57</v>
      </c>
      <c r="H57" s="15" t="s">
        <v>64</v>
      </c>
      <c r="I57" s="15" t="s">
        <v>491</v>
      </c>
    </row>
    <row r="58" spans="1:9" ht="25.5">
      <c r="A58" s="13">
        <v>1553</v>
      </c>
      <c r="B58" s="13">
        <v>42</v>
      </c>
      <c r="C58" s="21">
        <f>A58+(B58/100)</f>
        <v>1553.42</v>
      </c>
      <c r="D58" s="13" t="s">
        <v>496</v>
      </c>
      <c r="E58" s="14" t="s">
        <v>751</v>
      </c>
      <c r="F58" s="13" t="s">
        <v>497</v>
      </c>
      <c r="G58" s="13" t="s">
        <v>57</v>
      </c>
      <c r="H58" s="15" t="s">
        <v>64</v>
      </c>
      <c r="I58" s="15" t="s">
        <v>491</v>
      </c>
    </row>
    <row r="59" spans="1:9" ht="25.5">
      <c r="A59" s="13">
        <v>1552</v>
      </c>
      <c r="B59" s="13">
        <v>57</v>
      </c>
      <c r="C59" s="21">
        <f>A59+(B59/100)</f>
        <v>1552.57</v>
      </c>
      <c r="D59" s="13" t="s">
        <v>490</v>
      </c>
      <c r="E59" s="14" t="s">
        <v>751</v>
      </c>
      <c r="F59" s="13" t="s">
        <v>74</v>
      </c>
      <c r="G59" s="13" t="s">
        <v>57</v>
      </c>
      <c r="H59" s="15" t="s">
        <v>64</v>
      </c>
      <c r="I59" s="15" t="s">
        <v>491</v>
      </c>
    </row>
    <row r="60" spans="1:9" ht="25.5">
      <c r="A60" s="13">
        <v>1554</v>
      </c>
      <c r="B60" s="13">
        <v>30</v>
      </c>
      <c r="C60" s="21">
        <f>A60+(B60/100)</f>
        <v>1554.3</v>
      </c>
      <c r="D60" s="13" t="s">
        <v>502</v>
      </c>
      <c r="E60" s="14" t="s">
        <v>751</v>
      </c>
      <c r="F60" s="13" t="s">
        <v>74</v>
      </c>
      <c r="G60" s="13" t="s">
        <v>57</v>
      </c>
      <c r="H60" s="15" t="s">
        <v>64</v>
      </c>
      <c r="I60" s="15" t="s">
        <v>491</v>
      </c>
    </row>
    <row r="61" spans="1:10" ht="12.75">
      <c r="A61" s="13">
        <v>1386</v>
      </c>
      <c r="B61" s="13">
        <v>12</v>
      </c>
      <c r="C61" s="21">
        <f>A61+(B61/100)</f>
        <v>1386.12</v>
      </c>
      <c r="D61" s="13" t="s">
        <v>333</v>
      </c>
      <c r="E61" s="14" t="s">
        <v>862</v>
      </c>
      <c r="F61" s="13" t="s">
        <v>409</v>
      </c>
      <c r="G61" s="13" t="s">
        <v>71</v>
      </c>
      <c r="H61" s="15" t="s">
        <v>72</v>
      </c>
      <c r="J61" s="15" t="s">
        <v>729</v>
      </c>
    </row>
    <row r="62" spans="1:10" ht="12.75">
      <c r="A62" s="13">
        <v>1340</v>
      </c>
      <c r="B62" s="13">
        <v>24</v>
      </c>
      <c r="C62" s="21">
        <f>A62+(B62/100)</f>
        <v>1340.24</v>
      </c>
      <c r="D62" s="13" t="s">
        <v>160</v>
      </c>
      <c r="E62" s="14" t="s">
        <v>797</v>
      </c>
      <c r="F62" s="13" t="s">
        <v>105</v>
      </c>
      <c r="G62" s="13" t="s">
        <v>71</v>
      </c>
      <c r="H62" s="15" t="s">
        <v>72</v>
      </c>
      <c r="J62" s="15" t="s">
        <v>729</v>
      </c>
    </row>
    <row r="63" spans="1:10" ht="12.75">
      <c r="A63" s="13">
        <v>1353</v>
      </c>
      <c r="B63" s="13">
        <v>28</v>
      </c>
      <c r="C63" s="21">
        <f>A63+(B63/100)</f>
        <v>1353.28</v>
      </c>
      <c r="D63" s="13" t="s">
        <v>219</v>
      </c>
      <c r="E63" s="14" t="s">
        <v>816</v>
      </c>
      <c r="F63" s="13" t="s">
        <v>220</v>
      </c>
      <c r="G63" s="13" t="s">
        <v>71</v>
      </c>
      <c r="H63" s="15" t="s">
        <v>72</v>
      </c>
      <c r="J63" s="15" t="s">
        <v>729</v>
      </c>
    </row>
    <row r="64" spans="1:10" ht="25.5">
      <c r="A64" s="13">
        <v>1316</v>
      </c>
      <c r="B64" s="13">
        <v>28</v>
      </c>
      <c r="C64" s="21">
        <f>A64+(B64/100)</f>
        <v>1316.28</v>
      </c>
      <c r="D64" s="13" t="s">
        <v>73</v>
      </c>
      <c r="E64" s="14" t="s">
        <v>764</v>
      </c>
      <c r="F64" s="13" t="s">
        <v>74</v>
      </c>
      <c r="G64" s="13" t="s">
        <v>71</v>
      </c>
      <c r="H64" s="15" t="s">
        <v>72</v>
      </c>
      <c r="J64" s="15" t="s">
        <v>741</v>
      </c>
    </row>
    <row r="65" spans="1:12" ht="38.25">
      <c r="A65" s="13">
        <v>1341</v>
      </c>
      <c r="B65" s="13">
        <v>48</v>
      </c>
      <c r="C65" s="21">
        <f>A65+(B65/100)</f>
        <v>1341.48</v>
      </c>
      <c r="D65" s="13" t="s">
        <v>165</v>
      </c>
      <c r="E65" s="14" t="s">
        <v>751</v>
      </c>
      <c r="F65" s="13" t="s">
        <v>105</v>
      </c>
      <c r="G65" s="13" t="s">
        <v>71</v>
      </c>
      <c r="H65" s="15" t="s">
        <v>923</v>
      </c>
      <c r="I65" s="15" t="s">
        <v>919</v>
      </c>
      <c r="J65" s="15" t="s">
        <v>729</v>
      </c>
      <c r="L65" s="14" t="s">
        <v>892</v>
      </c>
    </row>
    <row r="66" spans="1:10" ht="25.5">
      <c r="A66" s="13">
        <v>1378</v>
      </c>
      <c r="B66" s="13">
        <v>48</v>
      </c>
      <c r="C66" s="21">
        <f>A66+(B66/100)</f>
        <v>1378.48</v>
      </c>
      <c r="D66" s="13" t="s">
        <v>316</v>
      </c>
      <c r="E66" s="14" t="s">
        <v>853</v>
      </c>
      <c r="F66" s="13" t="s">
        <v>45</v>
      </c>
      <c r="G66" s="13" t="s">
        <v>71</v>
      </c>
      <c r="H66" s="15" t="s">
        <v>72</v>
      </c>
      <c r="J66" s="15" t="s">
        <v>729</v>
      </c>
    </row>
    <row r="67" spans="1:12" ht="12.75">
      <c r="A67" s="13">
        <v>1378</v>
      </c>
      <c r="B67" s="13">
        <v>17</v>
      </c>
      <c r="C67" s="21">
        <f>A67+(B67/100)</f>
        <v>1378.17</v>
      </c>
      <c r="D67" s="13" t="s">
        <v>312</v>
      </c>
      <c r="E67" s="14" t="s">
        <v>921</v>
      </c>
      <c r="F67" s="13" t="s">
        <v>313</v>
      </c>
      <c r="G67" s="13" t="s">
        <v>71</v>
      </c>
      <c r="H67" s="15" t="s">
        <v>72</v>
      </c>
      <c r="J67" s="15" t="s">
        <v>729</v>
      </c>
      <c r="L67" s="14" t="s">
        <v>342</v>
      </c>
    </row>
    <row r="68" spans="1:12" ht="25.5">
      <c r="A68" s="13">
        <v>1374</v>
      </c>
      <c r="B68" s="13">
        <v>62</v>
      </c>
      <c r="C68" s="21">
        <f>A68+(B68/100)</f>
        <v>1374.62</v>
      </c>
      <c r="D68" s="13" t="s">
        <v>294</v>
      </c>
      <c r="E68" s="14" t="s">
        <v>847</v>
      </c>
      <c r="F68" s="13" t="s">
        <v>295</v>
      </c>
      <c r="G68" s="13" t="s">
        <v>57</v>
      </c>
      <c r="H68" s="15" t="s">
        <v>275</v>
      </c>
      <c r="L68" s="14" t="s">
        <v>305</v>
      </c>
    </row>
    <row r="69" spans="1:12" ht="38.25">
      <c r="A69" s="13">
        <v>1375</v>
      </c>
      <c r="B69" s="13">
        <v>16</v>
      </c>
      <c r="C69" s="21">
        <f>A69+(B69/100)</f>
        <v>1375.16</v>
      </c>
      <c r="D69" s="13" t="s">
        <v>298</v>
      </c>
      <c r="E69" s="14" t="s">
        <v>849</v>
      </c>
      <c r="F69" s="13" t="s">
        <v>217</v>
      </c>
      <c r="G69" s="13" t="s">
        <v>71</v>
      </c>
      <c r="H69" s="15" t="s">
        <v>730</v>
      </c>
      <c r="I69" s="15" t="s">
        <v>728</v>
      </c>
      <c r="J69" s="15" t="s">
        <v>729</v>
      </c>
      <c r="L69" s="14" t="s">
        <v>883</v>
      </c>
    </row>
    <row r="70" spans="1:12" ht="38.25">
      <c r="A70" s="13">
        <v>1375</v>
      </c>
      <c r="B70" s="13">
        <v>16</v>
      </c>
      <c r="C70" s="21">
        <f>A70+(B70/100)</f>
        <v>1375.16</v>
      </c>
      <c r="D70" s="13" t="s">
        <v>298</v>
      </c>
      <c r="E70" s="14" t="s">
        <v>849</v>
      </c>
      <c r="F70" s="13" t="s">
        <v>217</v>
      </c>
      <c r="G70" s="13" t="s">
        <v>71</v>
      </c>
      <c r="H70" s="15" t="s">
        <v>731</v>
      </c>
      <c r="J70" s="15" t="s">
        <v>732</v>
      </c>
      <c r="L70" s="14" t="s">
        <v>883</v>
      </c>
    </row>
    <row r="71" spans="1:12" ht="25.5">
      <c r="A71" s="13">
        <v>1385</v>
      </c>
      <c r="B71" s="13">
        <v>34</v>
      </c>
      <c r="C71" s="21">
        <f>A71+(B71/100)</f>
        <v>1385.34</v>
      </c>
      <c r="D71" s="13" t="s">
        <v>738</v>
      </c>
      <c r="E71" s="14" t="s">
        <v>916</v>
      </c>
      <c r="F71" s="13" t="s">
        <v>295</v>
      </c>
      <c r="G71" s="13" t="s">
        <v>71</v>
      </c>
      <c r="H71" s="15" t="s">
        <v>923</v>
      </c>
      <c r="J71" s="15" t="s">
        <v>729</v>
      </c>
      <c r="L71" s="14" t="s">
        <v>351</v>
      </c>
    </row>
    <row r="72" spans="1:12" ht="25.5">
      <c r="A72" s="13">
        <v>1375</v>
      </c>
      <c r="B72" s="13">
        <v>46</v>
      </c>
      <c r="C72" s="21">
        <f>A72+(B72/100)</f>
        <v>1375.46</v>
      </c>
      <c r="D72" s="13" t="s">
        <v>301</v>
      </c>
      <c r="E72" s="14" t="s">
        <v>852</v>
      </c>
      <c r="F72" s="13" t="s">
        <v>53</v>
      </c>
      <c r="G72" s="13" t="s">
        <v>57</v>
      </c>
      <c r="H72" s="15" t="s">
        <v>275</v>
      </c>
      <c r="L72" s="14" t="s">
        <v>342</v>
      </c>
    </row>
    <row r="73" spans="1:10" ht="25.5">
      <c r="A73" s="13">
        <v>1375</v>
      </c>
      <c r="B73" s="13">
        <v>36</v>
      </c>
      <c r="C73" s="21">
        <f>A73+(B73/100)</f>
        <v>1375.36</v>
      </c>
      <c r="D73" s="13" t="s">
        <v>300</v>
      </c>
      <c r="E73" s="14" t="s">
        <v>851</v>
      </c>
      <c r="F73" s="13" t="s">
        <v>245</v>
      </c>
      <c r="G73" s="13" t="s">
        <v>71</v>
      </c>
      <c r="H73" s="15" t="s">
        <v>72</v>
      </c>
      <c r="J73" s="15" t="s">
        <v>729</v>
      </c>
    </row>
    <row r="74" spans="1:10" ht="38.25">
      <c r="A74" s="13">
        <v>1370</v>
      </c>
      <c r="B74" s="13">
        <v>6</v>
      </c>
      <c r="C74" s="21">
        <f>A74+(B74/100)</f>
        <v>1370.06</v>
      </c>
      <c r="D74" s="13" t="s">
        <v>737</v>
      </c>
      <c r="E74" s="14" t="s">
        <v>832</v>
      </c>
      <c r="F74" s="13" t="s">
        <v>105</v>
      </c>
      <c r="G74" s="13" t="s">
        <v>71</v>
      </c>
      <c r="H74" s="15" t="s">
        <v>923</v>
      </c>
      <c r="I74" s="15" t="s">
        <v>919</v>
      </c>
      <c r="J74" s="15" t="s">
        <v>920</v>
      </c>
    </row>
    <row r="75" spans="1:12" ht="12.75">
      <c r="A75" s="13">
        <v>1371</v>
      </c>
      <c r="B75" s="13">
        <v>41</v>
      </c>
      <c r="C75" s="21">
        <f>A75+(B75/100)</f>
        <v>1371.41</v>
      </c>
      <c r="D75" s="13" t="s">
        <v>279</v>
      </c>
      <c r="E75" s="14" t="s">
        <v>836</v>
      </c>
      <c r="F75" s="13" t="s">
        <v>53</v>
      </c>
      <c r="G75" s="13" t="s">
        <v>57</v>
      </c>
      <c r="H75" s="15" t="s">
        <v>275</v>
      </c>
      <c r="L75" s="14" t="s">
        <v>305</v>
      </c>
    </row>
    <row r="76" spans="1:10" ht="25.5">
      <c r="A76" s="13">
        <v>1375</v>
      </c>
      <c r="B76" s="13">
        <v>26</v>
      </c>
      <c r="C76" s="21">
        <f>A76+(B76/100)</f>
        <v>1375.26</v>
      </c>
      <c r="D76" s="13" t="s">
        <v>299</v>
      </c>
      <c r="E76" s="14" t="s">
        <v>850</v>
      </c>
      <c r="F76" s="13" t="s">
        <v>53</v>
      </c>
      <c r="G76" s="13" t="s">
        <v>71</v>
      </c>
      <c r="H76" s="15" t="s">
        <v>72</v>
      </c>
      <c r="J76" s="15" t="s">
        <v>729</v>
      </c>
    </row>
    <row r="77" spans="1:10" ht="25.5">
      <c r="A77" s="13">
        <v>1371</v>
      </c>
      <c r="B77" s="13">
        <v>8</v>
      </c>
      <c r="C77" s="21">
        <f>A77+(B77/100)</f>
        <v>1371.08</v>
      </c>
      <c r="D77" s="13" t="s">
        <v>277</v>
      </c>
      <c r="E77" s="14" t="s">
        <v>834</v>
      </c>
      <c r="F77" s="13" t="s">
        <v>53</v>
      </c>
      <c r="G77" s="13" t="s">
        <v>71</v>
      </c>
      <c r="H77" s="15" t="s">
        <v>72</v>
      </c>
      <c r="J77" s="15" t="s">
        <v>729</v>
      </c>
    </row>
    <row r="78" spans="1:12" ht="25.5">
      <c r="A78" s="13">
        <v>1373</v>
      </c>
      <c r="B78" s="13">
        <v>52</v>
      </c>
      <c r="C78" s="21">
        <f>A78+(B78/100)</f>
        <v>1373.52</v>
      </c>
      <c r="D78" s="13" t="s">
        <v>290</v>
      </c>
      <c r="E78" s="14" t="s">
        <v>845</v>
      </c>
      <c r="F78" s="13" t="s">
        <v>291</v>
      </c>
      <c r="G78" s="13" t="s">
        <v>57</v>
      </c>
      <c r="H78" s="15" t="s">
        <v>275</v>
      </c>
      <c r="L78" s="14" t="s">
        <v>305</v>
      </c>
    </row>
    <row r="79" spans="1:9" ht="12.75">
      <c r="A79" s="13">
        <v>1315</v>
      </c>
      <c r="B79" s="13">
        <v>11</v>
      </c>
      <c r="C79" s="21">
        <f>A79+(B79/100)</f>
        <v>1315.11</v>
      </c>
      <c r="D79" s="13" t="s">
        <v>60</v>
      </c>
      <c r="E79" s="14" t="s">
        <v>751</v>
      </c>
      <c r="F79" s="13" t="s">
        <v>96</v>
      </c>
      <c r="G79" s="13" t="s">
        <v>57</v>
      </c>
      <c r="H79" s="15" t="s">
        <v>142</v>
      </c>
      <c r="I79" s="15" t="s">
        <v>416</v>
      </c>
    </row>
    <row r="80" spans="1:9" ht="12.75">
      <c r="A80" s="13">
        <v>1315</v>
      </c>
      <c r="B80" s="13">
        <v>25</v>
      </c>
      <c r="C80" s="21">
        <f>A80+(B80/100)</f>
        <v>1315.25</v>
      </c>
      <c r="D80" s="13" t="s">
        <v>61</v>
      </c>
      <c r="E80" s="14" t="s">
        <v>751</v>
      </c>
      <c r="F80" s="13" t="s">
        <v>62</v>
      </c>
      <c r="G80" s="13" t="s">
        <v>57</v>
      </c>
      <c r="H80" s="15" t="s">
        <v>142</v>
      </c>
      <c r="I80" s="15" t="s">
        <v>416</v>
      </c>
    </row>
    <row r="81" spans="1:8" ht="12.75">
      <c r="A81" s="13">
        <v>1318</v>
      </c>
      <c r="B81" s="13">
        <v>20</v>
      </c>
      <c r="C81" s="21">
        <f>A81+(B81/100)</f>
        <v>1318.2</v>
      </c>
      <c r="D81" s="13" t="s">
        <v>83</v>
      </c>
      <c r="E81" s="14" t="s">
        <v>768</v>
      </c>
      <c r="F81" s="13" t="s">
        <v>39</v>
      </c>
      <c r="G81" s="13" t="s">
        <v>68</v>
      </c>
      <c r="H81" s="15" t="s">
        <v>69</v>
      </c>
    </row>
    <row r="82" spans="1:9" ht="25.5">
      <c r="A82" s="13">
        <v>1348</v>
      </c>
      <c r="B82" s="13">
        <v>22</v>
      </c>
      <c r="C82" s="21">
        <f>A82+(B82/100)</f>
        <v>1348.22</v>
      </c>
      <c r="D82" s="13" t="s">
        <v>197</v>
      </c>
      <c r="E82" s="14" t="s">
        <v>751</v>
      </c>
      <c r="F82" s="13" t="s">
        <v>96</v>
      </c>
      <c r="G82" s="13" t="s">
        <v>57</v>
      </c>
      <c r="H82" s="15" t="s">
        <v>142</v>
      </c>
      <c r="I82" s="15" t="s">
        <v>736</v>
      </c>
    </row>
    <row r="83" spans="1:9" ht="25.5">
      <c r="A83" s="13">
        <v>1348</v>
      </c>
      <c r="B83" s="13">
        <v>9</v>
      </c>
      <c r="C83" s="21">
        <f>A83+(B83/100)</f>
        <v>1348.09</v>
      </c>
      <c r="D83" s="13" t="s">
        <v>196</v>
      </c>
      <c r="E83" s="14" t="s">
        <v>751</v>
      </c>
      <c r="F83" s="13" t="s">
        <v>39</v>
      </c>
      <c r="G83" s="13" t="s">
        <v>57</v>
      </c>
      <c r="H83" s="15" t="s">
        <v>142</v>
      </c>
      <c r="I83" s="15" t="s">
        <v>736</v>
      </c>
    </row>
    <row r="84" spans="1:12" ht="25.5">
      <c r="A84" s="13">
        <v>1313</v>
      </c>
      <c r="B84" s="13">
        <v>33</v>
      </c>
      <c r="C84" s="21">
        <f>A84+(B84/100)</f>
        <v>1313.33</v>
      </c>
      <c r="D84" s="13" t="s">
        <v>48</v>
      </c>
      <c r="E84" s="14" t="s">
        <v>751</v>
      </c>
      <c r="F84" s="13" t="s">
        <v>45</v>
      </c>
      <c r="G84" s="13" t="s">
        <v>71</v>
      </c>
      <c r="H84" s="15" t="s">
        <v>72</v>
      </c>
      <c r="J84" s="15" t="s">
        <v>740</v>
      </c>
      <c r="L84" s="14" t="s">
        <v>879</v>
      </c>
    </row>
    <row r="85" spans="1:12" ht="25.5">
      <c r="A85" s="13">
        <v>1313</v>
      </c>
      <c r="B85" s="13">
        <v>19</v>
      </c>
      <c r="C85" s="21">
        <f>A85+(B85/100)</f>
        <v>1313.19</v>
      </c>
      <c r="D85" s="13" t="s">
        <v>46</v>
      </c>
      <c r="E85" s="14" t="s">
        <v>751</v>
      </c>
      <c r="F85" s="13" t="s">
        <v>47</v>
      </c>
      <c r="G85" s="13" t="s">
        <v>71</v>
      </c>
      <c r="H85" s="15" t="s">
        <v>72</v>
      </c>
      <c r="J85" s="15" t="s">
        <v>740</v>
      </c>
      <c r="L85" s="14" t="s">
        <v>879</v>
      </c>
    </row>
    <row r="86" spans="1:8" ht="12.75">
      <c r="A86" s="13">
        <v>1318</v>
      </c>
      <c r="B86" s="13">
        <v>32</v>
      </c>
      <c r="C86" s="21">
        <f>A86+(B86/100)</f>
        <v>1318.32</v>
      </c>
      <c r="D86" s="13" t="s">
        <v>84</v>
      </c>
      <c r="E86" s="14" t="s">
        <v>751</v>
      </c>
      <c r="F86" s="13" t="s">
        <v>39</v>
      </c>
      <c r="G86" s="13" t="s">
        <v>68</v>
      </c>
      <c r="H86" s="15" t="s">
        <v>69</v>
      </c>
    </row>
    <row r="87" spans="1:9" ht="12.75">
      <c r="A87" s="13">
        <v>1314</v>
      </c>
      <c r="B87" s="13">
        <v>48</v>
      </c>
      <c r="C87" s="21">
        <f>A87+(B87/100)</f>
        <v>1314.48</v>
      </c>
      <c r="D87" s="13" t="s">
        <v>56</v>
      </c>
      <c r="E87" s="14" t="s">
        <v>751</v>
      </c>
      <c r="F87" s="13" t="s">
        <v>59</v>
      </c>
      <c r="G87" s="13" t="s">
        <v>57</v>
      </c>
      <c r="H87" s="15" t="s">
        <v>142</v>
      </c>
      <c r="I87" s="15" t="s">
        <v>415</v>
      </c>
    </row>
    <row r="88" spans="1:9" ht="12.75">
      <c r="A88" s="13">
        <v>1314</v>
      </c>
      <c r="B88" s="13">
        <v>63</v>
      </c>
      <c r="C88" s="21">
        <f>A88+(B88/100)</f>
        <v>1314.63</v>
      </c>
      <c r="D88" s="13" t="s">
        <v>58</v>
      </c>
      <c r="E88" s="14" t="s">
        <v>751</v>
      </c>
      <c r="F88" s="13" t="s">
        <v>410</v>
      </c>
      <c r="G88" s="13" t="s">
        <v>57</v>
      </c>
      <c r="H88" s="15" t="s">
        <v>142</v>
      </c>
      <c r="I88" s="15" t="s">
        <v>415</v>
      </c>
    </row>
    <row r="89" spans="1:12" ht="25.5">
      <c r="A89" s="13">
        <v>1382</v>
      </c>
      <c r="B89" s="13">
        <v>44</v>
      </c>
      <c r="C89" s="21">
        <f>A89+(B89/100)</f>
        <v>1382.44</v>
      </c>
      <c r="D89" s="13" t="s">
        <v>325</v>
      </c>
      <c r="E89" s="14" t="s">
        <v>859</v>
      </c>
      <c r="F89" s="13" t="s">
        <v>67</v>
      </c>
      <c r="G89" s="13" t="s">
        <v>68</v>
      </c>
      <c r="H89" s="15" t="s">
        <v>69</v>
      </c>
      <c r="L89" s="14" t="s">
        <v>305</v>
      </c>
    </row>
    <row r="90" spans="1:8" ht="25.5">
      <c r="A90" s="13">
        <v>1371</v>
      </c>
      <c r="B90" s="13">
        <v>21</v>
      </c>
      <c r="C90" s="21">
        <f>A90+(B90/100)</f>
        <v>1371.21</v>
      </c>
      <c r="D90" s="13" t="s">
        <v>278</v>
      </c>
      <c r="E90" s="14" t="s">
        <v>835</v>
      </c>
      <c r="F90" s="13" t="s">
        <v>187</v>
      </c>
      <c r="G90" s="13" t="s">
        <v>68</v>
      </c>
      <c r="H90" s="15" t="s">
        <v>69</v>
      </c>
    </row>
    <row r="91" spans="1:12" ht="12.75">
      <c r="A91" s="13">
        <v>1320</v>
      </c>
      <c r="B91" s="13">
        <v>23</v>
      </c>
      <c r="C91" s="21">
        <f>A91+(B91/100)</f>
        <v>1320.23</v>
      </c>
      <c r="D91" s="13" t="s">
        <v>968</v>
      </c>
      <c r="E91" s="14" t="s">
        <v>751</v>
      </c>
      <c r="F91" s="13" t="s">
        <v>67</v>
      </c>
      <c r="G91" s="13" t="s">
        <v>71</v>
      </c>
      <c r="H91" s="15" t="s">
        <v>72</v>
      </c>
      <c r="J91" s="15" t="s">
        <v>729</v>
      </c>
      <c r="L91" s="14" t="s">
        <v>911</v>
      </c>
    </row>
    <row r="92" spans="1:12" ht="12.75">
      <c r="A92" s="13">
        <v>1320</v>
      </c>
      <c r="B92" s="13">
        <v>9</v>
      </c>
      <c r="C92" s="21">
        <f>A92+(B92/100)</f>
        <v>1320.09</v>
      </c>
      <c r="D92" s="13" t="s">
        <v>91</v>
      </c>
      <c r="E92" s="14" t="s">
        <v>751</v>
      </c>
      <c r="F92" s="13" t="s">
        <v>67</v>
      </c>
      <c r="G92" s="13" t="s">
        <v>71</v>
      </c>
      <c r="H92" s="15" t="s">
        <v>72</v>
      </c>
      <c r="J92" s="15" t="s">
        <v>729</v>
      </c>
      <c r="L92" s="14" t="s">
        <v>879</v>
      </c>
    </row>
    <row r="93" spans="1:12" ht="51">
      <c r="A93" s="13">
        <v>1353</v>
      </c>
      <c r="B93" s="13">
        <v>49</v>
      </c>
      <c r="C93" s="21">
        <f>A93+(B93/100)</f>
        <v>1353.49</v>
      </c>
      <c r="D93" s="13" t="s">
        <v>222</v>
      </c>
      <c r="E93" s="14" t="s">
        <v>818</v>
      </c>
      <c r="F93" s="13" t="s">
        <v>217</v>
      </c>
      <c r="G93" s="13" t="s">
        <v>71</v>
      </c>
      <c r="H93" s="15" t="s">
        <v>72</v>
      </c>
      <c r="J93" s="15" t="s">
        <v>729</v>
      </c>
      <c r="L93" s="14" t="s">
        <v>879</v>
      </c>
    </row>
    <row r="94" spans="1:10" ht="12.75">
      <c r="A94" s="13">
        <v>1348</v>
      </c>
      <c r="B94" s="13">
        <v>47</v>
      </c>
      <c r="C94" s="21">
        <f>A94+(B94/100)</f>
        <v>1348.47</v>
      </c>
      <c r="D94" s="13" t="s">
        <v>199</v>
      </c>
      <c r="E94" s="14" t="s">
        <v>805</v>
      </c>
      <c r="F94" s="13" t="s">
        <v>162</v>
      </c>
      <c r="G94" s="13" t="s">
        <v>71</v>
      </c>
      <c r="H94" s="15" t="s">
        <v>64</v>
      </c>
      <c r="I94" s="15" t="s">
        <v>919</v>
      </c>
      <c r="J94" s="15" t="s">
        <v>729</v>
      </c>
    </row>
    <row r="95" spans="1:10" ht="12.75">
      <c r="A95" s="13">
        <v>1348</v>
      </c>
      <c r="B95" s="13">
        <v>33</v>
      </c>
      <c r="C95" s="21">
        <f>A95+(B95/100)</f>
        <v>1348.33</v>
      </c>
      <c r="D95" s="13" t="s">
        <v>198</v>
      </c>
      <c r="E95" s="14" t="s">
        <v>805</v>
      </c>
      <c r="F95" s="13" t="s">
        <v>162</v>
      </c>
      <c r="G95" s="13" t="s">
        <v>71</v>
      </c>
      <c r="H95" s="15" t="s">
        <v>64</v>
      </c>
      <c r="I95" s="15" t="s">
        <v>919</v>
      </c>
      <c r="J95" s="15" t="s">
        <v>729</v>
      </c>
    </row>
    <row r="96" spans="1:10" ht="12.75">
      <c r="A96" s="13">
        <v>1348</v>
      </c>
      <c r="B96" s="13">
        <v>62</v>
      </c>
      <c r="C96" s="21">
        <f>A96+(B96/100)</f>
        <v>1348.62</v>
      </c>
      <c r="D96" s="13" t="s">
        <v>200</v>
      </c>
      <c r="E96" s="14" t="s">
        <v>805</v>
      </c>
      <c r="F96" s="13" t="s">
        <v>162</v>
      </c>
      <c r="G96" s="13" t="s">
        <v>71</v>
      </c>
      <c r="H96" s="15" t="s">
        <v>64</v>
      </c>
      <c r="I96" s="15" t="s">
        <v>919</v>
      </c>
      <c r="J96" s="15" t="s">
        <v>729</v>
      </c>
    </row>
    <row r="97" spans="1:10" ht="38.25">
      <c r="A97" s="13">
        <v>1329</v>
      </c>
      <c r="B97" s="13">
        <v>42</v>
      </c>
      <c r="C97" s="21">
        <f>A97+(B97/100)</f>
        <v>1329.42</v>
      </c>
      <c r="D97" s="13" t="s">
        <v>9</v>
      </c>
      <c r="E97" s="14" t="s">
        <v>789</v>
      </c>
      <c r="F97" s="13" t="s">
        <v>39</v>
      </c>
      <c r="G97" s="13" t="s">
        <v>71</v>
      </c>
      <c r="H97" s="15" t="s">
        <v>64</v>
      </c>
      <c r="I97" s="15" t="s">
        <v>919</v>
      </c>
      <c r="J97" s="15" t="s">
        <v>729</v>
      </c>
    </row>
    <row r="98" spans="1:10" ht="12.75">
      <c r="A98" s="13">
        <v>1349</v>
      </c>
      <c r="B98" s="13">
        <v>11</v>
      </c>
      <c r="C98" s="21">
        <f>A98+(B98/100)</f>
        <v>1349.11</v>
      </c>
      <c r="D98" s="13" t="s">
        <v>201</v>
      </c>
      <c r="E98" s="14" t="s">
        <v>806</v>
      </c>
      <c r="F98" s="13" t="s">
        <v>162</v>
      </c>
      <c r="G98" s="13" t="s">
        <v>71</v>
      </c>
      <c r="H98" s="15" t="s">
        <v>64</v>
      </c>
      <c r="I98" s="15" t="s">
        <v>919</v>
      </c>
      <c r="J98" s="15" t="s">
        <v>729</v>
      </c>
    </row>
    <row r="99" spans="1:11" ht="12.75">
      <c r="A99" s="13">
        <v>1391</v>
      </c>
      <c r="B99" s="13">
        <v>19</v>
      </c>
      <c r="C99" s="21">
        <f>A99+(B99/100)</f>
        <v>1391.19</v>
      </c>
      <c r="D99" s="13" t="s">
        <v>354</v>
      </c>
      <c r="E99" s="14" t="s">
        <v>505</v>
      </c>
      <c r="F99" s="13" t="s">
        <v>67</v>
      </c>
      <c r="G99" s="13" t="s">
        <v>71</v>
      </c>
      <c r="H99" s="15" t="s">
        <v>72</v>
      </c>
      <c r="J99" s="15" t="s">
        <v>729</v>
      </c>
      <c r="K99" s="13" t="s">
        <v>719</v>
      </c>
    </row>
    <row r="100" spans="1:8" ht="12.75">
      <c r="A100" s="13">
        <v>1391</v>
      </c>
      <c r="B100" s="13">
        <v>8</v>
      </c>
      <c r="C100" s="21">
        <f>A100+(B100/100)</f>
        <v>1391.08</v>
      </c>
      <c r="D100" s="13" t="s">
        <v>353</v>
      </c>
      <c r="E100" s="14" t="s">
        <v>505</v>
      </c>
      <c r="F100" s="13" t="s">
        <v>39</v>
      </c>
      <c r="G100" s="13" t="s">
        <v>68</v>
      </c>
      <c r="H100" s="15" t="s">
        <v>69</v>
      </c>
    </row>
    <row r="101" spans="1:12" ht="38.25">
      <c r="A101" s="13">
        <v>1314</v>
      </c>
      <c r="B101" s="13">
        <v>24</v>
      </c>
      <c r="C101" s="21">
        <f>A101+(B101/100)</f>
        <v>1314.24</v>
      </c>
      <c r="D101" s="13" t="s">
        <v>52</v>
      </c>
      <c r="E101" s="14" t="s">
        <v>762</v>
      </c>
      <c r="F101" s="13" t="s">
        <v>53</v>
      </c>
      <c r="G101" s="13" t="s">
        <v>71</v>
      </c>
      <c r="H101" s="15" t="s">
        <v>72</v>
      </c>
      <c r="J101" s="15" t="s">
        <v>741</v>
      </c>
      <c r="L101" s="14" t="s">
        <v>879</v>
      </c>
    </row>
    <row r="102" spans="1:10" ht="12.75">
      <c r="A102" s="13">
        <v>1354</v>
      </c>
      <c r="B102" s="13">
        <v>9</v>
      </c>
      <c r="C102" s="21">
        <f>A102+(B102/100)</f>
        <v>1354.09</v>
      </c>
      <c r="D102" s="13" t="s">
        <v>224</v>
      </c>
      <c r="E102" s="14" t="s">
        <v>820</v>
      </c>
      <c r="F102" s="13" t="s">
        <v>220</v>
      </c>
      <c r="G102" s="13" t="s">
        <v>71</v>
      </c>
      <c r="H102" s="15" t="s">
        <v>72</v>
      </c>
      <c r="J102" s="15" t="s">
        <v>729</v>
      </c>
    </row>
    <row r="103" spans="1:10" ht="25.5">
      <c r="A103" s="13">
        <v>1361</v>
      </c>
      <c r="B103" s="13">
        <v>8</v>
      </c>
      <c r="C103" s="21">
        <f>A103+(B103/100)</f>
        <v>1361.08</v>
      </c>
      <c r="D103" s="13" t="s">
        <v>248</v>
      </c>
      <c r="E103" s="14" t="s">
        <v>912</v>
      </c>
      <c r="F103" s="13" t="s">
        <v>249</v>
      </c>
      <c r="G103" s="13" t="s">
        <v>71</v>
      </c>
      <c r="H103" s="15" t="s">
        <v>142</v>
      </c>
      <c r="I103" s="15" t="s">
        <v>727</v>
      </c>
      <c r="J103" s="15" t="s">
        <v>729</v>
      </c>
    </row>
    <row r="104" spans="1:10" ht="25.5">
      <c r="A104" s="13">
        <v>1360</v>
      </c>
      <c r="B104" s="13">
        <v>55</v>
      </c>
      <c r="C104" s="21">
        <f>A104+(B104/100)</f>
        <v>1360.55</v>
      </c>
      <c r="D104" s="13" t="s">
        <v>246</v>
      </c>
      <c r="E104" s="14" t="s">
        <v>1012</v>
      </c>
      <c r="F104" s="13" t="s">
        <v>247</v>
      </c>
      <c r="G104" s="13" t="s">
        <v>71</v>
      </c>
      <c r="H104" s="15" t="s">
        <v>142</v>
      </c>
      <c r="I104" s="15" t="s">
        <v>727</v>
      </c>
      <c r="J104" s="15" t="s">
        <v>729</v>
      </c>
    </row>
    <row r="105" spans="1:12" ht="25.5">
      <c r="A105" s="13">
        <v>1360</v>
      </c>
      <c r="B105" s="13">
        <v>37</v>
      </c>
      <c r="C105" s="21">
        <f>A105+(B105/100)</f>
        <v>1360.37</v>
      </c>
      <c r="D105" s="13" t="s">
        <v>244</v>
      </c>
      <c r="E105" s="14" t="s">
        <v>1012</v>
      </c>
      <c r="F105" s="13" t="s">
        <v>245</v>
      </c>
      <c r="G105" s="13" t="s">
        <v>71</v>
      </c>
      <c r="H105" s="15" t="s">
        <v>142</v>
      </c>
      <c r="I105" s="15" t="s">
        <v>727</v>
      </c>
      <c r="J105" s="15" t="s">
        <v>729</v>
      </c>
      <c r="L105" s="14" t="s">
        <v>305</v>
      </c>
    </row>
    <row r="106" spans="1:10" ht="25.5">
      <c r="A106" s="13">
        <v>1361</v>
      </c>
      <c r="B106" s="13">
        <v>52</v>
      </c>
      <c r="C106" s="21">
        <f>A106+(B106/100)</f>
        <v>1361.52</v>
      </c>
      <c r="D106" s="13" t="s">
        <v>253</v>
      </c>
      <c r="E106" s="14" t="s">
        <v>1012</v>
      </c>
      <c r="F106" s="13" t="s">
        <v>67</v>
      </c>
      <c r="G106" s="13" t="s">
        <v>71</v>
      </c>
      <c r="H106" s="15" t="s">
        <v>142</v>
      </c>
      <c r="I106" s="15" t="s">
        <v>727</v>
      </c>
      <c r="J106" s="15" t="s">
        <v>729</v>
      </c>
    </row>
    <row r="107" spans="1:10" ht="25.5">
      <c r="A107" s="13">
        <v>1361</v>
      </c>
      <c r="B107" s="13">
        <v>41</v>
      </c>
      <c r="C107" s="21">
        <f>A107+(B107/100)</f>
        <v>1361.41</v>
      </c>
      <c r="D107" s="13" t="s">
        <v>251</v>
      </c>
      <c r="E107" s="14" t="s">
        <v>828</v>
      </c>
      <c r="F107" s="13" t="s">
        <v>252</v>
      </c>
      <c r="G107" s="13" t="s">
        <v>71</v>
      </c>
      <c r="H107" s="15" t="s">
        <v>142</v>
      </c>
      <c r="I107" s="15" t="s">
        <v>727</v>
      </c>
      <c r="J107" s="15" t="s">
        <v>729</v>
      </c>
    </row>
    <row r="108" spans="1:10" ht="25.5">
      <c r="A108" s="13">
        <v>1361</v>
      </c>
      <c r="B108" s="13">
        <v>23</v>
      </c>
      <c r="C108" s="21">
        <f>A108+(B108/100)</f>
        <v>1361.23</v>
      </c>
      <c r="D108" s="13" t="s">
        <v>250</v>
      </c>
      <c r="E108" s="14" t="s">
        <v>913</v>
      </c>
      <c r="F108" s="13" t="s">
        <v>247</v>
      </c>
      <c r="G108" s="13" t="s">
        <v>71</v>
      </c>
      <c r="H108" s="15" t="s">
        <v>142</v>
      </c>
      <c r="I108" s="15" t="s">
        <v>727</v>
      </c>
      <c r="J108" s="15" t="s">
        <v>729</v>
      </c>
    </row>
    <row r="109" spans="1:10" ht="12.75">
      <c r="A109" s="13">
        <v>1378</v>
      </c>
      <c r="B109" s="13">
        <v>64</v>
      </c>
      <c r="C109" s="21">
        <f>A109+(B109/100)</f>
        <v>1378.64</v>
      </c>
      <c r="D109" s="13" t="s">
        <v>317</v>
      </c>
      <c r="E109" s="14" t="s">
        <v>854</v>
      </c>
      <c r="F109" s="13" t="s">
        <v>105</v>
      </c>
      <c r="G109" s="13" t="s">
        <v>71</v>
      </c>
      <c r="H109" s="15" t="s">
        <v>72</v>
      </c>
      <c r="J109" s="15" t="s">
        <v>729</v>
      </c>
    </row>
    <row r="110" spans="1:12" ht="12.75">
      <c r="A110" s="13">
        <v>1376</v>
      </c>
      <c r="B110" s="13">
        <v>30</v>
      </c>
      <c r="C110" s="21">
        <f>A110+(B110/100)</f>
        <v>1376.3</v>
      </c>
      <c r="D110" s="13" t="s">
        <v>306</v>
      </c>
      <c r="E110" s="14" t="s">
        <v>751</v>
      </c>
      <c r="F110" s="13" t="s">
        <v>67</v>
      </c>
      <c r="G110" s="13" t="s">
        <v>71</v>
      </c>
      <c r="H110" s="15" t="s">
        <v>72</v>
      </c>
      <c r="J110" s="15" t="s">
        <v>729</v>
      </c>
      <c r="K110" s="13" t="s">
        <v>716</v>
      </c>
      <c r="L110" s="14" t="s">
        <v>879</v>
      </c>
    </row>
    <row r="111" spans="1:12" ht="12.75">
      <c r="A111" s="13">
        <v>1376</v>
      </c>
      <c r="B111" s="13">
        <v>17</v>
      </c>
      <c r="C111" s="21">
        <f>A111+(B111/100)</f>
        <v>1376.17</v>
      </c>
      <c r="D111" s="13" t="s">
        <v>304</v>
      </c>
      <c r="E111" s="14" t="s">
        <v>751</v>
      </c>
      <c r="F111" s="13" t="s">
        <v>67</v>
      </c>
      <c r="G111" s="13" t="s">
        <v>68</v>
      </c>
      <c r="H111" s="15" t="s">
        <v>69</v>
      </c>
      <c r="L111" s="14" t="s">
        <v>305</v>
      </c>
    </row>
    <row r="112" spans="1:12" ht="12.75">
      <c r="A112" s="13">
        <v>1376</v>
      </c>
      <c r="B112" s="13">
        <v>2</v>
      </c>
      <c r="C112" s="21">
        <f>A112+(B112/100)</f>
        <v>1376.02</v>
      </c>
      <c r="D112" s="13" t="s">
        <v>303</v>
      </c>
      <c r="E112" s="14" t="s">
        <v>751</v>
      </c>
      <c r="F112" s="13" t="s">
        <v>105</v>
      </c>
      <c r="G112" s="13" t="s">
        <v>71</v>
      </c>
      <c r="H112" s="15" t="s">
        <v>72</v>
      </c>
      <c r="J112" s="15" t="s">
        <v>729</v>
      </c>
      <c r="L112" s="14" t="s">
        <v>879</v>
      </c>
    </row>
    <row r="113" spans="1:12" ht="12.75">
      <c r="A113" s="13">
        <v>1375</v>
      </c>
      <c r="B113" s="13">
        <v>56</v>
      </c>
      <c r="C113" s="21">
        <f>A113+(B113/100)</f>
        <v>1375.56</v>
      </c>
      <c r="D113" s="13" t="s">
        <v>302</v>
      </c>
      <c r="E113" s="14" t="s">
        <v>751</v>
      </c>
      <c r="F113" s="13" t="s">
        <v>105</v>
      </c>
      <c r="G113" s="13" t="s">
        <v>71</v>
      </c>
      <c r="H113" s="15" t="s">
        <v>72</v>
      </c>
      <c r="J113" s="15" t="s">
        <v>729</v>
      </c>
      <c r="L113" s="14" t="s">
        <v>879</v>
      </c>
    </row>
    <row r="114" spans="1:12" ht="12.75">
      <c r="A114" s="13">
        <v>1390</v>
      </c>
      <c r="B114" s="13">
        <v>62</v>
      </c>
      <c r="C114" s="21">
        <f>A114+(B114/100)</f>
        <v>1390.62</v>
      </c>
      <c r="D114" s="13" t="s">
        <v>904</v>
      </c>
      <c r="E114" s="14" t="s">
        <v>751</v>
      </c>
      <c r="F114" s="13" t="s">
        <v>67</v>
      </c>
      <c r="G114" s="13" t="s">
        <v>71</v>
      </c>
      <c r="H114" s="15" t="s">
        <v>72</v>
      </c>
      <c r="J114" s="15" t="s">
        <v>729</v>
      </c>
      <c r="K114" s="13" t="s">
        <v>718</v>
      </c>
      <c r="L114" s="14" t="s">
        <v>879</v>
      </c>
    </row>
    <row r="115" spans="1:8" ht="12.75">
      <c r="A115" s="13">
        <v>1390</v>
      </c>
      <c r="B115" s="13">
        <v>51</v>
      </c>
      <c r="C115" s="21">
        <f>A115+(B115/100)</f>
        <v>1390.51</v>
      </c>
      <c r="D115" s="13" t="s">
        <v>352</v>
      </c>
      <c r="E115" s="14" t="s">
        <v>860</v>
      </c>
      <c r="F115" s="13" t="s">
        <v>39</v>
      </c>
      <c r="G115" s="13" t="s">
        <v>68</v>
      </c>
      <c r="H115" s="15" t="s">
        <v>69</v>
      </c>
    </row>
    <row r="116" spans="1:12" ht="25.5">
      <c r="A116" s="13">
        <v>1335</v>
      </c>
      <c r="B116" s="13">
        <v>17</v>
      </c>
      <c r="C116" s="21">
        <f>A116+(B116/100)</f>
        <v>1335.17</v>
      </c>
      <c r="D116" s="13" t="s">
        <v>149</v>
      </c>
      <c r="E116" s="14" t="s">
        <v>793</v>
      </c>
      <c r="F116" s="13" t="s">
        <v>67</v>
      </c>
      <c r="G116" s="13" t="s">
        <v>71</v>
      </c>
      <c r="H116" s="15" t="s">
        <v>72</v>
      </c>
      <c r="J116" s="15" t="s">
        <v>729</v>
      </c>
      <c r="L116" s="14" t="s">
        <v>880</v>
      </c>
    </row>
    <row r="117" spans="1:8" ht="12.75">
      <c r="A117" s="13">
        <v>1319</v>
      </c>
      <c r="B117" s="13">
        <v>35</v>
      </c>
      <c r="C117" s="21">
        <f>A117+(B117/100)</f>
        <v>1319.35</v>
      </c>
      <c r="D117" s="13" t="s">
        <v>88</v>
      </c>
      <c r="E117" s="14" t="s">
        <v>751</v>
      </c>
      <c r="F117" s="13" t="s">
        <v>39</v>
      </c>
      <c r="G117" s="13" t="s">
        <v>68</v>
      </c>
      <c r="H117" s="15" t="s">
        <v>69</v>
      </c>
    </row>
    <row r="118" spans="1:12" ht="76.5">
      <c r="A118" s="13">
        <v>1329</v>
      </c>
      <c r="B118" s="13">
        <v>55</v>
      </c>
      <c r="C118" s="21">
        <f>A118+(B118/100)</f>
        <v>1329.55</v>
      </c>
      <c r="D118" s="13" t="s">
        <v>139</v>
      </c>
      <c r="E118" s="14" t="s">
        <v>506</v>
      </c>
      <c r="F118" s="13" t="s">
        <v>39</v>
      </c>
      <c r="G118" s="13" t="s">
        <v>71</v>
      </c>
      <c r="H118" s="15" t="s">
        <v>64</v>
      </c>
      <c r="I118" s="15" t="s">
        <v>919</v>
      </c>
      <c r="J118" s="15" t="s">
        <v>729</v>
      </c>
      <c r="K118" s="13" t="s">
        <v>893</v>
      </c>
      <c r="L118" s="14" t="s">
        <v>887</v>
      </c>
    </row>
    <row r="119" spans="1:9" ht="12.75">
      <c r="A119" s="13">
        <v>1355</v>
      </c>
      <c r="B119" s="13">
        <v>39</v>
      </c>
      <c r="C119" s="21">
        <f>A119+(B119/100)</f>
        <v>1355.39</v>
      </c>
      <c r="D119" s="13" t="s">
        <v>227</v>
      </c>
      <c r="E119" s="14" t="s">
        <v>822</v>
      </c>
      <c r="F119" s="13" t="s">
        <v>151</v>
      </c>
      <c r="G119" s="13" t="s">
        <v>57</v>
      </c>
      <c r="H119" s="15" t="s">
        <v>142</v>
      </c>
      <c r="I119" s="15" t="s">
        <v>414</v>
      </c>
    </row>
    <row r="120" spans="1:11" ht="102">
      <c r="A120" s="13">
        <v>1342</v>
      </c>
      <c r="B120" s="13">
        <v>32</v>
      </c>
      <c r="C120" s="21">
        <f>A120+(B120/100)</f>
        <v>1342.32</v>
      </c>
      <c r="D120" s="13" t="s">
        <v>166</v>
      </c>
      <c r="E120" s="14" t="s">
        <v>799</v>
      </c>
      <c r="F120" s="13" t="s">
        <v>67</v>
      </c>
      <c r="G120" s="13" t="s">
        <v>71</v>
      </c>
      <c r="H120" s="15" t="s">
        <v>72</v>
      </c>
      <c r="J120" s="15" t="s">
        <v>729</v>
      </c>
      <c r="K120" s="13" t="s">
        <v>714</v>
      </c>
    </row>
    <row r="121" spans="1:8" ht="12.75">
      <c r="A121" s="13">
        <v>1329</v>
      </c>
      <c r="B121" s="13">
        <v>9</v>
      </c>
      <c r="C121" s="21">
        <f>A121+(B121/100)</f>
        <v>1329.09</v>
      </c>
      <c r="D121" s="13" t="s">
        <v>136</v>
      </c>
      <c r="E121" s="14" t="s">
        <v>751</v>
      </c>
      <c r="F121" s="13" t="s">
        <v>39</v>
      </c>
      <c r="G121" s="13" t="s">
        <v>68</v>
      </c>
      <c r="H121" s="15" t="s">
        <v>69</v>
      </c>
    </row>
    <row r="122" spans="1:9" ht="12.75">
      <c r="A122" s="13">
        <v>1357</v>
      </c>
      <c r="B122" s="13">
        <v>1</v>
      </c>
      <c r="C122" s="21">
        <f>A122+(B122/100)</f>
        <v>1357.01</v>
      </c>
      <c r="D122" s="13" t="s">
        <v>236</v>
      </c>
      <c r="E122" s="14" t="s">
        <v>822</v>
      </c>
      <c r="F122" s="13" t="s">
        <v>151</v>
      </c>
      <c r="G122" s="13" t="s">
        <v>57</v>
      </c>
      <c r="H122" s="15" t="s">
        <v>142</v>
      </c>
      <c r="I122" s="15" t="s">
        <v>414</v>
      </c>
    </row>
    <row r="123" spans="1:12" ht="12.75">
      <c r="A123" s="13">
        <v>1338</v>
      </c>
      <c r="B123" s="13">
        <v>58</v>
      </c>
      <c r="C123" s="21">
        <f>A123+(B123/100)</f>
        <v>1338.58</v>
      </c>
      <c r="D123" s="13" t="s">
        <v>157</v>
      </c>
      <c r="E123" s="14" t="s">
        <v>751</v>
      </c>
      <c r="F123" s="13" t="s">
        <v>105</v>
      </c>
      <c r="G123" s="13" t="s">
        <v>71</v>
      </c>
      <c r="H123" s="15" t="s">
        <v>72</v>
      </c>
      <c r="J123" s="15" t="s">
        <v>729</v>
      </c>
      <c r="L123" s="14" t="s">
        <v>879</v>
      </c>
    </row>
    <row r="124" spans="1:8" ht="12.75">
      <c r="A124" s="13">
        <v>1386</v>
      </c>
      <c r="B124" s="13">
        <v>24</v>
      </c>
      <c r="C124" s="21">
        <f>A124+(B124/100)</f>
        <v>1386.24</v>
      </c>
      <c r="D124" s="13" t="s">
        <v>334</v>
      </c>
      <c r="E124" s="14" t="s">
        <v>751</v>
      </c>
      <c r="F124" s="13" t="s">
        <v>39</v>
      </c>
      <c r="G124" s="13" t="s">
        <v>68</v>
      </c>
      <c r="H124" s="15" t="s">
        <v>69</v>
      </c>
    </row>
    <row r="125" spans="1:10" ht="12.75">
      <c r="A125" s="13">
        <v>1351</v>
      </c>
      <c r="B125" s="13">
        <v>19</v>
      </c>
      <c r="C125" s="21">
        <f>A125+(B125/100)</f>
        <v>1351.19</v>
      </c>
      <c r="D125" s="13" t="s">
        <v>207</v>
      </c>
      <c r="E125" s="14" t="s">
        <v>810</v>
      </c>
      <c r="F125" s="13" t="s">
        <v>221</v>
      </c>
      <c r="G125" s="13" t="s">
        <v>71</v>
      </c>
      <c r="H125" s="15" t="s">
        <v>72</v>
      </c>
      <c r="J125" s="15" t="s">
        <v>729</v>
      </c>
    </row>
    <row r="126" spans="1:9" ht="12.75">
      <c r="A126" s="13">
        <v>1356</v>
      </c>
      <c r="B126" s="13">
        <v>5</v>
      </c>
      <c r="C126" s="21">
        <f>A126+(B126/100)</f>
        <v>1356.05</v>
      </c>
      <c r="D126" s="13" t="s">
        <v>230</v>
      </c>
      <c r="E126" s="14" t="s">
        <v>822</v>
      </c>
      <c r="F126" s="13" t="s">
        <v>151</v>
      </c>
      <c r="G126" s="13" t="s">
        <v>57</v>
      </c>
      <c r="H126" s="15" t="s">
        <v>142</v>
      </c>
      <c r="I126" s="15" t="s">
        <v>414</v>
      </c>
    </row>
    <row r="127" spans="1:9" ht="25.5">
      <c r="A127" s="13">
        <v>1567</v>
      </c>
      <c r="B127" s="13">
        <v>11</v>
      </c>
      <c r="C127" s="21">
        <f>A127+(B127/100)</f>
        <v>1567.11</v>
      </c>
      <c r="D127" s="13" t="s">
        <v>571</v>
      </c>
      <c r="E127" s="14" t="s">
        <v>751</v>
      </c>
      <c r="F127" s="13" t="s">
        <v>499</v>
      </c>
      <c r="G127" s="13" t="s">
        <v>57</v>
      </c>
      <c r="H127" s="15" t="s">
        <v>64</v>
      </c>
      <c r="I127" s="15" t="s">
        <v>491</v>
      </c>
    </row>
    <row r="128" spans="1:9" ht="25.5">
      <c r="A128" s="13">
        <v>1568</v>
      </c>
      <c r="B128" s="13">
        <v>55</v>
      </c>
      <c r="C128" s="21">
        <f>A128+(B128/100)</f>
        <v>1568.55</v>
      </c>
      <c r="D128" s="13" t="s">
        <v>579</v>
      </c>
      <c r="E128" s="14" t="s">
        <v>751</v>
      </c>
      <c r="F128" s="13" t="s">
        <v>177</v>
      </c>
      <c r="G128" s="13" t="s">
        <v>57</v>
      </c>
      <c r="H128" s="15" t="s">
        <v>64</v>
      </c>
      <c r="I128" s="15" t="s">
        <v>491</v>
      </c>
    </row>
    <row r="129" spans="1:9" ht="25.5">
      <c r="A129" s="13">
        <v>1568</v>
      </c>
      <c r="B129" s="13">
        <v>5</v>
      </c>
      <c r="C129" s="21">
        <f>A129+(B129/100)</f>
        <v>1568.05</v>
      </c>
      <c r="D129" s="13" t="s">
        <v>576</v>
      </c>
      <c r="E129" s="14" t="s">
        <v>751</v>
      </c>
      <c r="F129" s="13" t="s">
        <v>177</v>
      </c>
      <c r="G129" s="13" t="s">
        <v>57</v>
      </c>
      <c r="H129" s="15" t="s">
        <v>64</v>
      </c>
      <c r="I129" s="15" t="s">
        <v>491</v>
      </c>
    </row>
    <row r="130" spans="1:9" ht="25.5">
      <c r="A130" s="13">
        <v>1567</v>
      </c>
      <c r="B130" s="13">
        <v>41</v>
      </c>
      <c r="C130" s="21">
        <f>A130+(B130/100)</f>
        <v>1567.41</v>
      </c>
      <c r="D130" s="13" t="s">
        <v>574</v>
      </c>
      <c r="E130" s="14" t="s">
        <v>751</v>
      </c>
      <c r="F130" s="13" t="s">
        <v>62</v>
      </c>
      <c r="G130" s="13" t="s">
        <v>57</v>
      </c>
      <c r="H130" s="15" t="s">
        <v>64</v>
      </c>
      <c r="I130" s="15" t="s">
        <v>491</v>
      </c>
    </row>
    <row r="131" spans="1:9" ht="25.5">
      <c r="A131" s="13">
        <v>1566</v>
      </c>
      <c r="B131" s="13">
        <v>49</v>
      </c>
      <c r="C131" s="21">
        <f>A131+(B131/100)</f>
        <v>1566.49</v>
      </c>
      <c r="D131" s="13" t="s">
        <v>569</v>
      </c>
      <c r="E131" s="14" t="s">
        <v>751</v>
      </c>
      <c r="F131" s="13" t="s">
        <v>162</v>
      </c>
      <c r="G131" s="13" t="s">
        <v>57</v>
      </c>
      <c r="H131" s="15" t="s">
        <v>64</v>
      </c>
      <c r="I131" s="15" t="s">
        <v>491</v>
      </c>
    </row>
    <row r="132" spans="1:9" ht="25.5">
      <c r="A132" s="13">
        <v>1568</v>
      </c>
      <c r="B132" s="13">
        <v>40</v>
      </c>
      <c r="C132" s="21">
        <f>A132+(B132/100)</f>
        <v>1568.4</v>
      </c>
      <c r="D132" s="13" t="s">
        <v>578</v>
      </c>
      <c r="E132" s="14" t="s">
        <v>751</v>
      </c>
      <c r="F132" s="13" t="s">
        <v>177</v>
      </c>
      <c r="G132" s="13" t="s">
        <v>57</v>
      </c>
      <c r="H132" s="15" t="s">
        <v>64</v>
      </c>
      <c r="I132" s="15" t="s">
        <v>491</v>
      </c>
    </row>
    <row r="133" spans="1:9" ht="25.5">
      <c r="A133" s="13">
        <v>1567</v>
      </c>
      <c r="B133" s="13">
        <v>21</v>
      </c>
      <c r="C133" s="21">
        <f>A133+(B133/100)</f>
        <v>1567.21</v>
      </c>
      <c r="D133" s="13" t="s">
        <v>572</v>
      </c>
      <c r="E133" s="14" t="s">
        <v>751</v>
      </c>
      <c r="F133" s="13" t="s">
        <v>162</v>
      </c>
      <c r="G133" s="13" t="s">
        <v>57</v>
      </c>
      <c r="H133" s="15" t="s">
        <v>64</v>
      </c>
      <c r="I133" s="15" t="s">
        <v>491</v>
      </c>
    </row>
    <row r="134" spans="1:9" ht="25.5">
      <c r="A134" s="13">
        <v>1569</v>
      </c>
      <c r="B134" s="13">
        <v>33</v>
      </c>
      <c r="C134" s="21">
        <f>A134+(B134/100)</f>
        <v>1569.33</v>
      </c>
      <c r="D134" s="13" t="s">
        <v>582</v>
      </c>
      <c r="E134" s="14" t="s">
        <v>751</v>
      </c>
      <c r="F134" s="13" t="s">
        <v>187</v>
      </c>
      <c r="G134" s="13" t="s">
        <v>57</v>
      </c>
      <c r="H134" s="15" t="s">
        <v>64</v>
      </c>
      <c r="I134" s="15" t="s">
        <v>491</v>
      </c>
    </row>
    <row r="135" spans="1:9" ht="25.5">
      <c r="A135" s="13">
        <v>1569</v>
      </c>
      <c r="B135" s="13">
        <v>8</v>
      </c>
      <c r="C135" s="21">
        <f>A135+(B135/100)</f>
        <v>1569.08</v>
      </c>
      <c r="D135" s="13" t="s">
        <v>580</v>
      </c>
      <c r="E135" s="14" t="s">
        <v>751</v>
      </c>
      <c r="F135" s="13" t="s">
        <v>96</v>
      </c>
      <c r="G135" s="13" t="s">
        <v>57</v>
      </c>
      <c r="H135" s="15" t="s">
        <v>64</v>
      </c>
      <c r="I135" s="15" t="s">
        <v>491</v>
      </c>
    </row>
    <row r="136" spans="1:9" ht="25.5">
      <c r="A136" s="13">
        <v>1567</v>
      </c>
      <c r="B136" s="13">
        <v>51</v>
      </c>
      <c r="C136" s="21">
        <f>A136+(B136/100)</f>
        <v>1567.51</v>
      </c>
      <c r="D136" s="13" t="s">
        <v>575</v>
      </c>
      <c r="E136" s="14" t="s">
        <v>751</v>
      </c>
      <c r="F136" s="13" t="s">
        <v>187</v>
      </c>
      <c r="G136" s="13" t="s">
        <v>57</v>
      </c>
      <c r="H136" s="15" t="s">
        <v>64</v>
      </c>
      <c r="I136" s="15" t="s">
        <v>491</v>
      </c>
    </row>
    <row r="137" spans="1:9" ht="25.5">
      <c r="A137" s="13">
        <v>1566</v>
      </c>
      <c r="B137" s="13">
        <v>60</v>
      </c>
      <c r="C137" s="21">
        <f>A137+(B137/100)</f>
        <v>1566.6</v>
      </c>
      <c r="D137" s="13" t="s">
        <v>570</v>
      </c>
      <c r="E137" s="14" t="s">
        <v>751</v>
      </c>
      <c r="F137" s="13" t="s">
        <v>497</v>
      </c>
      <c r="G137" s="13" t="s">
        <v>57</v>
      </c>
      <c r="H137" s="15" t="s">
        <v>64</v>
      </c>
      <c r="I137" s="15" t="s">
        <v>491</v>
      </c>
    </row>
    <row r="138" spans="1:9" ht="25.5">
      <c r="A138" s="13">
        <v>1566</v>
      </c>
      <c r="B138" s="13">
        <v>35</v>
      </c>
      <c r="C138" s="21">
        <f>A138+(B138/100)</f>
        <v>1566.35</v>
      </c>
      <c r="D138" s="13" t="s">
        <v>568</v>
      </c>
      <c r="E138" s="14" t="s">
        <v>751</v>
      </c>
      <c r="F138" s="13" t="s">
        <v>162</v>
      </c>
      <c r="G138" s="13" t="s">
        <v>57</v>
      </c>
      <c r="H138" s="15" t="s">
        <v>64</v>
      </c>
      <c r="I138" s="15" t="s">
        <v>491</v>
      </c>
    </row>
    <row r="139" spans="1:9" ht="25.5">
      <c r="A139" s="13">
        <v>1568</v>
      </c>
      <c r="B139" s="13">
        <v>21</v>
      </c>
      <c r="C139" s="21">
        <f>A139+(B139/100)</f>
        <v>1568.21</v>
      </c>
      <c r="D139" s="13" t="s">
        <v>577</v>
      </c>
      <c r="E139" s="14" t="s">
        <v>751</v>
      </c>
      <c r="F139" s="13" t="s">
        <v>177</v>
      </c>
      <c r="G139" s="13" t="s">
        <v>57</v>
      </c>
      <c r="H139" s="15" t="s">
        <v>64</v>
      </c>
      <c r="I139" s="15" t="s">
        <v>491</v>
      </c>
    </row>
    <row r="140" spans="1:9" ht="25.5">
      <c r="A140" s="13">
        <v>1567</v>
      </c>
      <c r="B140" s="13">
        <v>31</v>
      </c>
      <c r="C140" s="21">
        <f>A140+(B140/100)</f>
        <v>1567.31</v>
      </c>
      <c r="D140" s="13" t="s">
        <v>573</v>
      </c>
      <c r="E140" s="14" t="s">
        <v>751</v>
      </c>
      <c r="F140" s="13" t="s">
        <v>62</v>
      </c>
      <c r="G140" s="13" t="s">
        <v>57</v>
      </c>
      <c r="H140" s="15" t="s">
        <v>64</v>
      </c>
      <c r="I140" s="15" t="s">
        <v>491</v>
      </c>
    </row>
    <row r="141" spans="1:9" ht="25.5">
      <c r="A141" s="13">
        <v>1569</v>
      </c>
      <c r="B141" s="13">
        <v>20</v>
      </c>
      <c r="C141" s="21">
        <f>A141+(B141/100)</f>
        <v>1569.2</v>
      </c>
      <c r="D141" s="13" t="s">
        <v>581</v>
      </c>
      <c r="E141" s="14" t="s">
        <v>751</v>
      </c>
      <c r="F141" s="13" t="s">
        <v>74</v>
      </c>
      <c r="G141" s="13" t="s">
        <v>57</v>
      </c>
      <c r="H141" s="15" t="s">
        <v>64</v>
      </c>
      <c r="I141" s="15" t="s">
        <v>491</v>
      </c>
    </row>
    <row r="142" spans="1:8" ht="12.75">
      <c r="A142" s="13">
        <v>1385</v>
      </c>
      <c r="B142" s="13">
        <v>55</v>
      </c>
      <c r="C142" s="21">
        <f>A142+(B142/100)</f>
        <v>1385.55</v>
      </c>
      <c r="D142" s="13" t="s">
        <v>331</v>
      </c>
      <c r="E142" s="14" t="s">
        <v>861</v>
      </c>
      <c r="F142" s="13" t="s">
        <v>332</v>
      </c>
      <c r="G142" s="13" t="s">
        <v>68</v>
      </c>
      <c r="H142" s="15" t="s">
        <v>69</v>
      </c>
    </row>
    <row r="143" spans="1:10" ht="12.75">
      <c r="A143" s="13">
        <v>1342</v>
      </c>
      <c r="B143" s="13">
        <v>45</v>
      </c>
      <c r="C143" s="21">
        <f>A143+(B143/100)</f>
        <v>1342.45</v>
      </c>
      <c r="D143" s="13" t="s">
        <v>167</v>
      </c>
      <c r="E143" s="14" t="s">
        <v>800</v>
      </c>
      <c r="F143" s="13" t="s">
        <v>47</v>
      </c>
      <c r="G143" s="13" t="s">
        <v>71</v>
      </c>
      <c r="H143" s="15" t="s">
        <v>72</v>
      </c>
      <c r="J143" s="15" t="s">
        <v>729</v>
      </c>
    </row>
    <row r="144" spans="1:12" ht="12.75">
      <c r="A144" s="13">
        <v>1342</v>
      </c>
      <c r="B144" s="13">
        <v>64</v>
      </c>
      <c r="C144" s="21">
        <f>A144+(B144/100)</f>
        <v>1342.64</v>
      </c>
      <c r="D144" s="13" t="s">
        <v>168</v>
      </c>
      <c r="E144" s="14" t="s">
        <v>902</v>
      </c>
      <c r="F144" s="13" t="s">
        <v>67</v>
      </c>
      <c r="G144" s="13" t="s">
        <v>71</v>
      </c>
      <c r="H144" s="15" t="s">
        <v>72</v>
      </c>
      <c r="J144" s="15" t="s">
        <v>729</v>
      </c>
      <c r="K144" s="13" t="s">
        <v>715</v>
      </c>
      <c r="L144" s="14" t="s">
        <v>879</v>
      </c>
    </row>
    <row r="145" spans="1:10" ht="12.75">
      <c r="A145" s="13">
        <v>1343</v>
      </c>
      <c r="B145" s="13">
        <v>22</v>
      </c>
      <c r="C145" s="21">
        <f>A145+(B145/100)</f>
        <v>1343.22</v>
      </c>
      <c r="D145" s="13" t="s">
        <v>170</v>
      </c>
      <c r="E145" s="14" t="s">
        <v>801</v>
      </c>
      <c r="F145" s="13" t="s">
        <v>47</v>
      </c>
      <c r="G145" s="13" t="s">
        <v>71</v>
      </c>
      <c r="H145" s="15" t="s">
        <v>72</v>
      </c>
      <c r="J145" s="15" t="s">
        <v>729</v>
      </c>
    </row>
    <row r="146" spans="1:10" ht="12.75">
      <c r="A146" s="13">
        <v>1343</v>
      </c>
      <c r="B146" s="13">
        <v>38</v>
      </c>
      <c r="C146" s="21">
        <f>A146+(B146/100)</f>
        <v>1343.38</v>
      </c>
      <c r="D146" s="13" t="s">
        <v>171</v>
      </c>
      <c r="E146" s="14" t="s">
        <v>802</v>
      </c>
      <c r="F146" s="13" t="s">
        <v>172</v>
      </c>
      <c r="G146" s="13" t="s">
        <v>71</v>
      </c>
      <c r="H146" s="15" t="s">
        <v>72</v>
      </c>
      <c r="J146" s="15" t="s">
        <v>729</v>
      </c>
    </row>
    <row r="147" spans="1:10" ht="25.5">
      <c r="A147" s="13">
        <v>1343</v>
      </c>
      <c r="B147" s="13">
        <v>51</v>
      </c>
      <c r="C147" s="21">
        <f>A147+(B147/100)</f>
        <v>1343.51</v>
      </c>
      <c r="D147" s="13" t="s">
        <v>173</v>
      </c>
      <c r="E147" s="14" t="s">
        <v>803</v>
      </c>
      <c r="F147" s="13" t="s">
        <v>47</v>
      </c>
      <c r="G147" s="13" t="s">
        <v>71</v>
      </c>
      <c r="H147" s="15" t="s">
        <v>72</v>
      </c>
      <c r="J147" s="15" t="s">
        <v>729</v>
      </c>
    </row>
    <row r="148" spans="1:10" ht="12.75">
      <c r="A148" s="13">
        <v>1343</v>
      </c>
      <c r="B148" s="13">
        <v>63</v>
      </c>
      <c r="C148" s="21">
        <f>A148+(B148/100)</f>
        <v>1343.63</v>
      </c>
      <c r="D148" s="13" t="s">
        <v>174</v>
      </c>
      <c r="E148" s="14" t="s">
        <v>802</v>
      </c>
      <c r="F148" s="13" t="s">
        <v>175</v>
      </c>
      <c r="G148" s="13" t="s">
        <v>71</v>
      </c>
      <c r="H148" s="15" t="s">
        <v>72</v>
      </c>
      <c r="J148" s="15" t="s">
        <v>729</v>
      </c>
    </row>
    <row r="149" spans="1:11" ht="12.75">
      <c r="A149" s="13">
        <v>1343</v>
      </c>
      <c r="B149" s="13">
        <v>10</v>
      </c>
      <c r="C149" s="21">
        <f>A149+(B149/100)</f>
        <v>1343.1</v>
      </c>
      <c r="D149" s="13" t="s">
        <v>169</v>
      </c>
      <c r="E149" s="14" t="s">
        <v>800</v>
      </c>
      <c r="F149" s="13" t="s">
        <v>67</v>
      </c>
      <c r="G149" s="13" t="s">
        <v>71</v>
      </c>
      <c r="H149" s="15" t="s">
        <v>72</v>
      </c>
      <c r="J149" s="15" t="s">
        <v>729</v>
      </c>
      <c r="K149" s="13" t="s">
        <v>143</v>
      </c>
    </row>
    <row r="150" spans="1:10" ht="12.75">
      <c r="A150" s="13">
        <v>1352</v>
      </c>
      <c r="B150" s="13">
        <v>60</v>
      </c>
      <c r="C150" s="21">
        <f>A150+(B150/100)</f>
        <v>1352.6</v>
      </c>
      <c r="D150" s="13" t="s">
        <v>215</v>
      </c>
      <c r="E150" s="14" t="s">
        <v>814</v>
      </c>
      <c r="F150" s="13" t="s">
        <v>216</v>
      </c>
      <c r="G150" s="13" t="s">
        <v>71</v>
      </c>
      <c r="H150" s="15" t="s">
        <v>72</v>
      </c>
      <c r="J150" s="15" t="s">
        <v>729</v>
      </c>
    </row>
    <row r="151" spans="1:10" ht="12.75">
      <c r="A151" s="13">
        <v>1352</v>
      </c>
      <c r="B151" s="13">
        <v>33</v>
      </c>
      <c r="C151" s="21">
        <f>A151+(B151/100)</f>
        <v>1352.33</v>
      </c>
      <c r="D151" s="13" t="s">
        <v>213</v>
      </c>
      <c r="E151" s="14" t="s">
        <v>814</v>
      </c>
      <c r="F151" s="13" t="s">
        <v>214</v>
      </c>
      <c r="G151" s="13" t="s">
        <v>71</v>
      </c>
      <c r="H151" s="15" t="s">
        <v>72</v>
      </c>
      <c r="J151" s="15" t="s">
        <v>729</v>
      </c>
    </row>
    <row r="152" spans="1:12" ht="12.75">
      <c r="A152" s="13">
        <v>1376</v>
      </c>
      <c r="B152" s="13">
        <v>43</v>
      </c>
      <c r="C152" s="21">
        <f>A152+(B152/100)</f>
        <v>1376.43</v>
      </c>
      <c r="D152" s="13" t="s">
        <v>307</v>
      </c>
      <c r="E152" s="14" t="s">
        <v>751</v>
      </c>
      <c r="F152" s="13" t="s">
        <v>45</v>
      </c>
      <c r="G152" s="13" t="s">
        <v>71</v>
      </c>
      <c r="H152" s="15" t="s">
        <v>72</v>
      </c>
      <c r="J152" s="15" t="s">
        <v>729</v>
      </c>
      <c r="L152" s="14" t="s">
        <v>879</v>
      </c>
    </row>
    <row r="153" spans="1:10" ht="12.75">
      <c r="A153" s="13">
        <v>1377</v>
      </c>
      <c r="B153" s="13">
        <v>20</v>
      </c>
      <c r="C153" s="21">
        <f>A153+(B153/100)</f>
        <v>1377.2</v>
      </c>
      <c r="D153" s="13" t="s">
        <v>310</v>
      </c>
      <c r="E153" s="14" t="s">
        <v>751</v>
      </c>
      <c r="F153" s="13" t="s">
        <v>162</v>
      </c>
      <c r="G153" s="13" t="s">
        <v>71</v>
      </c>
      <c r="H153" s="15" t="s">
        <v>64</v>
      </c>
      <c r="I153" s="15" t="s">
        <v>919</v>
      </c>
      <c r="J153" s="15" t="s">
        <v>729</v>
      </c>
    </row>
    <row r="154" spans="1:8" ht="12.75">
      <c r="A154" s="13">
        <v>1377</v>
      </c>
      <c r="B154" s="13">
        <v>32</v>
      </c>
      <c r="C154" s="21">
        <f>A154+(B154/100)</f>
        <v>1377.32</v>
      </c>
      <c r="D154" s="13" t="s">
        <v>311</v>
      </c>
      <c r="E154" s="14" t="s">
        <v>751</v>
      </c>
      <c r="F154" s="13" t="s">
        <v>105</v>
      </c>
      <c r="G154" s="13" t="s">
        <v>57</v>
      </c>
      <c r="H154" s="15" t="s">
        <v>275</v>
      </c>
    </row>
    <row r="155" spans="1:12" ht="25.5">
      <c r="A155" s="13">
        <v>1374</v>
      </c>
      <c r="B155" s="13">
        <v>52</v>
      </c>
      <c r="C155" s="21">
        <f>A155+(B155/100)</f>
        <v>1374.52</v>
      </c>
      <c r="D155" s="13" t="s">
        <v>292</v>
      </c>
      <c r="E155" s="14" t="s">
        <v>846</v>
      </c>
      <c r="F155" s="13" t="s">
        <v>293</v>
      </c>
      <c r="G155" s="13" t="s">
        <v>68</v>
      </c>
      <c r="H155" s="15" t="s">
        <v>69</v>
      </c>
      <c r="L155" s="14" t="s">
        <v>898</v>
      </c>
    </row>
    <row r="156" spans="1:8" ht="12.75">
      <c r="A156" s="13">
        <v>1388</v>
      </c>
      <c r="B156" s="13">
        <v>54</v>
      </c>
      <c r="C156" s="21">
        <f>A156+(B156/100)</f>
        <v>1388.54</v>
      </c>
      <c r="D156" s="13" t="s">
        <v>348</v>
      </c>
      <c r="E156" s="14" t="s">
        <v>751</v>
      </c>
      <c r="F156" s="13" t="s">
        <v>349</v>
      </c>
      <c r="G156" s="13" t="s">
        <v>68</v>
      </c>
      <c r="H156" s="15" t="s">
        <v>69</v>
      </c>
    </row>
    <row r="157" spans="1:8" ht="12.75">
      <c r="A157" s="13">
        <v>1318</v>
      </c>
      <c r="B157" s="13">
        <v>8</v>
      </c>
      <c r="C157" s="21">
        <f>A157+(B157/100)</f>
        <v>1318.08</v>
      </c>
      <c r="D157" s="13" t="s">
        <v>82</v>
      </c>
      <c r="E157" s="14" t="s">
        <v>768</v>
      </c>
      <c r="F157" s="13" t="s">
        <v>39</v>
      </c>
      <c r="G157" s="13" t="s">
        <v>68</v>
      </c>
      <c r="H157" s="15" t="s">
        <v>69</v>
      </c>
    </row>
    <row r="158" spans="1:9" ht="25.5">
      <c r="A158" s="13">
        <v>1584</v>
      </c>
      <c r="B158" s="13">
        <v>51</v>
      </c>
      <c r="C158" s="21">
        <f>A158+(B158/100)</f>
        <v>1584.51</v>
      </c>
      <c r="D158" s="13" t="s">
        <v>634</v>
      </c>
      <c r="E158" s="14" t="s">
        <v>751</v>
      </c>
      <c r="F158" s="13" t="s">
        <v>191</v>
      </c>
      <c r="G158" s="13" t="s">
        <v>57</v>
      </c>
      <c r="H158" s="15" t="s">
        <v>64</v>
      </c>
      <c r="I158" s="15" t="s">
        <v>491</v>
      </c>
    </row>
    <row r="159" spans="1:9" ht="25.5">
      <c r="A159" s="13">
        <v>1584</v>
      </c>
      <c r="B159" s="13">
        <v>37</v>
      </c>
      <c r="C159" s="21">
        <f>A159+(B159/100)</f>
        <v>1584.37</v>
      </c>
      <c r="D159" s="13" t="s">
        <v>633</v>
      </c>
      <c r="E159" s="14" t="s">
        <v>751</v>
      </c>
      <c r="F159" s="13" t="s">
        <v>182</v>
      </c>
      <c r="G159" s="13" t="s">
        <v>57</v>
      </c>
      <c r="H159" s="15" t="s">
        <v>64</v>
      </c>
      <c r="I159" s="15" t="s">
        <v>491</v>
      </c>
    </row>
    <row r="160" spans="1:9" ht="25.5">
      <c r="A160" s="13">
        <v>1584</v>
      </c>
      <c r="B160" s="13">
        <v>27</v>
      </c>
      <c r="C160" s="21">
        <f>A160+(B160/100)</f>
        <v>1584.27</v>
      </c>
      <c r="D160" s="13" t="s">
        <v>632</v>
      </c>
      <c r="E160" s="14" t="s">
        <v>751</v>
      </c>
      <c r="F160" s="13" t="s">
        <v>178</v>
      </c>
      <c r="G160" s="13" t="s">
        <v>57</v>
      </c>
      <c r="H160" s="15" t="s">
        <v>64</v>
      </c>
      <c r="I160" s="15" t="s">
        <v>491</v>
      </c>
    </row>
    <row r="161" spans="1:9" ht="25.5">
      <c r="A161" s="13">
        <v>1584</v>
      </c>
      <c r="B161" s="13">
        <v>10</v>
      </c>
      <c r="C161" s="21">
        <f>A161+(B161/100)</f>
        <v>1584.1</v>
      </c>
      <c r="D161" s="13" t="s">
        <v>631</v>
      </c>
      <c r="E161" s="14" t="s">
        <v>751</v>
      </c>
      <c r="F161" s="13" t="s">
        <v>187</v>
      </c>
      <c r="G161" s="13" t="s">
        <v>57</v>
      </c>
      <c r="H161" s="15" t="s">
        <v>64</v>
      </c>
      <c r="I161" s="15" t="s">
        <v>491</v>
      </c>
    </row>
    <row r="162" spans="1:9" ht="25.5">
      <c r="A162" s="13">
        <v>1585</v>
      </c>
      <c r="B162" s="13">
        <v>34</v>
      </c>
      <c r="C162" s="21">
        <f>A162+(B162/100)</f>
        <v>1585.34</v>
      </c>
      <c r="D162" s="13" t="s">
        <v>639</v>
      </c>
      <c r="E162" s="14" t="s">
        <v>751</v>
      </c>
      <c r="F162" s="13" t="s">
        <v>162</v>
      </c>
      <c r="G162" s="13" t="s">
        <v>57</v>
      </c>
      <c r="H162" s="15" t="s">
        <v>64</v>
      </c>
      <c r="I162" s="15" t="s">
        <v>491</v>
      </c>
    </row>
    <row r="163" spans="1:9" ht="25.5">
      <c r="A163" s="13">
        <v>1585</v>
      </c>
      <c r="B163" s="13">
        <v>24</v>
      </c>
      <c r="C163" s="21">
        <f>A163+(B163/100)</f>
        <v>1585.24</v>
      </c>
      <c r="D163" s="13" t="s">
        <v>637</v>
      </c>
      <c r="E163" s="14" t="s">
        <v>751</v>
      </c>
      <c r="F163" s="13" t="s">
        <v>638</v>
      </c>
      <c r="G163" s="13" t="s">
        <v>57</v>
      </c>
      <c r="H163" s="15" t="s">
        <v>64</v>
      </c>
      <c r="I163" s="15" t="s">
        <v>491</v>
      </c>
    </row>
    <row r="164" spans="1:9" ht="25.5">
      <c r="A164" s="13">
        <v>1585</v>
      </c>
      <c r="B164" s="13">
        <v>10</v>
      </c>
      <c r="C164" s="21">
        <f>A164+(B164/100)</f>
        <v>1585.1</v>
      </c>
      <c r="D164" s="13" t="s">
        <v>636</v>
      </c>
      <c r="E164" s="14" t="s">
        <v>751</v>
      </c>
      <c r="F164" s="13" t="s">
        <v>187</v>
      </c>
      <c r="G164" s="13" t="s">
        <v>57</v>
      </c>
      <c r="H164" s="15" t="s">
        <v>64</v>
      </c>
      <c r="I164" s="15" t="s">
        <v>491</v>
      </c>
    </row>
    <row r="165" spans="1:9" ht="25.5">
      <c r="A165" s="13">
        <v>1584</v>
      </c>
      <c r="B165" s="13">
        <v>64</v>
      </c>
      <c r="C165" s="21">
        <f>A165+(B165/100)</f>
        <v>1584.64</v>
      </c>
      <c r="D165" s="13" t="s">
        <v>635</v>
      </c>
      <c r="E165" s="14" t="s">
        <v>751</v>
      </c>
      <c r="F165" s="13" t="s">
        <v>177</v>
      </c>
      <c r="G165" s="13" t="s">
        <v>57</v>
      </c>
      <c r="H165" s="15" t="s">
        <v>64</v>
      </c>
      <c r="I165" s="15" t="s">
        <v>491</v>
      </c>
    </row>
    <row r="166" spans="1:12" ht="12.75">
      <c r="A166" s="13">
        <v>1347</v>
      </c>
      <c r="B166" s="13">
        <v>19</v>
      </c>
      <c r="C166" s="21">
        <f>A166+(B166/100)</f>
        <v>1347.19</v>
      </c>
      <c r="D166" s="13" t="s">
        <v>190</v>
      </c>
      <c r="E166" s="14" t="s">
        <v>751</v>
      </c>
      <c r="F166" s="13" t="s">
        <v>191</v>
      </c>
      <c r="G166" s="13" t="s">
        <v>71</v>
      </c>
      <c r="H166" s="15" t="s">
        <v>64</v>
      </c>
      <c r="I166" s="15" t="s">
        <v>919</v>
      </c>
      <c r="J166" s="15" t="s">
        <v>729</v>
      </c>
      <c r="L166" s="14" t="s">
        <v>879</v>
      </c>
    </row>
    <row r="167" spans="1:12" ht="12.75">
      <c r="A167" s="13">
        <v>1347</v>
      </c>
      <c r="B167" s="13">
        <v>5</v>
      </c>
      <c r="C167" s="21">
        <f>A167+(B167/100)</f>
        <v>1347.05</v>
      </c>
      <c r="D167" s="13" t="s">
        <v>189</v>
      </c>
      <c r="E167" s="14" t="s">
        <v>751</v>
      </c>
      <c r="F167" s="13" t="s">
        <v>182</v>
      </c>
      <c r="G167" s="13" t="s">
        <v>71</v>
      </c>
      <c r="H167" s="15" t="s">
        <v>64</v>
      </c>
      <c r="I167" s="15" t="s">
        <v>919</v>
      </c>
      <c r="J167" s="15" t="s">
        <v>729</v>
      </c>
      <c r="L167" s="14" t="s">
        <v>879</v>
      </c>
    </row>
    <row r="168" spans="1:12" ht="12.75">
      <c r="A168" s="13">
        <v>1346</v>
      </c>
      <c r="B168" s="13">
        <v>59</v>
      </c>
      <c r="C168" s="21">
        <f>A168+(B168/100)</f>
        <v>1346.59</v>
      </c>
      <c r="D168" s="13" t="s">
        <v>188</v>
      </c>
      <c r="E168" s="14" t="s">
        <v>751</v>
      </c>
      <c r="F168" s="13" t="s">
        <v>178</v>
      </c>
      <c r="G168" s="13" t="s">
        <v>71</v>
      </c>
      <c r="H168" s="15" t="s">
        <v>64</v>
      </c>
      <c r="I168" s="15" t="s">
        <v>919</v>
      </c>
      <c r="J168" s="15" t="s">
        <v>729</v>
      </c>
      <c r="L168" s="14" t="s">
        <v>879</v>
      </c>
    </row>
    <row r="169" spans="1:12" ht="12.75">
      <c r="A169" s="13">
        <v>1346</v>
      </c>
      <c r="B169" s="13">
        <v>37</v>
      </c>
      <c r="C169" s="21">
        <f>A169+(B169/100)</f>
        <v>1346.37</v>
      </c>
      <c r="D169" s="13" t="s">
        <v>186</v>
      </c>
      <c r="E169" s="14" t="s">
        <v>751</v>
      </c>
      <c r="F169" s="13" t="s">
        <v>187</v>
      </c>
      <c r="G169" s="13" t="s">
        <v>71</v>
      </c>
      <c r="H169" s="15" t="s">
        <v>64</v>
      </c>
      <c r="I169" s="15" t="s">
        <v>919</v>
      </c>
      <c r="J169" s="15" t="s">
        <v>729</v>
      </c>
      <c r="L169" s="14" t="s">
        <v>879</v>
      </c>
    </row>
    <row r="170" spans="1:12" ht="12.75">
      <c r="A170" s="13">
        <v>1345</v>
      </c>
      <c r="B170" s="13">
        <v>22</v>
      </c>
      <c r="C170" s="21">
        <f>A170+(B170/100)</f>
        <v>1345.22</v>
      </c>
      <c r="D170" s="13" t="s">
        <v>176</v>
      </c>
      <c r="E170" s="14" t="s">
        <v>751</v>
      </c>
      <c r="F170" s="13" t="s">
        <v>177</v>
      </c>
      <c r="G170" s="13" t="s">
        <v>71</v>
      </c>
      <c r="H170" s="15" t="s">
        <v>64</v>
      </c>
      <c r="I170" s="15" t="s">
        <v>919</v>
      </c>
      <c r="J170" s="15" t="s">
        <v>729</v>
      </c>
      <c r="L170" s="14" t="s">
        <v>879</v>
      </c>
    </row>
    <row r="171" spans="1:12" ht="12.75">
      <c r="A171" s="13">
        <v>1347</v>
      </c>
      <c r="B171" s="13">
        <v>32</v>
      </c>
      <c r="C171" s="21">
        <f>A171+(B171/100)</f>
        <v>1347.32</v>
      </c>
      <c r="D171" s="13" t="s">
        <v>192</v>
      </c>
      <c r="E171" s="14" t="s">
        <v>751</v>
      </c>
      <c r="F171" s="13" t="s">
        <v>193</v>
      </c>
      <c r="G171" s="13" t="s">
        <v>71</v>
      </c>
      <c r="H171" s="15" t="s">
        <v>64</v>
      </c>
      <c r="I171" s="15" t="s">
        <v>919</v>
      </c>
      <c r="J171" s="15" t="s">
        <v>729</v>
      </c>
      <c r="L171" s="14" t="s">
        <v>879</v>
      </c>
    </row>
    <row r="172" spans="1:8" ht="12.75">
      <c r="A172" s="13">
        <v>1329</v>
      </c>
      <c r="B172" s="13">
        <v>19</v>
      </c>
      <c r="C172" s="21">
        <f>A172+(B172/100)</f>
        <v>1329.19</v>
      </c>
      <c r="D172" s="13" t="s">
        <v>137</v>
      </c>
      <c r="E172" s="14" t="s">
        <v>787</v>
      </c>
      <c r="F172" s="13" t="s">
        <v>39</v>
      </c>
      <c r="G172" s="13" t="s">
        <v>68</v>
      </c>
      <c r="H172" s="15" t="s">
        <v>69</v>
      </c>
    </row>
    <row r="173" spans="1:12" ht="12.75">
      <c r="A173" s="13">
        <v>1345</v>
      </c>
      <c r="B173" s="13">
        <v>55</v>
      </c>
      <c r="C173" s="21">
        <f>A173+(B173/100)</f>
        <v>1345.55</v>
      </c>
      <c r="D173" s="13" t="s">
        <v>181</v>
      </c>
      <c r="E173" s="14" t="s">
        <v>751</v>
      </c>
      <c r="F173" s="13" t="s">
        <v>182</v>
      </c>
      <c r="G173" s="13" t="s">
        <v>71</v>
      </c>
      <c r="H173" s="15" t="s">
        <v>64</v>
      </c>
      <c r="I173" s="15" t="s">
        <v>919</v>
      </c>
      <c r="J173" s="15" t="s">
        <v>729</v>
      </c>
      <c r="L173" s="14" t="s">
        <v>879</v>
      </c>
    </row>
    <row r="174" spans="1:12" ht="12.75">
      <c r="A174" s="13">
        <v>1345</v>
      </c>
      <c r="B174" s="13">
        <v>43</v>
      </c>
      <c r="C174" s="21">
        <f>A174+(B174/100)</f>
        <v>1345.43</v>
      </c>
      <c r="D174" s="13" t="s">
        <v>179</v>
      </c>
      <c r="E174" s="14" t="s">
        <v>751</v>
      </c>
      <c r="F174" s="13" t="s">
        <v>180</v>
      </c>
      <c r="G174" s="13" t="s">
        <v>71</v>
      </c>
      <c r="H174" s="15" t="s">
        <v>64</v>
      </c>
      <c r="I174" s="15" t="s">
        <v>919</v>
      </c>
      <c r="J174" s="15" t="s">
        <v>729</v>
      </c>
      <c r="L174" s="14" t="s">
        <v>879</v>
      </c>
    </row>
    <row r="175" spans="1:12" ht="12.75">
      <c r="A175" s="13">
        <v>1345</v>
      </c>
      <c r="B175" s="13">
        <v>32</v>
      </c>
      <c r="C175" s="21">
        <f>A175+(B175/100)</f>
        <v>1345.32</v>
      </c>
      <c r="D175" s="13" t="s">
        <v>341</v>
      </c>
      <c r="E175" s="14" t="s">
        <v>751</v>
      </c>
      <c r="F175" s="13" t="s">
        <v>178</v>
      </c>
      <c r="G175" s="13" t="s">
        <v>71</v>
      </c>
      <c r="H175" s="15" t="s">
        <v>64</v>
      </c>
      <c r="I175" s="15" t="s">
        <v>919</v>
      </c>
      <c r="J175" s="15" t="s">
        <v>729</v>
      </c>
      <c r="L175" s="14" t="s">
        <v>879</v>
      </c>
    </row>
    <row r="176" spans="1:12" ht="12.75">
      <c r="A176" s="13">
        <v>1346</v>
      </c>
      <c r="B176" s="13">
        <v>25</v>
      </c>
      <c r="C176" s="21">
        <f>A176+(B176/100)</f>
        <v>1346.25</v>
      </c>
      <c r="D176" s="13" t="s">
        <v>185</v>
      </c>
      <c r="E176" s="14" t="s">
        <v>751</v>
      </c>
      <c r="F176" s="13" t="s">
        <v>182</v>
      </c>
      <c r="G176" s="13" t="s">
        <v>71</v>
      </c>
      <c r="H176" s="15" t="s">
        <v>64</v>
      </c>
      <c r="I176" s="15" t="s">
        <v>919</v>
      </c>
      <c r="J176" s="15" t="s">
        <v>729</v>
      </c>
      <c r="L176" s="14" t="s">
        <v>879</v>
      </c>
    </row>
    <row r="177" spans="1:12" ht="12.75">
      <c r="A177" s="13">
        <v>1346</v>
      </c>
      <c r="B177" s="13">
        <v>13</v>
      </c>
      <c r="C177" s="21">
        <f>A177+(B177/100)</f>
        <v>1346.13</v>
      </c>
      <c r="D177" s="13" t="s">
        <v>184</v>
      </c>
      <c r="E177" s="14" t="s">
        <v>751</v>
      </c>
      <c r="F177" s="13" t="s">
        <v>180</v>
      </c>
      <c r="G177" s="13" t="s">
        <v>71</v>
      </c>
      <c r="H177" s="15" t="s">
        <v>64</v>
      </c>
      <c r="I177" s="15" t="s">
        <v>919</v>
      </c>
      <c r="J177" s="15" t="s">
        <v>729</v>
      </c>
      <c r="L177" s="14" t="s">
        <v>879</v>
      </c>
    </row>
    <row r="178" spans="1:12" ht="12.75">
      <c r="A178" s="13">
        <v>1346</v>
      </c>
      <c r="B178" s="13">
        <v>2</v>
      </c>
      <c r="C178" s="21">
        <f>A178+(B178/100)</f>
        <v>1346.02</v>
      </c>
      <c r="D178" s="13" t="s">
        <v>183</v>
      </c>
      <c r="E178" s="14" t="s">
        <v>751</v>
      </c>
      <c r="F178" s="13" t="s">
        <v>178</v>
      </c>
      <c r="G178" s="13" t="s">
        <v>71</v>
      </c>
      <c r="H178" s="15" t="s">
        <v>64</v>
      </c>
      <c r="I178" s="15" t="s">
        <v>919</v>
      </c>
      <c r="J178" s="15" t="s">
        <v>729</v>
      </c>
      <c r="L178" s="14" t="s">
        <v>879</v>
      </c>
    </row>
    <row r="179" spans="1:12" ht="63.75">
      <c r="A179" s="13">
        <v>1329</v>
      </c>
      <c r="B179" s="13">
        <v>31</v>
      </c>
      <c r="C179" s="21">
        <f>A179+(B179/100)</f>
        <v>1329.31</v>
      </c>
      <c r="D179" s="13" t="s">
        <v>138</v>
      </c>
      <c r="E179" s="14" t="s">
        <v>788</v>
      </c>
      <c r="F179" s="13" t="s">
        <v>39</v>
      </c>
      <c r="G179" s="13" t="s">
        <v>71</v>
      </c>
      <c r="H179" s="15" t="s">
        <v>64</v>
      </c>
      <c r="I179" s="15" t="s">
        <v>919</v>
      </c>
      <c r="J179" s="15" t="s">
        <v>729</v>
      </c>
      <c r="L179" s="14" t="s">
        <v>888</v>
      </c>
    </row>
    <row r="180" spans="1:9" ht="25.5">
      <c r="A180" s="13">
        <v>1582</v>
      </c>
      <c r="B180" s="13">
        <v>43</v>
      </c>
      <c r="C180" s="21">
        <f>A180+(B180/100)</f>
        <v>1582.43</v>
      </c>
      <c r="D180" s="13" t="s">
        <v>623</v>
      </c>
      <c r="E180" s="14" t="s">
        <v>751</v>
      </c>
      <c r="F180" s="13" t="s">
        <v>493</v>
      </c>
      <c r="G180" s="13" t="s">
        <v>57</v>
      </c>
      <c r="H180" s="15" t="s">
        <v>64</v>
      </c>
      <c r="I180" s="15" t="s">
        <v>491</v>
      </c>
    </row>
    <row r="181" spans="1:9" ht="25.5">
      <c r="A181" s="13">
        <v>1583</v>
      </c>
      <c r="B181" s="13">
        <v>22</v>
      </c>
      <c r="C181" s="21">
        <f>A181+(B181/100)</f>
        <v>1583.22</v>
      </c>
      <c r="D181" s="13" t="s">
        <v>627</v>
      </c>
      <c r="E181" s="14" t="s">
        <v>751</v>
      </c>
      <c r="F181" s="13" t="s">
        <v>182</v>
      </c>
      <c r="G181" s="13" t="s">
        <v>57</v>
      </c>
      <c r="H181" s="15" t="s">
        <v>64</v>
      </c>
      <c r="I181" s="15" t="s">
        <v>491</v>
      </c>
    </row>
    <row r="182" spans="1:9" ht="25.5">
      <c r="A182" s="13">
        <v>1583</v>
      </c>
      <c r="B182" s="13">
        <v>9</v>
      </c>
      <c r="C182" s="21">
        <f>A182+(B182/100)</f>
        <v>1583.09</v>
      </c>
      <c r="D182" s="13" t="s">
        <v>626</v>
      </c>
      <c r="E182" s="14" t="s">
        <v>751</v>
      </c>
      <c r="F182" s="13" t="s">
        <v>180</v>
      </c>
      <c r="G182" s="13" t="s">
        <v>57</v>
      </c>
      <c r="H182" s="15" t="s">
        <v>64</v>
      </c>
      <c r="I182" s="15" t="s">
        <v>491</v>
      </c>
    </row>
    <row r="183" spans="1:9" ht="25.5">
      <c r="A183" s="13">
        <v>1582</v>
      </c>
      <c r="B183" s="13">
        <v>62</v>
      </c>
      <c r="C183" s="21">
        <f>A183+(B183/100)</f>
        <v>1582.62</v>
      </c>
      <c r="D183" s="13" t="s">
        <v>625</v>
      </c>
      <c r="E183" s="14" t="s">
        <v>751</v>
      </c>
      <c r="F183" s="13" t="s">
        <v>178</v>
      </c>
      <c r="G183" s="13" t="s">
        <v>57</v>
      </c>
      <c r="H183" s="15" t="s">
        <v>64</v>
      </c>
      <c r="I183" s="15" t="s">
        <v>491</v>
      </c>
    </row>
    <row r="184" spans="1:9" ht="25.5">
      <c r="A184" s="13">
        <v>1583</v>
      </c>
      <c r="B184" s="13">
        <v>62</v>
      </c>
      <c r="C184" s="21">
        <f>A184+(B184/100)</f>
        <v>1583.62</v>
      </c>
      <c r="D184" s="13" t="s">
        <v>630</v>
      </c>
      <c r="E184" s="14" t="s">
        <v>751</v>
      </c>
      <c r="F184" s="13" t="s">
        <v>182</v>
      </c>
      <c r="G184" s="13" t="s">
        <v>57</v>
      </c>
      <c r="H184" s="15" t="s">
        <v>64</v>
      </c>
      <c r="I184" s="15" t="s">
        <v>491</v>
      </c>
    </row>
    <row r="185" spans="1:9" ht="25.5">
      <c r="A185" s="13">
        <v>1583</v>
      </c>
      <c r="B185" s="13">
        <v>48</v>
      </c>
      <c r="C185" s="21">
        <f>A185+(B185/100)</f>
        <v>1583.48</v>
      </c>
      <c r="D185" s="13" t="s">
        <v>629</v>
      </c>
      <c r="E185" s="14" t="s">
        <v>751</v>
      </c>
      <c r="F185" s="13" t="s">
        <v>180</v>
      </c>
      <c r="G185" s="13" t="s">
        <v>57</v>
      </c>
      <c r="H185" s="15" t="s">
        <v>64</v>
      </c>
      <c r="I185" s="15" t="s">
        <v>491</v>
      </c>
    </row>
    <row r="186" spans="1:9" ht="25.5">
      <c r="A186" s="13">
        <v>1583</v>
      </c>
      <c r="B186" s="13">
        <v>36</v>
      </c>
      <c r="C186" s="21">
        <f>A186+(B186/100)</f>
        <v>1583.36</v>
      </c>
      <c r="D186" s="13" t="s">
        <v>628</v>
      </c>
      <c r="E186" s="14" t="s">
        <v>751</v>
      </c>
      <c r="F186" s="13" t="s">
        <v>178</v>
      </c>
      <c r="G186" s="13" t="s">
        <v>57</v>
      </c>
      <c r="H186" s="15" t="s">
        <v>64</v>
      </c>
      <c r="I186" s="15" t="s">
        <v>491</v>
      </c>
    </row>
    <row r="187" spans="1:9" ht="25.5">
      <c r="A187" s="13">
        <v>1582</v>
      </c>
      <c r="B187" s="13">
        <v>29</v>
      </c>
      <c r="C187" s="21">
        <f>A187+(B187/100)</f>
        <v>1582.29</v>
      </c>
      <c r="D187" s="13" t="s">
        <v>622</v>
      </c>
      <c r="E187" s="14" t="s">
        <v>751</v>
      </c>
      <c r="F187" s="13" t="s">
        <v>74</v>
      </c>
      <c r="G187" s="13" t="s">
        <v>57</v>
      </c>
      <c r="H187" s="15" t="s">
        <v>64</v>
      </c>
      <c r="I187" s="15" t="s">
        <v>491</v>
      </c>
    </row>
    <row r="188" spans="1:9" ht="25.5">
      <c r="A188" s="13">
        <v>1585</v>
      </c>
      <c r="B188" s="13">
        <v>58</v>
      </c>
      <c r="C188" s="21">
        <f>A188+(B188/100)</f>
        <v>1585.58</v>
      </c>
      <c r="D188" s="13" t="s">
        <v>641</v>
      </c>
      <c r="E188" s="14" t="s">
        <v>751</v>
      </c>
      <c r="F188" s="13" t="s">
        <v>187</v>
      </c>
      <c r="G188" s="13" t="s">
        <v>57</v>
      </c>
      <c r="H188" s="15" t="s">
        <v>64</v>
      </c>
      <c r="I188" s="15" t="s">
        <v>491</v>
      </c>
    </row>
    <row r="189" spans="1:9" ht="25.5">
      <c r="A189" s="13">
        <v>1582</v>
      </c>
      <c r="B189" s="13">
        <v>53</v>
      </c>
      <c r="C189" s="21">
        <f>A189+(B189/100)</f>
        <v>1582.53</v>
      </c>
      <c r="D189" s="13" t="s">
        <v>624</v>
      </c>
      <c r="E189" s="14" t="s">
        <v>751</v>
      </c>
      <c r="F189" s="13" t="s">
        <v>62</v>
      </c>
      <c r="G189" s="13" t="s">
        <v>57</v>
      </c>
      <c r="H189" s="15" t="s">
        <v>64</v>
      </c>
      <c r="I189" s="15" t="s">
        <v>491</v>
      </c>
    </row>
    <row r="190" spans="1:9" ht="25.5">
      <c r="A190" s="13">
        <v>1585</v>
      </c>
      <c r="B190" s="13">
        <v>46</v>
      </c>
      <c r="C190" s="21">
        <f>A190+(B190/100)</f>
        <v>1585.46</v>
      </c>
      <c r="D190" s="13" t="s">
        <v>640</v>
      </c>
      <c r="E190" s="14" t="s">
        <v>751</v>
      </c>
      <c r="F190" s="13" t="s">
        <v>74</v>
      </c>
      <c r="G190" s="13" t="s">
        <v>57</v>
      </c>
      <c r="H190" s="15" t="s">
        <v>64</v>
      </c>
      <c r="I190" s="15" t="s">
        <v>491</v>
      </c>
    </row>
    <row r="191" spans="1:10" ht="25.5">
      <c r="A191" s="13">
        <v>1351</v>
      </c>
      <c r="B191" s="13">
        <v>5</v>
      </c>
      <c r="C191" s="21">
        <f>A191+(B191/100)</f>
        <v>1351.05</v>
      </c>
      <c r="D191" s="13" t="s">
        <v>206</v>
      </c>
      <c r="E191" s="14" t="s">
        <v>809</v>
      </c>
      <c r="F191" s="13" t="s">
        <v>53</v>
      </c>
      <c r="G191" s="13" t="s">
        <v>71</v>
      </c>
      <c r="H191" s="15" t="s">
        <v>72</v>
      </c>
      <c r="J191" s="15" t="s">
        <v>729</v>
      </c>
    </row>
    <row r="192" spans="1:8" ht="25.5">
      <c r="A192" s="13">
        <v>1350</v>
      </c>
      <c r="B192" s="13">
        <v>25</v>
      </c>
      <c r="C192" s="21">
        <f>A192+(B192/100)</f>
        <v>1350.25</v>
      </c>
      <c r="D192" s="13" t="s">
        <v>202</v>
      </c>
      <c r="E192" s="14" t="s">
        <v>807</v>
      </c>
      <c r="F192" s="13" t="s">
        <v>62</v>
      </c>
      <c r="G192" s="13" t="s">
        <v>68</v>
      </c>
      <c r="H192" s="15" t="s">
        <v>69</v>
      </c>
    </row>
    <row r="193" spans="1:8" ht="12.75">
      <c r="A193" s="13">
        <v>1351</v>
      </c>
      <c r="B193" s="13">
        <v>64</v>
      </c>
      <c r="C193" s="21">
        <f>A193+(B193/100)</f>
        <v>1351.64</v>
      </c>
      <c r="D193" s="13" t="s">
        <v>210</v>
      </c>
      <c r="E193" s="14" t="s">
        <v>751</v>
      </c>
      <c r="F193" s="13" t="s">
        <v>74</v>
      </c>
      <c r="G193" s="13" t="s">
        <v>68</v>
      </c>
      <c r="H193" s="15" t="s">
        <v>69</v>
      </c>
    </row>
    <row r="194" spans="1:8" ht="12.75">
      <c r="A194" s="13">
        <v>1368</v>
      </c>
      <c r="B194" s="13">
        <v>45</v>
      </c>
      <c r="C194" s="21">
        <f>A194+(B194/100)</f>
        <v>1368.45</v>
      </c>
      <c r="D194" s="13" t="s">
        <v>271</v>
      </c>
      <c r="E194" s="14" t="s">
        <v>751</v>
      </c>
      <c r="F194" s="13" t="s">
        <v>74</v>
      </c>
      <c r="G194" s="13" t="s">
        <v>68</v>
      </c>
      <c r="H194" s="15" t="s">
        <v>69</v>
      </c>
    </row>
    <row r="195" spans="1:8" ht="12.75">
      <c r="A195" s="13">
        <v>1368</v>
      </c>
      <c r="B195" s="13">
        <v>36</v>
      </c>
      <c r="C195" s="21">
        <f>A195+(B195/100)</f>
        <v>1368.36</v>
      </c>
      <c r="D195" s="13" t="s">
        <v>726</v>
      </c>
      <c r="E195" s="14" t="s">
        <v>751</v>
      </c>
      <c r="F195" s="13" t="s">
        <v>74</v>
      </c>
      <c r="G195" s="13" t="s">
        <v>68</v>
      </c>
      <c r="H195" s="15" t="s">
        <v>69</v>
      </c>
    </row>
    <row r="196" spans="1:8" ht="12.75">
      <c r="A196" s="13">
        <v>1368</v>
      </c>
      <c r="B196" s="13">
        <v>55</v>
      </c>
      <c r="C196" s="21">
        <f>A196+(B196/100)</f>
        <v>1368.55</v>
      </c>
      <c r="D196" s="13" t="s">
        <v>272</v>
      </c>
      <c r="E196" s="14" t="s">
        <v>751</v>
      </c>
      <c r="F196" s="13" t="s">
        <v>74</v>
      </c>
      <c r="G196" s="13" t="s">
        <v>68</v>
      </c>
      <c r="H196" s="15" t="s">
        <v>69</v>
      </c>
    </row>
    <row r="197" spans="1:8" ht="12.75">
      <c r="A197" s="13">
        <v>1368</v>
      </c>
      <c r="B197" s="13">
        <v>65</v>
      </c>
      <c r="C197" s="21">
        <f>A197+(B197/100)</f>
        <v>1368.65</v>
      </c>
      <c r="D197" s="13" t="s">
        <v>273</v>
      </c>
      <c r="E197" s="14" t="s">
        <v>751</v>
      </c>
      <c r="F197" s="13" t="s">
        <v>74</v>
      </c>
      <c r="G197" s="13" t="s">
        <v>68</v>
      </c>
      <c r="H197" s="15" t="s">
        <v>69</v>
      </c>
    </row>
    <row r="198" spans="1:12" ht="25.5">
      <c r="A198" s="13">
        <v>1375</v>
      </c>
      <c r="B198" s="13">
        <v>7</v>
      </c>
      <c r="C198" s="21">
        <f>A198+(B198/100)</f>
        <v>1375.07</v>
      </c>
      <c r="D198" s="13" t="s">
        <v>296</v>
      </c>
      <c r="E198" s="14" t="s">
        <v>848</v>
      </c>
      <c r="F198" s="13" t="s">
        <v>297</v>
      </c>
      <c r="G198" s="13" t="s">
        <v>71</v>
      </c>
      <c r="H198" s="15" t="s">
        <v>923</v>
      </c>
      <c r="I198" s="15" t="s">
        <v>919</v>
      </c>
      <c r="J198" s="15" t="s">
        <v>729</v>
      </c>
      <c r="L198" s="14" t="s">
        <v>351</v>
      </c>
    </row>
    <row r="199" spans="1:12" ht="38.25">
      <c r="A199" s="13">
        <v>1339</v>
      </c>
      <c r="B199" s="13">
        <v>18</v>
      </c>
      <c r="C199" s="21">
        <f>A199+(B199/100)</f>
        <v>1339.18</v>
      </c>
      <c r="D199" s="13" t="s">
        <v>159</v>
      </c>
      <c r="E199" s="14" t="s">
        <v>751</v>
      </c>
      <c r="F199" s="13" t="s">
        <v>105</v>
      </c>
      <c r="G199" s="13" t="s">
        <v>71</v>
      </c>
      <c r="H199" s="15" t="s">
        <v>72</v>
      </c>
      <c r="J199" s="15" t="s">
        <v>729</v>
      </c>
      <c r="L199" s="14" t="s">
        <v>889</v>
      </c>
    </row>
    <row r="200" spans="1:12" ht="38.25">
      <c r="A200" s="13">
        <v>1351</v>
      </c>
      <c r="B200" s="13">
        <v>51</v>
      </c>
      <c r="C200" s="21">
        <f>A200+(B200/100)</f>
        <v>1351.51</v>
      </c>
      <c r="D200" s="13" t="s">
        <v>209</v>
      </c>
      <c r="E200" s="14" t="s">
        <v>812</v>
      </c>
      <c r="F200" s="13" t="s">
        <v>55</v>
      </c>
      <c r="G200" s="13" t="s">
        <v>71</v>
      </c>
      <c r="H200" s="15" t="s">
        <v>72</v>
      </c>
      <c r="J200" s="15" t="s">
        <v>729</v>
      </c>
      <c r="L200" s="14" t="s">
        <v>882</v>
      </c>
    </row>
    <row r="201" spans="1:10" ht="12.75">
      <c r="A201" s="13">
        <v>1351</v>
      </c>
      <c r="B201" s="13">
        <v>39</v>
      </c>
      <c r="C201" s="21">
        <f>A201+(B201/100)</f>
        <v>1351.39</v>
      </c>
      <c r="D201" s="13" t="s">
        <v>208</v>
      </c>
      <c r="E201" s="14" t="s">
        <v>811</v>
      </c>
      <c r="F201" s="13" t="s">
        <v>55</v>
      </c>
      <c r="G201" s="13" t="s">
        <v>71</v>
      </c>
      <c r="H201" s="15" t="s">
        <v>72</v>
      </c>
      <c r="J201" s="15" t="s">
        <v>729</v>
      </c>
    </row>
    <row r="202" spans="1:12" ht="38.25">
      <c r="A202" s="13">
        <v>1311</v>
      </c>
      <c r="B202" s="13">
        <v>62</v>
      </c>
      <c r="C202" s="21">
        <f>A202+(B202/100)</f>
        <v>1311.62</v>
      </c>
      <c r="D202" s="13" t="s">
        <v>35</v>
      </c>
      <c r="E202" s="14" t="s">
        <v>755</v>
      </c>
      <c r="F202" s="13" t="s">
        <v>36</v>
      </c>
      <c r="G202" s="13" t="s">
        <v>71</v>
      </c>
      <c r="H202" s="15" t="s">
        <v>72</v>
      </c>
      <c r="J202" s="15" t="s">
        <v>729</v>
      </c>
      <c r="L202" s="14" t="s">
        <v>881</v>
      </c>
    </row>
    <row r="203" spans="1:12" ht="51">
      <c r="A203" s="13">
        <v>1340</v>
      </c>
      <c r="B203" s="13">
        <v>14</v>
      </c>
      <c r="C203" s="21">
        <f>A203+(B203/100)</f>
        <v>1340.14</v>
      </c>
      <c r="D203" s="13" t="s">
        <v>745</v>
      </c>
      <c r="E203" s="14" t="s">
        <v>751</v>
      </c>
      <c r="F203" s="13" t="s">
        <v>105</v>
      </c>
      <c r="G203" s="13" t="s">
        <v>71</v>
      </c>
      <c r="H203" s="15" t="s">
        <v>72</v>
      </c>
      <c r="J203" s="15" t="s">
        <v>729</v>
      </c>
      <c r="L203" s="14" t="s">
        <v>890</v>
      </c>
    </row>
    <row r="204" spans="1:8" ht="12.75">
      <c r="A204" s="13">
        <v>1319</v>
      </c>
      <c r="B204" s="13">
        <v>49</v>
      </c>
      <c r="C204" s="21">
        <f>A204+(B204/100)</f>
        <v>1319.49</v>
      </c>
      <c r="D204" s="13" t="s">
        <v>89</v>
      </c>
      <c r="E204" s="14" t="s">
        <v>751</v>
      </c>
      <c r="F204" s="13" t="s">
        <v>39</v>
      </c>
      <c r="G204" s="13" t="s">
        <v>68</v>
      </c>
      <c r="H204" s="15" t="s">
        <v>69</v>
      </c>
    </row>
    <row r="205" spans="1:9" ht="12.75">
      <c r="A205" s="13">
        <v>1356</v>
      </c>
      <c r="B205" s="13">
        <v>55</v>
      </c>
      <c r="C205" s="21">
        <f>A205+(B205/100)</f>
        <v>1356.55</v>
      </c>
      <c r="D205" s="13" t="s">
        <v>235</v>
      </c>
      <c r="E205" s="14" t="s">
        <v>822</v>
      </c>
      <c r="F205" s="13" t="s">
        <v>151</v>
      </c>
      <c r="G205" s="13" t="s">
        <v>57</v>
      </c>
      <c r="H205" s="15" t="s">
        <v>142</v>
      </c>
      <c r="I205" s="15" t="s">
        <v>424</v>
      </c>
    </row>
    <row r="206" spans="1:9" ht="12.75">
      <c r="A206" s="13">
        <v>1355</v>
      </c>
      <c r="B206" s="13">
        <v>25</v>
      </c>
      <c r="C206" s="21">
        <f>A206+(B206/100)</f>
        <v>1355.25</v>
      </c>
      <c r="D206" s="13" t="s">
        <v>226</v>
      </c>
      <c r="E206" s="14" t="s">
        <v>821</v>
      </c>
      <c r="F206" s="13" t="s">
        <v>151</v>
      </c>
      <c r="G206" s="13" t="s">
        <v>57</v>
      </c>
      <c r="H206" s="15" t="s">
        <v>142</v>
      </c>
      <c r="I206" s="15" t="s">
        <v>425</v>
      </c>
    </row>
    <row r="207" spans="1:12" ht="51">
      <c r="A207" s="13">
        <v>1316</v>
      </c>
      <c r="B207" s="13">
        <v>14</v>
      </c>
      <c r="C207" s="21">
        <f>A207+(B207/100)</f>
        <v>1316.14</v>
      </c>
      <c r="D207" s="13" t="s">
        <v>70</v>
      </c>
      <c r="E207" s="14" t="s">
        <v>507</v>
      </c>
      <c r="F207" s="13" t="s">
        <v>67</v>
      </c>
      <c r="G207" s="13" t="s">
        <v>71</v>
      </c>
      <c r="H207" s="15" t="s">
        <v>72</v>
      </c>
      <c r="J207" s="15" t="s">
        <v>741</v>
      </c>
      <c r="K207" s="13" t="s">
        <v>685</v>
      </c>
      <c r="L207" s="14" t="s">
        <v>888</v>
      </c>
    </row>
    <row r="208" spans="1:8" ht="12.75">
      <c r="A208" s="13">
        <v>1316</v>
      </c>
      <c r="B208" s="13">
        <v>1</v>
      </c>
      <c r="C208" s="21">
        <f>A208+(B208/100)</f>
        <v>1316.01</v>
      </c>
      <c r="D208" s="13" t="s">
        <v>66</v>
      </c>
      <c r="E208" s="14" t="s">
        <v>763</v>
      </c>
      <c r="F208" s="13" t="s">
        <v>67</v>
      </c>
      <c r="G208" s="13" t="s">
        <v>68</v>
      </c>
      <c r="H208" s="15" t="s">
        <v>69</v>
      </c>
    </row>
    <row r="209" spans="1:9" ht="12.75">
      <c r="A209" s="13">
        <v>1355</v>
      </c>
      <c r="B209" s="13">
        <v>60</v>
      </c>
      <c r="C209" s="21">
        <f>A209+(B209/100)</f>
        <v>1355.6</v>
      </c>
      <c r="D209" s="13" t="s">
        <v>229</v>
      </c>
      <c r="E209" s="14" t="s">
        <v>822</v>
      </c>
      <c r="F209" s="13" t="s">
        <v>151</v>
      </c>
      <c r="G209" s="13" t="s">
        <v>57</v>
      </c>
      <c r="H209" s="15" t="s">
        <v>142</v>
      </c>
      <c r="I209" s="15" t="s">
        <v>414</v>
      </c>
    </row>
    <row r="210" spans="1:9" ht="25.5">
      <c r="A210" s="13">
        <v>1556</v>
      </c>
      <c r="B210" s="13">
        <v>36</v>
      </c>
      <c r="C210" s="21">
        <f>A210+(B210/100)</f>
        <v>1556.36</v>
      </c>
      <c r="D210" s="13" t="s">
        <v>531</v>
      </c>
      <c r="E210" s="14" t="s">
        <v>751</v>
      </c>
      <c r="F210" s="13" t="s">
        <v>62</v>
      </c>
      <c r="G210" s="13" t="s">
        <v>57</v>
      </c>
      <c r="H210" s="15" t="s">
        <v>64</v>
      </c>
      <c r="I210" s="15" t="s">
        <v>491</v>
      </c>
    </row>
    <row r="211" spans="1:9" ht="25.5">
      <c r="A211" s="13">
        <v>1557</v>
      </c>
      <c r="B211" s="13">
        <v>9</v>
      </c>
      <c r="C211" s="21">
        <f>A211+(B211/100)</f>
        <v>1557.09</v>
      </c>
      <c r="D211" s="13" t="s">
        <v>534</v>
      </c>
      <c r="E211" s="14" t="s">
        <v>751</v>
      </c>
      <c r="F211" s="13" t="s">
        <v>499</v>
      </c>
      <c r="G211" s="13" t="s">
        <v>57</v>
      </c>
      <c r="H211" s="15" t="s">
        <v>64</v>
      </c>
      <c r="I211" s="15" t="s">
        <v>491</v>
      </c>
    </row>
    <row r="212" spans="1:9" ht="25.5">
      <c r="A212" s="13">
        <v>1557</v>
      </c>
      <c r="B212" s="13">
        <v>54</v>
      </c>
      <c r="C212" s="21">
        <f>A212+(B212/100)</f>
        <v>1557.54</v>
      </c>
      <c r="D212" s="13" t="s">
        <v>537</v>
      </c>
      <c r="E212" s="14" t="s">
        <v>751</v>
      </c>
      <c r="F212" s="13" t="s">
        <v>177</v>
      </c>
      <c r="G212" s="13" t="s">
        <v>57</v>
      </c>
      <c r="H212" s="15" t="s">
        <v>64</v>
      </c>
      <c r="I212" s="15" t="s">
        <v>491</v>
      </c>
    </row>
    <row r="213" spans="1:9" ht="25.5">
      <c r="A213" s="13">
        <v>1557</v>
      </c>
      <c r="B213" s="13">
        <v>30</v>
      </c>
      <c r="C213" s="21">
        <f>A213+(B213/100)</f>
        <v>1557.3</v>
      </c>
      <c r="D213" s="13" t="s">
        <v>536</v>
      </c>
      <c r="E213" s="14" t="s">
        <v>751</v>
      </c>
      <c r="F213" s="13" t="s">
        <v>177</v>
      </c>
      <c r="G213" s="13" t="s">
        <v>57</v>
      </c>
      <c r="H213" s="15" t="s">
        <v>64</v>
      </c>
      <c r="I213" s="15" t="s">
        <v>491</v>
      </c>
    </row>
    <row r="214" spans="1:9" ht="25.5">
      <c r="A214" s="13">
        <v>1556</v>
      </c>
      <c r="B214" s="13">
        <v>46</v>
      </c>
      <c r="C214" s="21">
        <f>A214+(B214/100)</f>
        <v>1556.46</v>
      </c>
      <c r="D214" s="13" t="s">
        <v>532</v>
      </c>
      <c r="E214" s="14" t="s">
        <v>751</v>
      </c>
      <c r="F214" s="13" t="s">
        <v>162</v>
      </c>
      <c r="G214" s="13" t="s">
        <v>57</v>
      </c>
      <c r="H214" s="15" t="s">
        <v>64</v>
      </c>
      <c r="I214" s="15" t="s">
        <v>491</v>
      </c>
    </row>
    <row r="215" spans="1:9" ht="25.5">
      <c r="A215" s="13">
        <v>1556</v>
      </c>
      <c r="B215" s="13">
        <v>23</v>
      </c>
      <c r="C215" s="21">
        <f>A215+(B215/100)</f>
        <v>1556.23</v>
      </c>
      <c r="D215" s="13" t="s">
        <v>504</v>
      </c>
      <c r="E215" s="14" t="s">
        <v>751</v>
      </c>
      <c r="F215" s="13" t="s">
        <v>493</v>
      </c>
      <c r="G215" s="13" t="s">
        <v>57</v>
      </c>
      <c r="H215" s="15" t="s">
        <v>64</v>
      </c>
      <c r="I215" s="15" t="s">
        <v>491</v>
      </c>
    </row>
    <row r="216" spans="1:9" ht="25.5">
      <c r="A216" s="13">
        <v>1558</v>
      </c>
      <c r="B216" s="13">
        <v>9</v>
      </c>
      <c r="C216" s="21">
        <f>A216+(B216/100)</f>
        <v>1558.09</v>
      </c>
      <c r="D216" s="13" t="s">
        <v>538</v>
      </c>
      <c r="E216" s="14" t="s">
        <v>751</v>
      </c>
      <c r="F216" s="13" t="s">
        <v>162</v>
      </c>
      <c r="G216" s="13" t="s">
        <v>57</v>
      </c>
      <c r="H216" s="15" t="s">
        <v>64</v>
      </c>
      <c r="I216" s="15" t="s">
        <v>491</v>
      </c>
    </row>
    <row r="217" spans="1:9" ht="25.5">
      <c r="A217" s="13">
        <v>1558</v>
      </c>
      <c r="B217" s="13">
        <v>20</v>
      </c>
      <c r="C217" s="21">
        <f>A217+(B217/100)</f>
        <v>1558.2</v>
      </c>
      <c r="D217" s="13" t="s">
        <v>539</v>
      </c>
      <c r="E217" s="14" t="s">
        <v>751</v>
      </c>
      <c r="F217" s="13" t="s">
        <v>162</v>
      </c>
      <c r="G217" s="13" t="s">
        <v>57</v>
      </c>
      <c r="H217" s="15" t="s">
        <v>64</v>
      </c>
      <c r="I217" s="15" t="s">
        <v>491</v>
      </c>
    </row>
    <row r="218" spans="1:9" ht="25.5">
      <c r="A218" s="13">
        <v>1559</v>
      </c>
      <c r="B218" s="13">
        <v>54</v>
      </c>
      <c r="C218" s="21">
        <f>A218+(B218/100)</f>
        <v>1559.54</v>
      </c>
      <c r="D218" s="13" t="s">
        <v>548</v>
      </c>
      <c r="E218" s="14" t="s">
        <v>751</v>
      </c>
      <c r="F218" s="13" t="s">
        <v>162</v>
      </c>
      <c r="G218" s="13" t="s">
        <v>57</v>
      </c>
      <c r="H218" s="15" t="s">
        <v>64</v>
      </c>
      <c r="I218" s="15" t="s">
        <v>491</v>
      </c>
    </row>
    <row r="219" spans="1:9" ht="25.5">
      <c r="A219" s="13">
        <v>1558</v>
      </c>
      <c r="B219" s="13">
        <v>31</v>
      </c>
      <c r="C219" s="21">
        <f>A219+(B219/100)</f>
        <v>1558.31</v>
      </c>
      <c r="D219" s="13" t="s">
        <v>540</v>
      </c>
      <c r="E219" s="14" t="s">
        <v>751</v>
      </c>
      <c r="F219" s="13" t="s">
        <v>162</v>
      </c>
      <c r="G219" s="13" t="s">
        <v>57</v>
      </c>
      <c r="H219" s="15" t="s">
        <v>64</v>
      </c>
      <c r="I219" s="15" t="s">
        <v>491</v>
      </c>
    </row>
    <row r="220" spans="1:9" ht="25.5">
      <c r="A220" s="13">
        <v>1558</v>
      </c>
      <c r="B220" s="13">
        <v>42</v>
      </c>
      <c r="C220" s="21">
        <f>A220+(B220/100)</f>
        <v>1558.42</v>
      </c>
      <c r="D220" s="13" t="s">
        <v>541</v>
      </c>
      <c r="E220" s="14" t="s">
        <v>751</v>
      </c>
      <c r="F220" s="13" t="s">
        <v>162</v>
      </c>
      <c r="G220" s="13" t="s">
        <v>57</v>
      </c>
      <c r="H220" s="15" t="s">
        <v>64</v>
      </c>
      <c r="I220" s="15" t="s">
        <v>491</v>
      </c>
    </row>
    <row r="221" spans="1:9" ht="25.5">
      <c r="A221" s="13">
        <v>1558</v>
      </c>
      <c r="B221" s="13">
        <v>53</v>
      </c>
      <c r="C221" s="21">
        <f>A221+(B221/100)</f>
        <v>1558.53</v>
      </c>
      <c r="D221" s="13" t="s">
        <v>542</v>
      </c>
      <c r="E221" s="14" t="s">
        <v>751</v>
      </c>
      <c r="F221" s="13" t="s">
        <v>162</v>
      </c>
      <c r="G221" s="13" t="s">
        <v>57</v>
      </c>
      <c r="H221" s="15" t="s">
        <v>64</v>
      </c>
      <c r="I221" s="15" t="s">
        <v>491</v>
      </c>
    </row>
    <row r="222" spans="1:9" ht="25.5">
      <c r="A222" s="13">
        <v>1558</v>
      </c>
      <c r="B222" s="13">
        <v>64</v>
      </c>
      <c r="C222" s="21">
        <f>A222+(B222/100)</f>
        <v>1558.64</v>
      </c>
      <c r="D222" s="13" t="s">
        <v>543</v>
      </c>
      <c r="E222" s="14" t="s">
        <v>751</v>
      </c>
      <c r="F222" s="13" t="s">
        <v>162</v>
      </c>
      <c r="G222" s="13" t="s">
        <v>57</v>
      </c>
      <c r="H222" s="15" t="s">
        <v>64</v>
      </c>
      <c r="I222" s="15" t="s">
        <v>491</v>
      </c>
    </row>
    <row r="223" spans="1:9" ht="25.5">
      <c r="A223" s="13">
        <v>1559</v>
      </c>
      <c r="B223" s="13">
        <v>10</v>
      </c>
      <c r="C223" s="21">
        <f>A223+(B223/100)</f>
        <v>1559.1</v>
      </c>
      <c r="D223" s="13" t="s">
        <v>544</v>
      </c>
      <c r="E223" s="14" t="s">
        <v>751</v>
      </c>
      <c r="F223" s="13" t="s">
        <v>162</v>
      </c>
      <c r="G223" s="13" t="s">
        <v>57</v>
      </c>
      <c r="H223" s="15" t="s">
        <v>64</v>
      </c>
      <c r="I223" s="15" t="s">
        <v>491</v>
      </c>
    </row>
    <row r="224" spans="1:9" ht="25.5">
      <c r="A224" s="13">
        <v>1559</v>
      </c>
      <c r="B224" s="13">
        <v>21</v>
      </c>
      <c r="C224" s="21">
        <f>A224+(B224/100)</f>
        <v>1559.21</v>
      </c>
      <c r="D224" s="13" t="s">
        <v>545</v>
      </c>
      <c r="E224" s="14" t="s">
        <v>751</v>
      </c>
      <c r="F224" s="13" t="s">
        <v>162</v>
      </c>
      <c r="G224" s="13" t="s">
        <v>57</v>
      </c>
      <c r="H224" s="15" t="s">
        <v>64</v>
      </c>
      <c r="I224" s="15" t="s">
        <v>491</v>
      </c>
    </row>
    <row r="225" spans="1:9" ht="25.5">
      <c r="A225" s="13">
        <v>1559</v>
      </c>
      <c r="B225" s="13">
        <v>32</v>
      </c>
      <c r="C225" s="21">
        <f>A225+(B225/100)</f>
        <v>1559.32</v>
      </c>
      <c r="D225" s="13" t="s">
        <v>546</v>
      </c>
      <c r="E225" s="14" t="s">
        <v>751</v>
      </c>
      <c r="F225" s="13" t="s">
        <v>162</v>
      </c>
      <c r="G225" s="13" t="s">
        <v>57</v>
      </c>
      <c r="H225" s="15" t="s">
        <v>64</v>
      </c>
      <c r="I225" s="15" t="s">
        <v>491</v>
      </c>
    </row>
    <row r="226" spans="1:9" ht="25.5">
      <c r="A226" s="13">
        <v>1559</v>
      </c>
      <c r="B226" s="13">
        <v>43</v>
      </c>
      <c r="C226" s="21">
        <f>A226+(B226/100)</f>
        <v>1559.43</v>
      </c>
      <c r="D226" s="13" t="s">
        <v>547</v>
      </c>
      <c r="E226" s="14" t="s">
        <v>751</v>
      </c>
      <c r="F226" s="13" t="s">
        <v>162</v>
      </c>
      <c r="G226" s="13" t="s">
        <v>57</v>
      </c>
      <c r="H226" s="15" t="s">
        <v>64</v>
      </c>
      <c r="I226" s="15" t="s">
        <v>491</v>
      </c>
    </row>
    <row r="227" spans="1:9" ht="25.5">
      <c r="A227" s="13">
        <v>1557</v>
      </c>
      <c r="B227" s="13">
        <v>19</v>
      </c>
      <c r="C227" s="21">
        <f>A227+(B227/100)</f>
        <v>1557.19</v>
      </c>
      <c r="D227" s="13" t="s">
        <v>535</v>
      </c>
      <c r="E227" s="14" t="s">
        <v>751</v>
      </c>
      <c r="F227" s="13" t="s">
        <v>162</v>
      </c>
      <c r="G227" s="13" t="s">
        <v>57</v>
      </c>
      <c r="H227" s="15" t="s">
        <v>64</v>
      </c>
      <c r="I227" s="15" t="s">
        <v>491</v>
      </c>
    </row>
    <row r="228" spans="1:9" ht="25.5">
      <c r="A228" s="13">
        <v>1560</v>
      </c>
      <c r="B228" s="13">
        <v>12</v>
      </c>
      <c r="C228" s="21">
        <f>A228+(B228/100)</f>
        <v>1560.12</v>
      </c>
      <c r="D228" s="13" t="s">
        <v>550</v>
      </c>
      <c r="E228" s="14" t="s">
        <v>751</v>
      </c>
      <c r="F228" s="13" t="s">
        <v>187</v>
      </c>
      <c r="G228" s="13" t="s">
        <v>57</v>
      </c>
      <c r="H228" s="15" t="s">
        <v>64</v>
      </c>
      <c r="I228" s="15" t="s">
        <v>491</v>
      </c>
    </row>
    <row r="229" spans="1:9" ht="25.5">
      <c r="A229" s="13">
        <v>1556</v>
      </c>
      <c r="B229" s="13">
        <v>57</v>
      </c>
      <c r="C229" s="21">
        <f>A229+(B229/100)</f>
        <v>1556.57</v>
      </c>
      <c r="D229" s="13" t="s">
        <v>533</v>
      </c>
      <c r="E229" s="14" t="s">
        <v>751</v>
      </c>
      <c r="F229" s="13" t="s">
        <v>497</v>
      </c>
      <c r="G229" s="13" t="s">
        <v>57</v>
      </c>
      <c r="H229" s="15" t="s">
        <v>64</v>
      </c>
      <c r="I229" s="15" t="s">
        <v>491</v>
      </c>
    </row>
    <row r="230" spans="1:9" ht="25.5">
      <c r="A230" s="13">
        <v>1559</v>
      </c>
      <c r="B230" s="13">
        <v>65</v>
      </c>
      <c r="C230" s="21">
        <f>A230+(B230/100)</f>
        <v>1559.65</v>
      </c>
      <c r="D230" s="13" t="s">
        <v>549</v>
      </c>
      <c r="E230" s="14" t="s">
        <v>751</v>
      </c>
      <c r="F230" s="13" t="s">
        <v>74</v>
      </c>
      <c r="G230" s="13" t="s">
        <v>57</v>
      </c>
      <c r="H230" s="15" t="s">
        <v>64</v>
      </c>
      <c r="I230" s="15" t="s">
        <v>491</v>
      </c>
    </row>
    <row r="231" spans="1:12" ht="12.75">
      <c r="A231" s="13">
        <v>1339</v>
      </c>
      <c r="B231" s="13">
        <v>5</v>
      </c>
      <c r="C231" s="21">
        <f>A231+(B231/100)</f>
        <v>1339.05</v>
      </c>
      <c r="D231" s="13" t="s">
        <v>158</v>
      </c>
      <c r="E231" s="14" t="s">
        <v>751</v>
      </c>
      <c r="F231" s="13" t="s">
        <v>105</v>
      </c>
      <c r="G231" s="13" t="s">
        <v>71</v>
      </c>
      <c r="H231" s="15" t="s">
        <v>72</v>
      </c>
      <c r="J231" s="15" t="s">
        <v>729</v>
      </c>
      <c r="L231" s="14" t="s">
        <v>879</v>
      </c>
    </row>
    <row r="232" spans="1:10" ht="12.75">
      <c r="A232" s="13">
        <v>1377</v>
      </c>
      <c r="B232" s="13">
        <v>10</v>
      </c>
      <c r="C232" s="21">
        <f>A232+(B232/100)</f>
        <v>1377.1</v>
      </c>
      <c r="D232" s="13" t="s">
        <v>309</v>
      </c>
      <c r="E232" s="14" t="s">
        <v>751</v>
      </c>
      <c r="F232" s="13" t="s">
        <v>162</v>
      </c>
      <c r="G232" s="13" t="s">
        <v>71</v>
      </c>
      <c r="H232" s="15" t="s">
        <v>64</v>
      </c>
      <c r="I232" s="15" t="s">
        <v>919</v>
      </c>
      <c r="J232" s="15" t="s">
        <v>729</v>
      </c>
    </row>
    <row r="233" spans="1:8" ht="63.75">
      <c r="A233" s="13">
        <v>1372</v>
      </c>
      <c r="B233" s="13">
        <v>35</v>
      </c>
      <c r="C233" s="21">
        <f>A233+(B233/100)</f>
        <v>1372.35</v>
      </c>
      <c r="D233" s="13" t="s">
        <v>280</v>
      </c>
      <c r="E233" s="14" t="s">
        <v>508</v>
      </c>
      <c r="F233" s="13" t="s">
        <v>281</v>
      </c>
      <c r="G233" s="13" t="s">
        <v>68</v>
      </c>
      <c r="H233" s="15" t="s">
        <v>69</v>
      </c>
    </row>
    <row r="234" spans="1:8" ht="12.75">
      <c r="A234" s="13">
        <v>1387</v>
      </c>
      <c r="B234" s="13">
        <v>5</v>
      </c>
      <c r="C234" s="21">
        <f>A234+(B234/100)</f>
        <v>1387.05</v>
      </c>
      <c r="D234" s="13" t="s">
        <v>338</v>
      </c>
      <c r="E234" s="14" t="s">
        <v>751</v>
      </c>
      <c r="F234" s="13" t="s">
        <v>39</v>
      </c>
      <c r="G234" s="13" t="s">
        <v>68</v>
      </c>
      <c r="H234" s="15" t="s">
        <v>69</v>
      </c>
    </row>
    <row r="235" spans="1:12" ht="25.5">
      <c r="A235" s="13">
        <v>1387</v>
      </c>
      <c r="B235" s="13">
        <v>14</v>
      </c>
      <c r="C235" s="21">
        <f>A235+(B235/100)</f>
        <v>1387.14</v>
      </c>
      <c r="D235" s="13" t="s">
        <v>339</v>
      </c>
      <c r="E235" s="14" t="s">
        <v>751</v>
      </c>
      <c r="F235" s="13" t="s">
        <v>39</v>
      </c>
      <c r="G235" s="13" t="s">
        <v>71</v>
      </c>
      <c r="H235" s="15" t="s">
        <v>64</v>
      </c>
      <c r="I235" s="15" t="s">
        <v>919</v>
      </c>
      <c r="J235" s="15" t="s">
        <v>729</v>
      </c>
      <c r="L235" s="14" t="s">
        <v>924</v>
      </c>
    </row>
    <row r="236" spans="1:12" ht="12.75">
      <c r="A236" s="13">
        <v>1387</v>
      </c>
      <c r="B236" s="13">
        <v>24</v>
      </c>
      <c r="C236" s="21">
        <f>A236+(B236/100)</f>
        <v>1387.24</v>
      </c>
      <c r="D236" s="13" t="s">
        <v>340</v>
      </c>
      <c r="E236" s="14" t="s">
        <v>751</v>
      </c>
      <c r="F236" s="13" t="s">
        <v>245</v>
      </c>
      <c r="G236" s="13" t="s">
        <v>71</v>
      </c>
      <c r="H236" s="15" t="s">
        <v>72</v>
      </c>
      <c r="J236" s="15" t="s">
        <v>729</v>
      </c>
      <c r="L236" s="14" t="s">
        <v>879</v>
      </c>
    </row>
    <row r="237" spans="1:12" ht="51">
      <c r="A237" s="13">
        <v>1313</v>
      </c>
      <c r="B237" s="13">
        <v>53</v>
      </c>
      <c r="C237" s="21">
        <f>A237+(B237/100)</f>
        <v>1313.53</v>
      </c>
      <c r="D237" s="13" t="s">
        <v>49</v>
      </c>
      <c r="E237" s="14" t="s">
        <v>760</v>
      </c>
      <c r="F237" s="13" t="s">
        <v>47</v>
      </c>
      <c r="G237" s="13" t="s">
        <v>57</v>
      </c>
      <c r="H237" s="15" t="s">
        <v>142</v>
      </c>
      <c r="I237" s="15" t="s">
        <v>1000</v>
      </c>
      <c r="L237" s="14" t="s">
        <v>1001</v>
      </c>
    </row>
    <row r="238" spans="1:8" ht="12.75">
      <c r="A238" s="13">
        <v>1388</v>
      </c>
      <c r="B238" s="13">
        <v>22</v>
      </c>
      <c r="C238" s="21">
        <f>A238+(B238/100)</f>
        <v>1388.22</v>
      </c>
      <c r="D238" s="13" t="s">
        <v>344</v>
      </c>
      <c r="E238" s="14" t="s">
        <v>509</v>
      </c>
      <c r="F238" s="13" t="s">
        <v>39</v>
      </c>
      <c r="G238" s="13" t="s">
        <v>68</v>
      </c>
      <c r="H238" s="15" t="s">
        <v>69</v>
      </c>
    </row>
    <row r="239" spans="1:12" ht="25.5">
      <c r="A239" s="13">
        <v>1386</v>
      </c>
      <c r="B239" s="13">
        <v>57</v>
      </c>
      <c r="C239" s="21">
        <f>A239+(B239/100)</f>
        <v>1386.57</v>
      </c>
      <c r="D239" s="13" t="s">
        <v>337</v>
      </c>
      <c r="E239" s="14" t="s">
        <v>751</v>
      </c>
      <c r="F239" s="13" t="s">
        <v>45</v>
      </c>
      <c r="G239" s="13" t="s">
        <v>71</v>
      </c>
      <c r="H239" s="15" t="s">
        <v>923</v>
      </c>
      <c r="J239" s="15" t="s">
        <v>729</v>
      </c>
      <c r="L239" s="14" t="s">
        <v>884</v>
      </c>
    </row>
    <row r="240" spans="1:8" ht="25.5">
      <c r="A240" s="13">
        <v>1369</v>
      </c>
      <c r="B240" s="13">
        <v>55</v>
      </c>
      <c r="C240" s="21">
        <f>A240+(B240/100)</f>
        <v>1369.55</v>
      </c>
      <c r="D240" s="13" t="s">
        <v>274</v>
      </c>
      <c r="E240" s="14" t="s">
        <v>831</v>
      </c>
      <c r="F240" s="13" t="s">
        <v>187</v>
      </c>
      <c r="G240" s="13" t="s">
        <v>57</v>
      </c>
      <c r="H240" s="15" t="s">
        <v>275</v>
      </c>
    </row>
    <row r="241" spans="1:12" ht="25.5">
      <c r="A241" s="13">
        <v>1340</v>
      </c>
      <c r="B241" s="13">
        <v>35</v>
      </c>
      <c r="C241" s="21">
        <f>A241+(B241/100)</f>
        <v>1340.35</v>
      </c>
      <c r="D241" s="13" t="s">
        <v>161</v>
      </c>
      <c r="E241" s="14" t="s">
        <v>751</v>
      </c>
      <c r="F241" s="13" t="s">
        <v>162</v>
      </c>
      <c r="G241" s="13" t="s">
        <v>68</v>
      </c>
      <c r="H241" s="15" t="s">
        <v>69</v>
      </c>
      <c r="L241" s="14" t="s">
        <v>891</v>
      </c>
    </row>
    <row r="242" spans="1:12" ht="25.5">
      <c r="A242" s="13">
        <v>1340</v>
      </c>
      <c r="B242" s="13">
        <v>45</v>
      </c>
      <c r="C242" s="21">
        <f>A242+(B242/100)</f>
        <v>1340.45</v>
      </c>
      <c r="D242" s="13" t="s">
        <v>163</v>
      </c>
      <c r="E242" s="14" t="s">
        <v>751</v>
      </c>
      <c r="F242" s="13" t="s">
        <v>162</v>
      </c>
      <c r="G242" s="13" t="s">
        <v>68</v>
      </c>
      <c r="H242" s="15" t="s">
        <v>69</v>
      </c>
      <c r="L242" s="14" t="s">
        <v>891</v>
      </c>
    </row>
    <row r="243" spans="1:12" ht="51">
      <c r="A243" s="13">
        <v>1313</v>
      </c>
      <c r="B243" s="13">
        <v>3</v>
      </c>
      <c r="C243" s="21">
        <f>A243+(B243/100)</f>
        <v>1313.03</v>
      </c>
      <c r="D243" s="13" t="s">
        <v>44</v>
      </c>
      <c r="E243" s="14" t="s">
        <v>758</v>
      </c>
      <c r="F243" s="13" t="s">
        <v>45</v>
      </c>
      <c r="G243" s="13" t="s">
        <v>71</v>
      </c>
      <c r="H243" s="15" t="s">
        <v>64</v>
      </c>
      <c r="I243" s="15" t="s">
        <v>733</v>
      </c>
      <c r="J243" s="15" t="s">
        <v>735</v>
      </c>
      <c r="L243" s="14" t="s">
        <v>759</v>
      </c>
    </row>
    <row r="244" spans="1:10" ht="12.75">
      <c r="A244" s="13">
        <v>1334</v>
      </c>
      <c r="B244" s="13">
        <v>40</v>
      </c>
      <c r="C244" s="21">
        <f>A244+(B244/100)</f>
        <v>1334.4</v>
      </c>
      <c r="D244" s="13" t="s">
        <v>144</v>
      </c>
      <c r="E244" s="14" t="s">
        <v>791</v>
      </c>
      <c r="F244" s="13" t="s">
        <v>67</v>
      </c>
      <c r="G244" s="13" t="s">
        <v>71</v>
      </c>
      <c r="H244" s="15" t="s">
        <v>72</v>
      </c>
      <c r="J244" s="15" t="s">
        <v>729</v>
      </c>
    </row>
    <row r="245" spans="1:8" ht="12.75">
      <c r="A245" s="13">
        <v>1312</v>
      </c>
      <c r="B245" s="13">
        <v>57</v>
      </c>
      <c r="C245" s="21">
        <f>A245+(B245/100)</f>
        <v>1312.57</v>
      </c>
      <c r="D245" s="13" t="s">
        <v>43</v>
      </c>
      <c r="E245" s="14" t="s">
        <v>752</v>
      </c>
      <c r="F245" s="13" t="s">
        <v>39</v>
      </c>
      <c r="G245" s="13" t="s">
        <v>68</v>
      </c>
      <c r="H245" s="15" t="s">
        <v>69</v>
      </c>
    </row>
    <row r="246" spans="1:8" ht="12.75">
      <c r="A246" s="13">
        <v>1352</v>
      </c>
      <c r="B246" s="13">
        <v>11</v>
      </c>
      <c r="C246" s="21">
        <f>A246+(B246/100)</f>
        <v>1352.11</v>
      </c>
      <c r="D246" s="13" t="s">
        <v>211</v>
      </c>
      <c r="E246" s="14" t="s">
        <v>751</v>
      </c>
      <c r="F246" s="13" t="s">
        <v>74</v>
      </c>
      <c r="G246" s="13" t="s">
        <v>68</v>
      </c>
      <c r="H246" s="15" t="s">
        <v>69</v>
      </c>
    </row>
    <row r="247" spans="1:8" ht="12.75">
      <c r="A247" s="13">
        <v>1318</v>
      </c>
      <c r="B247" s="13">
        <v>56</v>
      </c>
      <c r="C247" s="21">
        <f>A247+(B247/100)</f>
        <v>1318.56</v>
      </c>
      <c r="D247" s="13" t="s">
        <v>769</v>
      </c>
      <c r="E247" s="14" t="s">
        <v>770</v>
      </c>
      <c r="F247" s="13" t="s">
        <v>39</v>
      </c>
      <c r="G247" s="13" t="s">
        <v>68</v>
      </c>
      <c r="H247" s="15" t="s">
        <v>69</v>
      </c>
    </row>
    <row r="248" spans="1:10" ht="12.75">
      <c r="A248" s="13">
        <v>1363</v>
      </c>
      <c r="B248" s="13">
        <v>34</v>
      </c>
      <c r="C248" s="21">
        <f>A248+(B248/100)</f>
        <v>1363.34</v>
      </c>
      <c r="D248" s="13" t="s">
        <v>256</v>
      </c>
      <c r="E248" s="14" t="s">
        <v>827</v>
      </c>
      <c r="F248" s="16" t="s">
        <v>216</v>
      </c>
      <c r="G248" s="13" t="s">
        <v>71</v>
      </c>
      <c r="H248" s="15" t="s">
        <v>72</v>
      </c>
      <c r="J248" s="15" t="s">
        <v>729</v>
      </c>
    </row>
    <row r="249" spans="1:12" ht="12.75">
      <c r="A249" s="13">
        <v>1363</v>
      </c>
      <c r="B249" s="13">
        <v>14</v>
      </c>
      <c r="C249" s="21">
        <f>A249+(B249/100)</f>
        <v>1363.14</v>
      </c>
      <c r="D249" s="13" t="s">
        <v>255</v>
      </c>
      <c r="E249" s="14" t="s">
        <v>751</v>
      </c>
      <c r="F249" s="13" t="s">
        <v>247</v>
      </c>
      <c r="G249" s="13" t="s">
        <v>71</v>
      </c>
      <c r="H249" s="15" t="s">
        <v>72</v>
      </c>
      <c r="J249" s="15" t="s">
        <v>729</v>
      </c>
      <c r="L249" s="14" t="s">
        <v>879</v>
      </c>
    </row>
    <row r="250" spans="1:12" ht="12.75">
      <c r="A250" s="13">
        <v>1362</v>
      </c>
      <c r="B250" s="13">
        <v>62</v>
      </c>
      <c r="C250" s="21">
        <f>A250+(B250/100)</f>
        <v>1362.62</v>
      </c>
      <c r="D250" s="13" t="s">
        <v>254</v>
      </c>
      <c r="E250" s="14" t="s">
        <v>751</v>
      </c>
      <c r="F250" s="13" t="s">
        <v>245</v>
      </c>
      <c r="G250" s="13" t="s">
        <v>71</v>
      </c>
      <c r="H250" s="15" t="s">
        <v>72</v>
      </c>
      <c r="J250" s="15" t="s">
        <v>729</v>
      </c>
      <c r="L250" s="14" t="s">
        <v>879</v>
      </c>
    </row>
    <row r="251" spans="1:12" ht="12.75">
      <c r="A251" s="13">
        <v>1364</v>
      </c>
      <c r="B251" s="13">
        <v>14</v>
      </c>
      <c r="C251" s="21">
        <f>A251+(B251/100)</f>
        <v>1364.14</v>
      </c>
      <c r="D251" s="13" t="s">
        <v>259</v>
      </c>
      <c r="E251" s="14" t="s">
        <v>751</v>
      </c>
      <c r="F251" s="13" t="s">
        <v>67</v>
      </c>
      <c r="G251" s="13" t="s">
        <v>71</v>
      </c>
      <c r="H251" s="15" t="s">
        <v>72</v>
      </c>
      <c r="J251" s="15" t="s">
        <v>729</v>
      </c>
      <c r="L251" s="14" t="s">
        <v>879</v>
      </c>
    </row>
    <row r="252" spans="1:12" ht="12.75">
      <c r="A252" s="13">
        <v>1364</v>
      </c>
      <c r="B252" s="13">
        <v>2</v>
      </c>
      <c r="C252" s="21">
        <f>A252+(B252/100)</f>
        <v>1364.02</v>
      </c>
      <c r="D252" s="13" t="s">
        <v>258</v>
      </c>
      <c r="E252" s="14" t="s">
        <v>751</v>
      </c>
      <c r="F252" s="13" t="s">
        <v>252</v>
      </c>
      <c r="G252" s="13" t="s">
        <v>71</v>
      </c>
      <c r="H252" s="15" t="s">
        <v>72</v>
      </c>
      <c r="J252" s="15" t="s">
        <v>729</v>
      </c>
      <c r="L252" s="14" t="s">
        <v>879</v>
      </c>
    </row>
    <row r="253" spans="1:12" ht="12.75">
      <c r="A253" s="13">
        <v>1363</v>
      </c>
      <c r="B253" s="13">
        <v>50</v>
      </c>
      <c r="C253" s="21">
        <f>A253+(B253/100)</f>
        <v>1363.5</v>
      </c>
      <c r="D253" s="13" t="s">
        <v>257</v>
      </c>
      <c r="E253" s="14" t="s">
        <v>751</v>
      </c>
      <c r="F253" s="13" t="s">
        <v>247</v>
      </c>
      <c r="G253" s="13" t="s">
        <v>71</v>
      </c>
      <c r="H253" s="15" t="s">
        <v>72</v>
      </c>
      <c r="J253" s="15" t="s">
        <v>729</v>
      </c>
      <c r="L253" s="14" t="s">
        <v>879</v>
      </c>
    </row>
    <row r="254" spans="1:10" ht="12.75">
      <c r="A254" s="13">
        <v>1353</v>
      </c>
      <c r="B254" s="13">
        <v>61</v>
      </c>
      <c r="C254" s="21">
        <f>A254+(B254/100)</f>
        <v>1353.61</v>
      </c>
      <c r="D254" s="13" t="s">
        <v>223</v>
      </c>
      <c r="E254" s="14" t="s">
        <v>819</v>
      </c>
      <c r="F254" s="13" t="s">
        <v>220</v>
      </c>
      <c r="G254" s="13" t="s">
        <v>71</v>
      </c>
      <c r="H254" s="15" t="s">
        <v>72</v>
      </c>
      <c r="J254" s="15" t="s">
        <v>729</v>
      </c>
    </row>
    <row r="255" spans="1:8" ht="12.75">
      <c r="A255" s="13">
        <v>1319</v>
      </c>
      <c r="B255" s="13">
        <v>7</v>
      </c>
      <c r="C255" s="21">
        <f>A255+(B255/100)</f>
        <v>1319.07</v>
      </c>
      <c r="D255" s="13" t="s">
        <v>86</v>
      </c>
      <c r="E255" s="14" t="s">
        <v>751</v>
      </c>
      <c r="F255" s="13" t="s">
        <v>39</v>
      </c>
      <c r="G255" s="13" t="s">
        <v>68</v>
      </c>
      <c r="H255" s="15" t="s">
        <v>69</v>
      </c>
    </row>
    <row r="256" spans="1:9" ht="12.75">
      <c r="A256" s="13">
        <v>1366</v>
      </c>
      <c r="B256" s="13">
        <v>42</v>
      </c>
      <c r="C256" s="21">
        <f>A256+(B256/100)</f>
        <v>1366.42</v>
      </c>
      <c r="D256" s="13" t="s">
        <v>830</v>
      </c>
      <c r="E256" s="14" t="s">
        <v>822</v>
      </c>
      <c r="F256" s="13" t="s">
        <v>151</v>
      </c>
      <c r="G256" s="13" t="s">
        <v>57</v>
      </c>
      <c r="H256" s="15" t="s">
        <v>142</v>
      </c>
      <c r="I256" s="15" t="s">
        <v>414</v>
      </c>
    </row>
    <row r="257" spans="1:9" ht="12.75">
      <c r="A257" s="13">
        <v>1358</v>
      </c>
      <c r="B257" s="13">
        <v>22</v>
      </c>
      <c r="C257" s="21">
        <f>A257+(B257/100)</f>
        <v>1358.22</v>
      </c>
      <c r="D257" s="13" t="s">
        <v>826</v>
      </c>
      <c r="E257" s="14" t="s">
        <v>751</v>
      </c>
      <c r="F257" s="13" t="s">
        <v>151</v>
      </c>
      <c r="G257" s="13" t="s">
        <v>57</v>
      </c>
      <c r="H257" s="15" t="s">
        <v>142</v>
      </c>
      <c r="I257" s="15" t="s">
        <v>414</v>
      </c>
    </row>
    <row r="258" spans="1:9" ht="12.75">
      <c r="A258" s="13">
        <v>1357</v>
      </c>
      <c r="B258" s="13">
        <v>56</v>
      </c>
      <c r="C258" s="21">
        <f>A258+(B258/100)</f>
        <v>1357.56</v>
      </c>
      <c r="D258" s="13" t="s">
        <v>239</v>
      </c>
      <c r="E258" s="14" t="s">
        <v>751</v>
      </c>
      <c r="F258" s="13" t="s">
        <v>151</v>
      </c>
      <c r="G258" s="13" t="s">
        <v>57</v>
      </c>
      <c r="H258" s="15" t="s">
        <v>142</v>
      </c>
      <c r="I258" s="15" t="s">
        <v>426</v>
      </c>
    </row>
    <row r="259" spans="1:9" ht="12.75">
      <c r="A259" s="13">
        <v>1358</v>
      </c>
      <c r="B259" s="13">
        <v>11</v>
      </c>
      <c r="C259" s="21">
        <f>A259+(B259/100)</f>
        <v>1358.11</v>
      </c>
      <c r="D259" s="13" t="s">
        <v>241</v>
      </c>
      <c r="E259" s="14" t="s">
        <v>751</v>
      </c>
      <c r="F259" s="13" t="s">
        <v>151</v>
      </c>
      <c r="G259" s="13" t="s">
        <v>57</v>
      </c>
      <c r="H259" s="15" t="s">
        <v>142</v>
      </c>
      <c r="I259" s="15" t="s">
        <v>414</v>
      </c>
    </row>
    <row r="260" spans="1:9" ht="12.75">
      <c r="A260" s="13">
        <v>1358</v>
      </c>
      <c r="B260" s="13">
        <v>1</v>
      </c>
      <c r="C260" s="21">
        <f>A260+(B260/100)</f>
        <v>1358.01</v>
      </c>
      <c r="D260" s="13" t="s">
        <v>240</v>
      </c>
      <c r="E260" s="14" t="s">
        <v>751</v>
      </c>
      <c r="F260" s="13" t="s">
        <v>151</v>
      </c>
      <c r="G260" s="13" t="s">
        <v>57</v>
      </c>
      <c r="H260" s="15" t="s">
        <v>142</v>
      </c>
      <c r="I260" s="15" t="s">
        <v>427</v>
      </c>
    </row>
    <row r="261" spans="1:9" ht="12.75">
      <c r="A261" s="13">
        <v>1357</v>
      </c>
      <c r="B261" s="13">
        <v>35</v>
      </c>
      <c r="C261" s="21">
        <f>A261+(B261/100)</f>
        <v>1357.35</v>
      </c>
      <c r="D261" s="13" t="s">
        <v>824</v>
      </c>
      <c r="E261" s="14" t="s">
        <v>751</v>
      </c>
      <c r="F261" s="13" t="s">
        <v>151</v>
      </c>
      <c r="G261" s="13" t="s">
        <v>57</v>
      </c>
      <c r="H261" s="15" t="s">
        <v>142</v>
      </c>
      <c r="I261" s="15" t="s">
        <v>414</v>
      </c>
    </row>
    <row r="262" spans="1:9" ht="12.75">
      <c r="A262" s="13">
        <v>1367</v>
      </c>
      <c r="B262" s="13">
        <v>10</v>
      </c>
      <c r="C262" s="21">
        <f>A262+(B262/100)</f>
        <v>1367.1</v>
      </c>
      <c r="D262" s="13" t="s">
        <v>268</v>
      </c>
      <c r="E262" s="14" t="s">
        <v>822</v>
      </c>
      <c r="F262" s="13" t="s">
        <v>151</v>
      </c>
      <c r="G262" s="13" t="s">
        <v>57</v>
      </c>
      <c r="H262" s="15" t="s">
        <v>142</v>
      </c>
      <c r="I262" s="15" t="s">
        <v>414</v>
      </c>
    </row>
    <row r="263" spans="1:9" ht="12.75">
      <c r="A263" s="13">
        <v>1365</v>
      </c>
      <c r="B263" s="13">
        <v>38</v>
      </c>
      <c r="C263" s="21">
        <f>A263+(B263/100)</f>
        <v>1365.38</v>
      </c>
      <c r="D263" s="13" t="s">
        <v>261</v>
      </c>
      <c r="E263" s="14" t="s">
        <v>822</v>
      </c>
      <c r="F263" s="13" t="s">
        <v>151</v>
      </c>
      <c r="G263" s="13" t="s">
        <v>57</v>
      </c>
      <c r="H263" s="15" t="s">
        <v>142</v>
      </c>
      <c r="I263" s="15" t="s">
        <v>414</v>
      </c>
    </row>
    <row r="264" spans="1:9" ht="12.75">
      <c r="A264" s="13">
        <v>1366</v>
      </c>
      <c r="B264" s="13">
        <v>6</v>
      </c>
      <c r="C264" s="21">
        <f>A264+(B264/100)</f>
        <v>1366.06</v>
      </c>
      <c r="D264" s="13" t="s">
        <v>264</v>
      </c>
      <c r="E264" s="14" t="s">
        <v>822</v>
      </c>
      <c r="F264" s="13" t="s">
        <v>151</v>
      </c>
      <c r="G264" s="13" t="s">
        <v>57</v>
      </c>
      <c r="H264" s="15" t="s">
        <v>142</v>
      </c>
      <c r="I264" s="15" t="s">
        <v>414</v>
      </c>
    </row>
    <row r="265" spans="1:9" ht="12.75">
      <c r="A265" s="13">
        <v>1367</v>
      </c>
      <c r="B265" s="13">
        <v>21</v>
      </c>
      <c r="C265" s="21">
        <f>A265+(B265/100)</f>
        <v>1367.21</v>
      </c>
      <c r="D265" s="13" t="s">
        <v>269</v>
      </c>
      <c r="E265" s="14" t="s">
        <v>822</v>
      </c>
      <c r="F265" s="13" t="s">
        <v>151</v>
      </c>
      <c r="G265" s="13" t="s">
        <v>57</v>
      </c>
      <c r="H265" s="15" t="s">
        <v>142</v>
      </c>
      <c r="I265" s="15" t="s">
        <v>432</v>
      </c>
    </row>
    <row r="266" spans="1:9" ht="12.75">
      <c r="A266" s="13">
        <v>1365</v>
      </c>
      <c r="B266" s="13">
        <v>61</v>
      </c>
      <c r="C266" s="21">
        <f>A266+(B266/100)</f>
        <v>1365.61</v>
      </c>
      <c r="D266" s="13" t="s">
        <v>263</v>
      </c>
      <c r="E266" s="14" t="s">
        <v>822</v>
      </c>
      <c r="F266" s="13" t="s">
        <v>151</v>
      </c>
      <c r="G266" s="13" t="s">
        <v>57</v>
      </c>
      <c r="H266" s="15" t="s">
        <v>142</v>
      </c>
      <c r="I266" s="15" t="s">
        <v>414</v>
      </c>
    </row>
    <row r="267" spans="1:8" ht="76.5">
      <c r="A267" s="13">
        <v>1317</v>
      </c>
      <c r="B267" s="13">
        <v>61</v>
      </c>
      <c r="C267" s="21">
        <f>A267+(B267/100)</f>
        <v>1317.61</v>
      </c>
      <c r="D267" s="13" t="s">
        <v>81</v>
      </c>
      <c r="E267" s="14" t="s">
        <v>510</v>
      </c>
      <c r="F267" s="13" t="s">
        <v>39</v>
      </c>
      <c r="G267" s="13" t="s">
        <v>68</v>
      </c>
      <c r="H267" s="15" t="s">
        <v>69</v>
      </c>
    </row>
    <row r="268" spans="1:9" ht="12.75">
      <c r="A268" s="13">
        <v>1366</v>
      </c>
      <c r="B268" s="13">
        <v>53</v>
      </c>
      <c r="C268" s="21">
        <f>A268+(B268/100)</f>
        <v>1366.53</v>
      </c>
      <c r="D268" s="13" t="s">
        <v>266</v>
      </c>
      <c r="E268" s="14" t="s">
        <v>822</v>
      </c>
      <c r="F268" s="13" t="s">
        <v>151</v>
      </c>
      <c r="G268" s="13" t="s">
        <v>57</v>
      </c>
      <c r="H268" s="15" t="s">
        <v>142</v>
      </c>
      <c r="I268" s="15" t="s">
        <v>430</v>
      </c>
    </row>
    <row r="269" spans="1:9" ht="12.75">
      <c r="A269" s="13">
        <v>1367</v>
      </c>
      <c r="B269" s="13">
        <v>31</v>
      </c>
      <c r="C269" s="21">
        <f>A269+(B269/100)</f>
        <v>1367.31</v>
      </c>
      <c r="D269" s="13" t="s">
        <v>270</v>
      </c>
      <c r="E269" s="14" t="s">
        <v>822</v>
      </c>
      <c r="F269" s="13" t="s">
        <v>151</v>
      </c>
      <c r="G269" s="13" t="s">
        <v>57</v>
      </c>
      <c r="H269" s="15" t="s">
        <v>142</v>
      </c>
      <c r="I269" s="15" t="s">
        <v>414</v>
      </c>
    </row>
    <row r="270" spans="1:9" ht="12.75">
      <c r="A270" s="13">
        <v>1365</v>
      </c>
      <c r="B270" s="13">
        <v>50</v>
      </c>
      <c r="C270" s="21">
        <f>A270+(B270/100)</f>
        <v>1365.5</v>
      </c>
      <c r="D270" s="13" t="s">
        <v>262</v>
      </c>
      <c r="E270" s="14" t="s">
        <v>822</v>
      </c>
      <c r="F270" s="13" t="s">
        <v>151</v>
      </c>
      <c r="G270" s="13" t="s">
        <v>57</v>
      </c>
      <c r="H270" s="15" t="s">
        <v>142</v>
      </c>
      <c r="I270" s="15" t="s">
        <v>414</v>
      </c>
    </row>
    <row r="271" spans="1:9" ht="12.75">
      <c r="A271" s="13">
        <v>1366</v>
      </c>
      <c r="B271" s="13">
        <v>30</v>
      </c>
      <c r="C271" s="21">
        <f>A271+(B271/100)</f>
        <v>1366.3</v>
      </c>
      <c r="D271" s="13" t="s">
        <v>829</v>
      </c>
      <c r="E271" s="14" t="s">
        <v>822</v>
      </c>
      <c r="F271" s="13" t="s">
        <v>151</v>
      </c>
      <c r="G271" s="13" t="s">
        <v>57</v>
      </c>
      <c r="H271" s="15" t="s">
        <v>142</v>
      </c>
      <c r="I271" s="15" t="s">
        <v>414</v>
      </c>
    </row>
    <row r="272" spans="1:9" ht="25.5">
      <c r="A272" s="13">
        <v>1366</v>
      </c>
      <c r="B272" s="13">
        <v>18</v>
      </c>
      <c r="C272" s="21">
        <f>A272+(B272/100)</f>
        <v>1366.18</v>
      </c>
      <c r="D272" s="13" t="s">
        <v>265</v>
      </c>
      <c r="E272" s="14" t="s">
        <v>822</v>
      </c>
      <c r="F272" s="13" t="s">
        <v>151</v>
      </c>
      <c r="G272" s="13" t="s">
        <v>57</v>
      </c>
      <c r="H272" s="15" t="s">
        <v>142</v>
      </c>
      <c r="I272" s="15" t="s">
        <v>429</v>
      </c>
    </row>
    <row r="273" spans="1:9" ht="12.75">
      <c r="A273" s="13">
        <v>1365</v>
      </c>
      <c r="B273" s="13">
        <v>24</v>
      </c>
      <c r="C273" s="21">
        <f>A273+(B273/100)</f>
        <v>1365.24</v>
      </c>
      <c r="D273" s="13" t="s">
        <v>260</v>
      </c>
      <c r="E273" s="14" t="s">
        <v>822</v>
      </c>
      <c r="F273" s="13" t="s">
        <v>151</v>
      </c>
      <c r="G273" s="13" t="s">
        <v>57</v>
      </c>
      <c r="H273" s="15" t="s">
        <v>142</v>
      </c>
      <c r="I273" s="15" t="s">
        <v>428</v>
      </c>
    </row>
    <row r="274" spans="1:9" ht="12.75">
      <c r="A274" s="13">
        <v>1366</v>
      </c>
      <c r="B274" s="13">
        <v>64</v>
      </c>
      <c r="C274" s="21">
        <f>A274+(B274/100)</f>
        <v>1366.64</v>
      </c>
      <c r="D274" s="13" t="s">
        <v>267</v>
      </c>
      <c r="E274" s="14" t="s">
        <v>822</v>
      </c>
      <c r="F274" s="13" t="s">
        <v>151</v>
      </c>
      <c r="G274" s="13" t="s">
        <v>57</v>
      </c>
      <c r="H274" s="15" t="s">
        <v>142</v>
      </c>
      <c r="I274" s="15" t="s">
        <v>431</v>
      </c>
    </row>
    <row r="275" spans="1:8" ht="12.75">
      <c r="A275" s="13">
        <v>1319</v>
      </c>
      <c r="B275" s="13">
        <v>22</v>
      </c>
      <c r="C275" s="21">
        <f>A275+(B275/100)</f>
        <v>1319.22</v>
      </c>
      <c r="D275" s="13" t="s">
        <v>87</v>
      </c>
      <c r="E275" s="14" t="s">
        <v>751</v>
      </c>
      <c r="F275" s="13" t="s">
        <v>39</v>
      </c>
      <c r="G275" s="13" t="s">
        <v>68</v>
      </c>
      <c r="H275" s="15" t="s">
        <v>69</v>
      </c>
    </row>
    <row r="276" spans="1:8" ht="12.75">
      <c r="A276" s="13">
        <v>1322</v>
      </c>
      <c r="B276" s="13">
        <v>6</v>
      </c>
      <c r="C276" s="21">
        <f>A276+(B276/100)</f>
        <v>1322.06</v>
      </c>
      <c r="D276" s="13" t="s">
        <v>102</v>
      </c>
      <c r="E276" s="14" t="s">
        <v>751</v>
      </c>
      <c r="F276" s="13" t="s">
        <v>39</v>
      </c>
      <c r="G276" s="13" t="s">
        <v>68</v>
      </c>
      <c r="H276" s="15" t="s">
        <v>69</v>
      </c>
    </row>
    <row r="277" spans="1:12" ht="140.25">
      <c r="A277" s="13">
        <v>1322</v>
      </c>
      <c r="B277" s="13">
        <v>19</v>
      </c>
      <c r="C277" s="21">
        <f>A277+(B277/100)</f>
        <v>1322.19</v>
      </c>
      <c r="D277" s="13" t="s">
        <v>103</v>
      </c>
      <c r="E277" s="14" t="s">
        <v>521</v>
      </c>
      <c r="F277" s="13" t="s">
        <v>67</v>
      </c>
      <c r="G277" s="13" t="s">
        <v>71</v>
      </c>
      <c r="H277" s="15" t="s">
        <v>72</v>
      </c>
      <c r="I277" s="15" t="s">
        <v>748</v>
      </c>
      <c r="J277" s="15" t="s">
        <v>729</v>
      </c>
      <c r="K277" s="13" t="s">
        <v>686</v>
      </c>
      <c r="L277" s="14" t="s">
        <v>957</v>
      </c>
    </row>
    <row r="278" spans="1:12" ht="25.5">
      <c r="A278" s="13">
        <v>1389</v>
      </c>
      <c r="B278" s="13">
        <v>63</v>
      </c>
      <c r="C278" s="21">
        <f>A278+(B278/100)</f>
        <v>1389.63</v>
      </c>
      <c r="D278" s="13" t="s">
        <v>350</v>
      </c>
      <c r="E278" s="14" t="s">
        <v>751</v>
      </c>
      <c r="F278" s="13" t="s">
        <v>105</v>
      </c>
      <c r="G278" s="13" t="s">
        <v>71</v>
      </c>
      <c r="H278" s="15" t="s">
        <v>72</v>
      </c>
      <c r="J278" s="15" t="s">
        <v>729</v>
      </c>
      <c r="L278" s="14" t="s">
        <v>908</v>
      </c>
    </row>
    <row r="279" spans="1:12" ht="12.75">
      <c r="A279" s="13">
        <v>1376</v>
      </c>
      <c r="B279" s="13">
        <v>61</v>
      </c>
      <c r="C279" s="21">
        <f>A279+(B279/100)</f>
        <v>1376.61</v>
      </c>
      <c r="D279" s="13" t="s">
        <v>308</v>
      </c>
      <c r="E279" s="14" t="s">
        <v>751</v>
      </c>
      <c r="F279" s="13" t="s">
        <v>67</v>
      </c>
      <c r="G279" s="13" t="s">
        <v>71</v>
      </c>
      <c r="H279" s="15" t="s">
        <v>72</v>
      </c>
      <c r="J279" s="15" t="s">
        <v>729</v>
      </c>
      <c r="L279" s="14" t="s">
        <v>879</v>
      </c>
    </row>
    <row r="280" spans="1:9" ht="12.75">
      <c r="A280" s="13">
        <v>1321</v>
      </c>
      <c r="B280" s="13">
        <v>47</v>
      </c>
      <c r="C280" s="21">
        <f>A280+(B280/100)</f>
        <v>1321.47</v>
      </c>
      <c r="D280" s="13" t="s">
        <v>100</v>
      </c>
      <c r="E280" s="14" t="s">
        <v>751</v>
      </c>
      <c r="F280" s="13" t="s">
        <v>62</v>
      </c>
      <c r="G280" s="13" t="s">
        <v>57</v>
      </c>
      <c r="H280" s="15" t="s">
        <v>142</v>
      </c>
      <c r="I280" s="15" t="s">
        <v>421</v>
      </c>
    </row>
    <row r="281" spans="1:9" ht="12.75">
      <c r="A281" s="13">
        <v>1321</v>
      </c>
      <c r="B281" s="13">
        <v>59</v>
      </c>
      <c r="C281" s="21">
        <f>A281+(B281/100)</f>
        <v>1321.59</v>
      </c>
      <c r="D281" s="13" t="s">
        <v>101</v>
      </c>
      <c r="E281" s="14" t="s">
        <v>751</v>
      </c>
      <c r="F281" s="13" t="s">
        <v>96</v>
      </c>
      <c r="G281" s="13" t="s">
        <v>57</v>
      </c>
      <c r="H281" s="15" t="s">
        <v>142</v>
      </c>
      <c r="I281" s="15" t="s">
        <v>421</v>
      </c>
    </row>
    <row r="282" spans="1:9" ht="12.75">
      <c r="A282" s="13">
        <v>1321</v>
      </c>
      <c r="B282" s="13">
        <v>35</v>
      </c>
      <c r="C282" s="21">
        <f>A282+(B282/100)</f>
        <v>1321.35</v>
      </c>
      <c r="D282" s="13" t="s">
        <v>98</v>
      </c>
      <c r="E282" s="14" t="s">
        <v>751</v>
      </c>
      <c r="F282" s="13" t="s">
        <v>99</v>
      </c>
      <c r="G282" s="13" t="s">
        <v>57</v>
      </c>
      <c r="H282" s="15" t="s">
        <v>142</v>
      </c>
      <c r="I282" s="15" t="s">
        <v>420</v>
      </c>
    </row>
    <row r="283" spans="1:9" ht="12.75">
      <c r="A283" s="13">
        <v>1321</v>
      </c>
      <c r="B283" s="13">
        <v>23</v>
      </c>
      <c r="C283" s="21">
        <f>A283+(B283/100)</f>
        <v>1321.23</v>
      </c>
      <c r="D283" s="13" t="s">
        <v>97</v>
      </c>
      <c r="E283" s="14" t="s">
        <v>751</v>
      </c>
      <c r="F283" s="13" t="s">
        <v>62</v>
      </c>
      <c r="G283" s="13" t="s">
        <v>57</v>
      </c>
      <c r="H283" s="15" t="s">
        <v>142</v>
      </c>
      <c r="I283" s="15" t="s">
        <v>420</v>
      </c>
    </row>
    <row r="284" spans="1:9" ht="12.75">
      <c r="A284" s="13">
        <v>1356</v>
      </c>
      <c r="B284" s="13">
        <v>45</v>
      </c>
      <c r="C284" s="21">
        <f>A284+(B284/100)</f>
        <v>1356.45</v>
      </c>
      <c r="D284" s="13" t="s">
        <v>234</v>
      </c>
      <c r="E284" s="14" t="s">
        <v>821</v>
      </c>
      <c r="F284" s="13" t="s">
        <v>151</v>
      </c>
      <c r="G284" s="13" t="s">
        <v>57</v>
      </c>
      <c r="H284" s="15" t="s">
        <v>142</v>
      </c>
      <c r="I284" s="15" t="s">
        <v>423</v>
      </c>
    </row>
    <row r="285" spans="1:8" ht="12.75">
      <c r="A285" s="13">
        <v>1381</v>
      </c>
      <c r="B285" s="13">
        <v>15</v>
      </c>
      <c r="C285" s="21">
        <f>A285+(B285/100)</f>
        <v>1381.15</v>
      </c>
      <c r="D285" s="13" t="s">
        <v>322</v>
      </c>
      <c r="E285" s="14" t="s">
        <v>918</v>
      </c>
      <c r="F285" s="13" t="s">
        <v>187</v>
      </c>
      <c r="G285" s="13" t="s">
        <v>68</v>
      </c>
      <c r="H285" s="15" t="s">
        <v>69</v>
      </c>
    </row>
    <row r="286" spans="1:9" ht="25.5">
      <c r="A286" s="13">
        <v>1347</v>
      </c>
      <c r="B286" s="13">
        <v>49</v>
      </c>
      <c r="C286" s="21">
        <f>A286+(B286/100)</f>
        <v>1347.49</v>
      </c>
      <c r="D286" s="13" t="s">
        <v>194</v>
      </c>
      <c r="E286" s="14" t="s">
        <v>751</v>
      </c>
      <c r="F286" s="13" t="s">
        <v>39</v>
      </c>
      <c r="G286" s="13" t="s">
        <v>57</v>
      </c>
      <c r="H286" s="15" t="s">
        <v>142</v>
      </c>
      <c r="I286" s="15" t="s">
        <v>736</v>
      </c>
    </row>
    <row r="287" spans="1:9" ht="25.5">
      <c r="A287" s="13">
        <v>1347</v>
      </c>
      <c r="B287" s="13">
        <v>62</v>
      </c>
      <c r="C287" s="21">
        <f>A287+(B287/100)</f>
        <v>1347.62</v>
      </c>
      <c r="D287" s="13" t="s">
        <v>195</v>
      </c>
      <c r="E287" s="14" t="s">
        <v>804</v>
      </c>
      <c r="F287" s="13" t="s">
        <v>39</v>
      </c>
      <c r="G287" s="13" t="s">
        <v>57</v>
      </c>
      <c r="H287" s="15" t="s">
        <v>142</v>
      </c>
      <c r="I287" s="15" t="s">
        <v>736</v>
      </c>
    </row>
    <row r="288" spans="1:12" ht="51">
      <c r="A288" s="13">
        <v>1341</v>
      </c>
      <c r="B288" s="13">
        <v>39</v>
      </c>
      <c r="C288" s="21">
        <f>A288+(B288/100)</f>
        <v>1341.39</v>
      </c>
      <c r="D288" s="13" t="s">
        <v>164</v>
      </c>
      <c r="E288" s="14" t="s">
        <v>798</v>
      </c>
      <c r="F288" s="13" t="s">
        <v>105</v>
      </c>
      <c r="G288" s="13" t="s">
        <v>71</v>
      </c>
      <c r="H288" s="15" t="s">
        <v>923</v>
      </c>
      <c r="I288" s="15" t="s">
        <v>919</v>
      </c>
      <c r="J288" s="15" t="s">
        <v>729</v>
      </c>
      <c r="L288" s="14" t="s">
        <v>879</v>
      </c>
    </row>
    <row r="289" spans="1:8" ht="12.75">
      <c r="A289" s="13">
        <v>1317</v>
      </c>
      <c r="B289" s="13">
        <v>37</v>
      </c>
      <c r="C289" s="21">
        <f>A289+(B289/100)</f>
        <v>1317.37</v>
      </c>
      <c r="D289" s="13" t="s">
        <v>79</v>
      </c>
      <c r="E289" s="14" t="s">
        <v>766</v>
      </c>
      <c r="F289" s="13" t="s">
        <v>39</v>
      </c>
      <c r="G289" s="13" t="s">
        <v>68</v>
      </c>
      <c r="H289" s="15" t="s">
        <v>69</v>
      </c>
    </row>
    <row r="290" spans="1:12" ht="38.25">
      <c r="A290" s="13">
        <v>1317</v>
      </c>
      <c r="B290" s="13">
        <v>49</v>
      </c>
      <c r="C290" s="21">
        <f>A290+(B290/100)</f>
        <v>1317.49</v>
      </c>
      <c r="D290" s="13" t="s">
        <v>80</v>
      </c>
      <c r="E290" s="14" t="s">
        <v>767</v>
      </c>
      <c r="F290" s="13" t="s">
        <v>67</v>
      </c>
      <c r="G290" s="13" t="s">
        <v>71</v>
      </c>
      <c r="H290" s="15" t="s">
        <v>72</v>
      </c>
      <c r="J290" s="15" t="s">
        <v>741</v>
      </c>
      <c r="L290" s="14" t="s">
        <v>742</v>
      </c>
    </row>
    <row r="291" spans="1:9" ht="12.75">
      <c r="A291" s="13">
        <v>1355</v>
      </c>
      <c r="B291" s="13">
        <v>50</v>
      </c>
      <c r="C291" s="21">
        <f>A291+(B291/100)</f>
        <v>1355.5</v>
      </c>
      <c r="D291" s="13" t="s">
        <v>228</v>
      </c>
      <c r="E291" s="14" t="s">
        <v>822</v>
      </c>
      <c r="F291" s="13" t="s">
        <v>151</v>
      </c>
      <c r="G291" s="13" t="s">
        <v>57</v>
      </c>
      <c r="H291" s="15" t="s">
        <v>142</v>
      </c>
      <c r="I291" s="15" t="s">
        <v>414</v>
      </c>
    </row>
    <row r="292" spans="1:11" ht="12.75">
      <c r="A292" s="13">
        <v>1328</v>
      </c>
      <c r="B292" s="13">
        <v>60</v>
      </c>
      <c r="C292" s="21">
        <f>A292+(B292/100)</f>
        <v>1328.6</v>
      </c>
      <c r="D292" s="13" t="s">
        <v>135</v>
      </c>
      <c r="E292" s="14" t="s">
        <v>786</v>
      </c>
      <c r="F292" s="13" t="s">
        <v>67</v>
      </c>
      <c r="G292" s="13" t="s">
        <v>71</v>
      </c>
      <c r="H292" s="15" t="s">
        <v>72</v>
      </c>
      <c r="J292" s="15" t="s">
        <v>729</v>
      </c>
      <c r="K292" s="13" t="s">
        <v>711</v>
      </c>
    </row>
    <row r="293" spans="1:11" ht="12.75">
      <c r="A293" s="13">
        <v>1326</v>
      </c>
      <c r="B293" s="13">
        <v>26</v>
      </c>
      <c r="C293" s="21">
        <f>A293+(B293/100)</f>
        <v>1326.26</v>
      </c>
      <c r="D293" s="13" t="s">
        <v>123</v>
      </c>
      <c r="E293" s="14" t="s">
        <v>783</v>
      </c>
      <c r="F293" s="13" t="s">
        <v>67</v>
      </c>
      <c r="G293" s="13" t="s">
        <v>71</v>
      </c>
      <c r="H293" s="15" t="s">
        <v>72</v>
      </c>
      <c r="J293" s="15" t="s">
        <v>729</v>
      </c>
      <c r="K293" s="13" t="s">
        <v>703</v>
      </c>
    </row>
    <row r="294" spans="1:11" ht="12.75">
      <c r="A294" s="13">
        <v>1323</v>
      </c>
      <c r="B294" s="13">
        <v>63</v>
      </c>
      <c r="C294" s="21">
        <f>A294+(B294/100)</f>
        <v>1323.63</v>
      </c>
      <c r="D294" s="13" t="s">
        <v>112</v>
      </c>
      <c r="E294" s="14" t="s">
        <v>776</v>
      </c>
      <c r="F294" s="13" t="s">
        <v>67</v>
      </c>
      <c r="G294" s="13" t="s">
        <v>71</v>
      </c>
      <c r="H294" s="15" t="s">
        <v>72</v>
      </c>
      <c r="J294" s="15" t="s">
        <v>729</v>
      </c>
      <c r="K294" s="13" t="s">
        <v>692</v>
      </c>
    </row>
    <row r="295" spans="1:11" ht="12.75">
      <c r="A295" s="13">
        <v>1324</v>
      </c>
      <c r="B295" s="13">
        <v>26</v>
      </c>
      <c r="C295" s="21">
        <f>A295+(B295/100)</f>
        <v>1324.26</v>
      </c>
      <c r="D295" s="13" t="s">
        <v>114</v>
      </c>
      <c r="E295" s="14" t="s">
        <v>776</v>
      </c>
      <c r="F295" s="13" t="s">
        <v>67</v>
      </c>
      <c r="G295" s="13" t="s">
        <v>71</v>
      </c>
      <c r="H295" s="15" t="s">
        <v>72</v>
      </c>
      <c r="J295" s="15" t="s">
        <v>729</v>
      </c>
      <c r="K295" s="13" t="s">
        <v>694</v>
      </c>
    </row>
    <row r="296" spans="1:11" ht="12.75">
      <c r="A296" s="13">
        <v>1323</v>
      </c>
      <c r="B296" s="13">
        <v>48</v>
      </c>
      <c r="C296" s="21">
        <f>A296+(B296/100)</f>
        <v>1323.48</v>
      </c>
      <c r="D296" s="13" t="s">
        <v>111</v>
      </c>
      <c r="E296" s="14" t="s">
        <v>776</v>
      </c>
      <c r="F296" s="13" t="s">
        <v>67</v>
      </c>
      <c r="G296" s="13" t="s">
        <v>71</v>
      </c>
      <c r="H296" s="15" t="s">
        <v>72</v>
      </c>
      <c r="J296" s="15" t="s">
        <v>729</v>
      </c>
      <c r="K296" s="13" t="s">
        <v>691</v>
      </c>
    </row>
    <row r="297" spans="1:11" ht="12.75">
      <c r="A297" s="13">
        <v>1324</v>
      </c>
      <c r="B297" s="13">
        <v>12</v>
      </c>
      <c r="C297" s="21">
        <f>A297+(B297/100)</f>
        <v>1324.12</v>
      </c>
      <c r="D297" s="13" t="s">
        <v>113</v>
      </c>
      <c r="E297" s="14" t="s">
        <v>776</v>
      </c>
      <c r="F297" s="13" t="s">
        <v>67</v>
      </c>
      <c r="G297" s="13" t="s">
        <v>71</v>
      </c>
      <c r="H297" s="15" t="s">
        <v>72</v>
      </c>
      <c r="J297" s="15" t="s">
        <v>729</v>
      </c>
      <c r="K297" s="13" t="s">
        <v>693</v>
      </c>
    </row>
    <row r="298" spans="1:11" ht="12.75">
      <c r="A298" s="13">
        <v>1328</v>
      </c>
      <c r="B298" s="13">
        <v>45</v>
      </c>
      <c r="C298" s="21">
        <f>A298+(B298/100)</f>
        <v>1328.45</v>
      </c>
      <c r="D298" s="13" t="s">
        <v>134</v>
      </c>
      <c r="E298" s="14" t="s">
        <v>786</v>
      </c>
      <c r="F298" s="13" t="s">
        <v>67</v>
      </c>
      <c r="G298" s="13" t="s">
        <v>71</v>
      </c>
      <c r="H298" s="15" t="s">
        <v>72</v>
      </c>
      <c r="J298" s="15" t="s">
        <v>729</v>
      </c>
      <c r="K298" s="13" t="s">
        <v>710</v>
      </c>
    </row>
    <row r="299" spans="1:11" ht="12.75">
      <c r="A299" s="13">
        <v>1328</v>
      </c>
      <c r="B299" s="13">
        <v>31</v>
      </c>
      <c r="C299" s="21">
        <f>A299+(B299/100)</f>
        <v>1328.31</v>
      </c>
      <c r="D299" s="13" t="s">
        <v>133</v>
      </c>
      <c r="E299" s="14" t="s">
        <v>786</v>
      </c>
      <c r="F299" s="13" t="s">
        <v>67</v>
      </c>
      <c r="G299" s="13" t="s">
        <v>71</v>
      </c>
      <c r="H299" s="15" t="s">
        <v>72</v>
      </c>
      <c r="J299" s="15" t="s">
        <v>729</v>
      </c>
      <c r="K299" s="13" t="s">
        <v>709</v>
      </c>
    </row>
    <row r="300" spans="1:11" ht="12.75">
      <c r="A300" s="13">
        <v>1324</v>
      </c>
      <c r="B300" s="13">
        <v>55</v>
      </c>
      <c r="C300" s="21">
        <f>A300+(B300/100)</f>
        <v>1324.55</v>
      </c>
      <c r="D300" s="13" t="s">
        <v>116</v>
      </c>
      <c r="E300" s="14" t="s">
        <v>778</v>
      </c>
      <c r="F300" s="13" t="s">
        <v>67</v>
      </c>
      <c r="G300" s="13" t="s">
        <v>71</v>
      </c>
      <c r="H300" s="15" t="s">
        <v>72</v>
      </c>
      <c r="J300" s="15" t="s">
        <v>729</v>
      </c>
      <c r="K300" s="13" t="s">
        <v>696</v>
      </c>
    </row>
    <row r="301" spans="1:11" ht="12.75">
      <c r="A301" s="13">
        <v>1324</v>
      </c>
      <c r="B301" s="13">
        <v>41</v>
      </c>
      <c r="C301" s="21">
        <f>A301+(B301/100)</f>
        <v>1324.41</v>
      </c>
      <c r="D301" s="13" t="s">
        <v>115</v>
      </c>
      <c r="E301" s="14" t="s">
        <v>777</v>
      </c>
      <c r="F301" s="13" t="s">
        <v>67</v>
      </c>
      <c r="G301" s="13" t="s">
        <v>71</v>
      </c>
      <c r="H301" s="15" t="s">
        <v>72</v>
      </c>
      <c r="J301" s="15" t="s">
        <v>729</v>
      </c>
      <c r="K301" s="13" t="s">
        <v>695</v>
      </c>
    </row>
    <row r="302" spans="1:11" ht="12.75">
      <c r="A302" s="13">
        <v>1325</v>
      </c>
      <c r="B302" s="13">
        <v>47</v>
      </c>
      <c r="C302" s="21">
        <f>A302+(B302/100)</f>
        <v>1325.47</v>
      </c>
      <c r="D302" s="13" t="s">
        <v>120</v>
      </c>
      <c r="E302" s="14" t="s">
        <v>781</v>
      </c>
      <c r="F302" s="13" t="s">
        <v>67</v>
      </c>
      <c r="G302" s="13" t="s">
        <v>71</v>
      </c>
      <c r="H302" s="15" t="s">
        <v>72</v>
      </c>
      <c r="J302" s="15" t="s">
        <v>729</v>
      </c>
      <c r="K302" s="13" t="s">
        <v>700</v>
      </c>
    </row>
    <row r="303" spans="1:11" ht="12.75">
      <c r="A303" s="13">
        <v>1325</v>
      </c>
      <c r="B303" s="13">
        <v>33</v>
      </c>
      <c r="C303" s="21">
        <f>A303+(B303/100)</f>
        <v>1325.33</v>
      </c>
      <c r="D303" s="13" t="s">
        <v>119</v>
      </c>
      <c r="E303" s="14" t="s">
        <v>781</v>
      </c>
      <c r="F303" s="13" t="s">
        <v>67</v>
      </c>
      <c r="G303" s="13" t="s">
        <v>71</v>
      </c>
      <c r="H303" s="15" t="s">
        <v>72</v>
      </c>
      <c r="J303" s="15" t="s">
        <v>729</v>
      </c>
      <c r="K303" s="13" t="s">
        <v>699</v>
      </c>
    </row>
    <row r="304" spans="1:11" ht="12.75">
      <c r="A304" s="13">
        <v>1322</v>
      </c>
      <c r="B304" s="13">
        <v>56</v>
      </c>
      <c r="C304" s="21">
        <f>A304+(B304/100)</f>
        <v>1322.56</v>
      </c>
      <c r="D304" s="13" t="s">
        <v>107</v>
      </c>
      <c r="E304" s="14" t="s">
        <v>773</v>
      </c>
      <c r="F304" s="13" t="s">
        <v>67</v>
      </c>
      <c r="G304" s="13" t="s">
        <v>71</v>
      </c>
      <c r="H304" s="15" t="s">
        <v>72</v>
      </c>
      <c r="J304" s="15" t="s">
        <v>729</v>
      </c>
      <c r="K304" s="13" t="s">
        <v>687</v>
      </c>
    </row>
    <row r="305" spans="1:10" ht="12.75">
      <c r="A305" s="13">
        <v>1326</v>
      </c>
      <c r="B305" s="13">
        <v>55</v>
      </c>
      <c r="C305" s="21">
        <f>A305+(B305/100)</f>
        <v>1326.55</v>
      </c>
      <c r="D305" s="13" t="s">
        <v>126</v>
      </c>
      <c r="E305" s="14" t="s">
        <v>784</v>
      </c>
      <c r="F305" s="13" t="s">
        <v>125</v>
      </c>
      <c r="G305" s="13" t="s">
        <v>71</v>
      </c>
      <c r="H305" s="15" t="s">
        <v>72</v>
      </c>
      <c r="J305" s="15" t="s">
        <v>729</v>
      </c>
    </row>
    <row r="306" spans="1:11" ht="38.25">
      <c r="A306" s="13">
        <v>1327</v>
      </c>
      <c r="B306" s="13">
        <v>39</v>
      </c>
      <c r="C306" s="21">
        <f>A306+(B306/100)</f>
        <v>1327.39</v>
      </c>
      <c r="D306" s="13" t="s">
        <v>129</v>
      </c>
      <c r="E306" s="14" t="s">
        <v>511</v>
      </c>
      <c r="F306" s="13" t="s">
        <v>125</v>
      </c>
      <c r="G306" s="13" t="s">
        <v>71</v>
      </c>
      <c r="H306" s="15" t="s">
        <v>72</v>
      </c>
      <c r="J306" s="15" t="s">
        <v>729</v>
      </c>
      <c r="K306" s="13" t="s">
        <v>895</v>
      </c>
    </row>
    <row r="307" spans="1:10" ht="12.75">
      <c r="A307" s="13">
        <v>1322</v>
      </c>
      <c r="B307" s="13">
        <v>44</v>
      </c>
      <c r="C307" s="21">
        <f>A307+(B307/100)</f>
        <v>1322.44</v>
      </c>
      <c r="D307" s="13" t="s">
        <v>106</v>
      </c>
      <c r="E307" s="14" t="s">
        <v>772</v>
      </c>
      <c r="F307" s="13" t="s">
        <v>53</v>
      </c>
      <c r="G307" s="13" t="s">
        <v>71</v>
      </c>
      <c r="H307" s="15" t="s">
        <v>72</v>
      </c>
      <c r="J307" s="15" t="s">
        <v>729</v>
      </c>
    </row>
    <row r="308" spans="1:11" ht="12.75">
      <c r="A308" s="13">
        <v>1327</v>
      </c>
      <c r="B308" s="13">
        <v>23</v>
      </c>
      <c r="C308" s="21">
        <f>A308+(B308/100)</f>
        <v>1327.23</v>
      </c>
      <c r="D308" s="13" t="s">
        <v>128</v>
      </c>
      <c r="E308" s="14" t="s">
        <v>512</v>
      </c>
      <c r="F308" s="13" t="s">
        <v>67</v>
      </c>
      <c r="G308" s="13" t="s">
        <v>71</v>
      </c>
      <c r="H308" s="15" t="s">
        <v>72</v>
      </c>
      <c r="J308" s="15" t="s">
        <v>729</v>
      </c>
      <c r="K308" s="13" t="s">
        <v>705</v>
      </c>
    </row>
    <row r="309" spans="1:10" ht="12.75">
      <c r="A309" s="13">
        <v>1322</v>
      </c>
      <c r="B309" s="13">
        <v>33</v>
      </c>
      <c r="C309" s="21">
        <f>A309+(B309/100)</f>
        <v>1322.33</v>
      </c>
      <c r="D309" s="13" t="s">
        <v>104</v>
      </c>
      <c r="E309" s="14" t="s">
        <v>771</v>
      </c>
      <c r="F309" s="13" t="s">
        <v>105</v>
      </c>
      <c r="G309" s="13" t="s">
        <v>71</v>
      </c>
      <c r="H309" s="15" t="s">
        <v>72</v>
      </c>
      <c r="J309" s="15" t="s">
        <v>729</v>
      </c>
    </row>
    <row r="310" spans="1:11" ht="12.75">
      <c r="A310" s="13">
        <v>1326</v>
      </c>
      <c r="B310" s="13">
        <v>41</v>
      </c>
      <c r="C310" s="21">
        <f>A310+(B310/100)</f>
        <v>1326.41</v>
      </c>
      <c r="D310" s="13" t="s">
        <v>124</v>
      </c>
      <c r="E310" s="14" t="s">
        <v>780</v>
      </c>
      <c r="F310" s="13" t="s">
        <v>67</v>
      </c>
      <c r="G310" s="13" t="s">
        <v>71</v>
      </c>
      <c r="H310" s="15" t="s">
        <v>72</v>
      </c>
      <c r="J310" s="15" t="s">
        <v>729</v>
      </c>
      <c r="K310" s="13" t="s">
        <v>704</v>
      </c>
    </row>
    <row r="311" spans="1:9" ht="25.5">
      <c r="A311" s="13">
        <v>1594</v>
      </c>
      <c r="B311" s="13">
        <v>28</v>
      </c>
      <c r="C311" s="21">
        <f>A311+(B311/100)</f>
        <v>1594.28</v>
      </c>
      <c r="D311" s="13" t="s">
        <v>667</v>
      </c>
      <c r="E311" s="14" t="s">
        <v>751</v>
      </c>
      <c r="F311" s="13" t="s">
        <v>187</v>
      </c>
      <c r="G311" s="13" t="s">
        <v>57</v>
      </c>
      <c r="H311" s="15" t="s">
        <v>64</v>
      </c>
      <c r="I311" s="15" t="s">
        <v>491</v>
      </c>
    </row>
    <row r="312" spans="1:12" ht="25.5">
      <c r="A312" s="13">
        <v>1594</v>
      </c>
      <c r="B312" s="13">
        <v>18</v>
      </c>
      <c r="C312" s="21">
        <f>A312+(B312/100)</f>
        <v>1594.18</v>
      </c>
      <c r="D312" s="13" t="s">
        <v>666</v>
      </c>
      <c r="E312" s="14" t="s">
        <v>751</v>
      </c>
      <c r="F312" s="13" t="s">
        <v>243</v>
      </c>
      <c r="G312" s="13" t="s">
        <v>57</v>
      </c>
      <c r="H312" s="15" t="s">
        <v>64</v>
      </c>
      <c r="I312" s="15" t="s">
        <v>491</v>
      </c>
      <c r="L312" s="14" t="s">
        <v>7</v>
      </c>
    </row>
    <row r="313" spans="1:9" ht="25.5">
      <c r="A313" s="13">
        <v>1595</v>
      </c>
      <c r="B313" s="13">
        <v>13</v>
      </c>
      <c r="C313" s="21">
        <f>A313+(B313/100)</f>
        <v>1595.13</v>
      </c>
      <c r="D313" s="13" t="s">
        <v>671</v>
      </c>
      <c r="E313" s="14" t="s">
        <v>751</v>
      </c>
      <c r="F313" s="13" t="s">
        <v>39</v>
      </c>
      <c r="G313" s="13" t="s">
        <v>57</v>
      </c>
      <c r="H313" s="15" t="s">
        <v>64</v>
      </c>
      <c r="I313" s="15" t="s">
        <v>491</v>
      </c>
    </row>
    <row r="314" spans="1:9" ht="25.5">
      <c r="A314" s="13">
        <v>1595</v>
      </c>
      <c r="B314" s="13">
        <v>33</v>
      </c>
      <c r="C314" s="21">
        <f>A314+(B314/100)</f>
        <v>1595.33</v>
      </c>
      <c r="D314" s="13" t="s">
        <v>673</v>
      </c>
      <c r="E314" s="14" t="s">
        <v>751</v>
      </c>
      <c r="F314" s="13" t="s">
        <v>39</v>
      </c>
      <c r="G314" s="13" t="s">
        <v>57</v>
      </c>
      <c r="H314" s="15" t="s">
        <v>64</v>
      </c>
      <c r="I314" s="15" t="s">
        <v>491</v>
      </c>
    </row>
    <row r="315" spans="1:9" ht="25.5">
      <c r="A315" s="13">
        <v>1595</v>
      </c>
      <c r="B315" s="13">
        <v>43</v>
      </c>
      <c r="C315" s="21">
        <f>A315+(B315/100)</f>
        <v>1595.43</v>
      </c>
      <c r="D315" s="13" t="s">
        <v>674</v>
      </c>
      <c r="E315" s="14" t="s">
        <v>751</v>
      </c>
      <c r="F315" s="13" t="s">
        <v>39</v>
      </c>
      <c r="G315" s="13" t="s">
        <v>57</v>
      </c>
      <c r="H315" s="15" t="s">
        <v>64</v>
      </c>
      <c r="I315" s="15" t="s">
        <v>491</v>
      </c>
    </row>
    <row r="316" spans="1:12" ht="25.5">
      <c r="A316" s="13">
        <v>1595</v>
      </c>
      <c r="B316" s="13">
        <v>3</v>
      </c>
      <c r="C316" s="21">
        <f>A316+(B316/100)</f>
        <v>1595.03</v>
      </c>
      <c r="D316" s="13" t="s">
        <v>670</v>
      </c>
      <c r="E316" s="14" t="s">
        <v>751</v>
      </c>
      <c r="F316" s="13" t="s">
        <v>67</v>
      </c>
      <c r="G316" s="13" t="s">
        <v>57</v>
      </c>
      <c r="H316" s="15" t="s">
        <v>64</v>
      </c>
      <c r="I316" s="15" t="s">
        <v>491</v>
      </c>
      <c r="L316" s="14" t="s">
        <v>7</v>
      </c>
    </row>
    <row r="317" spans="1:9" ht="25.5">
      <c r="A317" s="13">
        <v>1595</v>
      </c>
      <c r="B317" s="13">
        <v>23</v>
      </c>
      <c r="C317" s="21">
        <f>A317+(B317/100)</f>
        <v>1595.23</v>
      </c>
      <c r="D317" s="13" t="s">
        <v>672</v>
      </c>
      <c r="E317" s="14" t="s">
        <v>751</v>
      </c>
      <c r="F317" s="13" t="s">
        <v>39</v>
      </c>
      <c r="G317" s="13" t="s">
        <v>57</v>
      </c>
      <c r="H317" s="15" t="s">
        <v>64</v>
      </c>
      <c r="I317" s="15" t="s">
        <v>491</v>
      </c>
    </row>
    <row r="318" spans="1:9" ht="25.5">
      <c r="A318" s="13">
        <v>1594</v>
      </c>
      <c r="B318" s="13">
        <v>58</v>
      </c>
      <c r="C318" s="21">
        <f>A318+(B318/100)</f>
        <v>1594.58</v>
      </c>
      <c r="D318" s="13" t="s">
        <v>669</v>
      </c>
      <c r="E318" s="14" t="s">
        <v>751</v>
      </c>
      <c r="F318" s="13" t="s">
        <v>39</v>
      </c>
      <c r="G318" s="13" t="s">
        <v>57</v>
      </c>
      <c r="H318" s="15" t="s">
        <v>64</v>
      </c>
      <c r="I318" s="15" t="s">
        <v>491</v>
      </c>
    </row>
    <row r="319" spans="1:9" ht="25.5">
      <c r="A319" s="13">
        <v>1596</v>
      </c>
      <c r="B319" s="13">
        <v>18</v>
      </c>
      <c r="C319" s="21">
        <f>A319+(B319/100)</f>
        <v>1596.18</v>
      </c>
      <c r="D319" s="13" t="s">
        <v>677</v>
      </c>
      <c r="E319" s="14" t="s">
        <v>751</v>
      </c>
      <c r="F319" s="13" t="s">
        <v>497</v>
      </c>
      <c r="G319" s="13" t="s">
        <v>57</v>
      </c>
      <c r="H319" s="15" t="s">
        <v>64</v>
      </c>
      <c r="I319" s="15" t="s">
        <v>491</v>
      </c>
    </row>
    <row r="320" spans="1:11" ht="12.75">
      <c r="A320" s="13">
        <v>1323</v>
      </c>
      <c r="B320" s="13">
        <v>5</v>
      </c>
      <c r="C320" s="21">
        <f>A320+(B320/100)</f>
        <v>1323.05</v>
      </c>
      <c r="D320" s="13" t="s">
        <v>108</v>
      </c>
      <c r="E320" s="14" t="s">
        <v>774</v>
      </c>
      <c r="F320" s="13" t="s">
        <v>67</v>
      </c>
      <c r="G320" s="13" t="s">
        <v>71</v>
      </c>
      <c r="H320" s="15" t="s">
        <v>72</v>
      </c>
      <c r="J320" s="15" t="s">
        <v>729</v>
      </c>
      <c r="K320" s="13" t="s">
        <v>688</v>
      </c>
    </row>
    <row r="321" spans="1:9" ht="25.5">
      <c r="A321" s="13">
        <v>1594</v>
      </c>
      <c r="B321" s="13">
        <v>7</v>
      </c>
      <c r="C321" s="21">
        <f>A321+(B321/100)</f>
        <v>1594.07</v>
      </c>
      <c r="D321" s="13" t="s">
        <v>665</v>
      </c>
      <c r="E321" s="14" t="s">
        <v>751</v>
      </c>
      <c r="F321" s="13" t="s">
        <v>493</v>
      </c>
      <c r="G321" s="13" t="s">
        <v>57</v>
      </c>
      <c r="H321" s="15" t="s">
        <v>64</v>
      </c>
      <c r="I321" s="15" t="s">
        <v>491</v>
      </c>
    </row>
    <row r="322" spans="1:9" ht="25.5">
      <c r="A322" s="13">
        <v>1595</v>
      </c>
      <c r="B322" s="13">
        <v>53</v>
      </c>
      <c r="C322" s="21">
        <f>A322+(B322/100)</f>
        <v>1595.53</v>
      </c>
      <c r="D322" s="13" t="s">
        <v>675</v>
      </c>
      <c r="E322" s="14" t="s">
        <v>751</v>
      </c>
      <c r="F322" s="13" t="s">
        <v>39</v>
      </c>
      <c r="G322" s="13" t="s">
        <v>57</v>
      </c>
      <c r="H322" s="15" t="s">
        <v>64</v>
      </c>
      <c r="I322" s="15" t="s">
        <v>491</v>
      </c>
    </row>
    <row r="323" spans="1:9" ht="25.5">
      <c r="A323" s="13">
        <v>1597</v>
      </c>
      <c r="B323" s="13">
        <v>62</v>
      </c>
      <c r="C323" s="21">
        <f>A323+(B323/100)</f>
        <v>1597.62</v>
      </c>
      <c r="D323" s="13" t="s">
        <v>684</v>
      </c>
      <c r="E323" s="14" t="s">
        <v>751</v>
      </c>
      <c r="F323" s="13" t="s">
        <v>39</v>
      </c>
      <c r="G323" s="13" t="s">
        <v>57</v>
      </c>
      <c r="H323" s="15" t="s">
        <v>64</v>
      </c>
      <c r="I323" s="15" t="s">
        <v>491</v>
      </c>
    </row>
    <row r="324" spans="1:9" ht="25.5">
      <c r="A324" s="13">
        <v>1596</v>
      </c>
      <c r="B324" s="13">
        <v>49</v>
      </c>
      <c r="C324" s="21">
        <f>A324+(B324/100)</f>
        <v>1596.49</v>
      </c>
      <c r="D324" s="13" t="s">
        <v>679</v>
      </c>
      <c r="E324" s="14" t="s">
        <v>751</v>
      </c>
      <c r="F324" s="13" t="s">
        <v>74</v>
      </c>
      <c r="G324" s="13" t="s">
        <v>57</v>
      </c>
      <c r="H324" s="15" t="s">
        <v>64</v>
      </c>
      <c r="I324" s="15" t="s">
        <v>491</v>
      </c>
    </row>
    <row r="325" spans="1:9" ht="25.5">
      <c r="A325" s="13">
        <v>1596</v>
      </c>
      <c r="B325" s="13">
        <v>30</v>
      </c>
      <c r="C325" s="21">
        <f>A325+(B325/100)</f>
        <v>1596.3</v>
      </c>
      <c r="D325" s="13" t="s">
        <v>678</v>
      </c>
      <c r="E325" s="14" t="s">
        <v>751</v>
      </c>
      <c r="F325" s="13" t="s">
        <v>187</v>
      </c>
      <c r="G325" s="13" t="s">
        <v>57</v>
      </c>
      <c r="H325" s="15" t="s">
        <v>64</v>
      </c>
      <c r="I325" s="15" t="s">
        <v>491</v>
      </c>
    </row>
    <row r="326" spans="1:9" ht="25.5">
      <c r="A326" s="13">
        <v>1596</v>
      </c>
      <c r="B326" s="13">
        <v>62</v>
      </c>
      <c r="C326" s="21">
        <f>A326+(B326/100)</f>
        <v>1596.62</v>
      </c>
      <c r="D326" s="13" t="s">
        <v>680</v>
      </c>
      <c r="E326" s="14" t="s">
        <v>751</v>
      </c>
      <c r="F326" s="13" t="s">
        <v>162</v>
      </c>
      <c r="G326" s="13" t="s">
        <v>57</v>
      </c>
      <c r="H326" s="15" t="s">
        <v>64</v>
      </c>
      <c r="I326" s="15" t="s">
        <v>491</v>
      </c>
    </row>
    <row r="327" spans="1:9" ht="25.5">
      <c r="A327" s="13">
        <v>1597</v>
      </c>
      <c r="B327" s="13">
        <v>9</v>
      </c>
      <c r="C327" s="21">
        <f>A327+(B327/100)</f>
        <v>1597.09</v>
      </c>
      <c r="D327" s="13" t="s">
        <v>681</v>
      </c>
      <c r="E327" s="14" t="s">
        <v>751</v>
      </c>
      <c r="F327" s="13" t="s">
        <v>74</v>
      </c>
      <c r="G327" s="13" t="s">
        <v>57</v>
      </c>
      <c r="H327" s="15" t="s">
        <v>64</v>
      </c>
      <c r="I327" s="15" t="s">
        <v>491</v>
      </c>
    </row>
    <row r="328" spans="1:9" ht="25.5">
      <c r="A328" s="13">
        <v>1596</v>
      </c>
      <c r="B328" s="13">
        <v>1</v>
      </c>
      <c r="C328" s="21">
        <f>A328+(B328/100)</f>
        <v>1596.01</v>
      </c>
      <c r="D328" s="13" t="s">
        <v>676</v>
      </c>
      <c r="E328" s="14" t="s">
        <v>751</v>
      </c>
      <c r="F328" s="13" t="s">
        <v>497</v>
      </c>
      <c r="G328" s="13" t="s">
        <v>57</v>
      </c>
      <c r="H328" s="15" t="s">
        <v>64</v>
      </c>
      <c r="I328" s="15" t="s">
        <v>491</v>
      </c>
    </row>
    <row r="329" spans="1:9" ht="25.5">
      <c r="A329" s="13">
        <v>1597</v>
      </c>
      <c r="B329" s="13">
        <v>21</v>
      </c>
      <c r="C329" s="21">
        <f>A329+(B329/100)</f>
        <v>1597.21</v>
      </c>
      <c r="D329" s="13" t="s">
        <v>682</v>
      </c>
      <c r="E329" s="14" t="s">
        <v>751</v>
      </c>
      <c r="F329" s="13" t="s">
        <v>74</v>
      </c>
      <c r="G329" s="13" t="s">
        <v>57</v>
      </c>
      <c r="H329" s="15" t="s">
        <v>64</v>
      </c>
      <c r="I329" s="15" t="s">
        <v>491</v>
      </c>
    </row>
    <row r="330" spans="1:9" ht="25.5">
      <c r="A330" s="13">
        <v>1594</v>
      </c>
      <c r="B330" s="13">
        <v>43</v>
      </c>
      <c r="C330" s="21">
        <f>A330+(B330/100)</f>
        <v>1594.43</v>
      </c>
      <c r="D330" s="13" t="s">
        <v>668</v>
      </c>
      <c r="E330" s="14" t="s">
        <v>751</v>
      </c>
      <c r="F330" s="13" t="s">
        <v>39</v>
      </c>
      <c r="G330" s="13" t="s">
        <v>57</v>
      </c>
      <c r="H330" s="15" t="s">
        <v>64</v>
      </c>
      <c r="I330" s="15" t="s">
        <v>491</v>
      </c>
    </row>
    <row r="331" spans="1:11" ht="12.75">
      <c r="A331" s="13">
        <v>1327</v>
      </c>
      <c r="B331" s="13">
        <v>53</v>
      </c>
      <c r="C331" s="21">
        <f>A331+(B331/100)</f>
        <v>1327.53</v>
      </c>
      <c r="D331" s="13" t="s">
        <v>130</v>
      </c>
      <c r="E331" s="14" t="s">
        <v>785</v>
      </c>
      <c r="F331" s="13" t="s">
        <v>67</v>
      </c>
      <c r="G331" s="13" t="s">
        <v>71</v>
      </c>
      <c r="H331" s="15" t="s">
        <v>72</v>
      </c>
      <c r="J331" s="15" t="s">
        <v>729</v>
      </c>
      <c r="K331" s="13" t="s">
        <v>706</v>
      </c>
    </row>
    <row r="332" spans="1:9" ht="25.5">
      <c r="A332" s="13">
        <v>1597</v>
      </c>
      <c r="B332" s="13">
        <v>35</v>
      </c>
      <c r="C332" s="21">
        <f>A332+(B332/100)</f>
        <v>1597.35</v>
      </c>
      <c r="D332" s="13" t="s">
        <v>683</v>
      </c>
      <c r="E332" s="14" t="s">
        <v>751</v>
      </c>
      <c r="F332" s="13" t="s">
        <v>74</v>
      </c>
      <c r="G332" s="13" t="s">
        <v>57</v>
      </c>
      <c r="H332" s="15" t="s">
        <v>64</v>
      </c>
      <c r="I332" s="15" t="s">
        <v>491</v>
      </c>
    </row>
    <row r="333" spans="1:11" ht="12.75">
      <c r="A333" s="13">
        <v>1325</v>
      </c>
      <c r="B333" s="13">
        <v>5</v>
      </c>
      <c r="C333" s="21">
        <f>A333+(B333/100)</f>
        <v>1325.05</v>
      </c>
      <c r="D333" s="13" t="s">
        <v>117</v>
      </c>
      <c r="E333" s="14" t="s">
        <v>779</v>
      </c>
      <c r="F333" s="13" t="s">
        <v>67</v>
      </c>
      <c r="G333" s="13" t="s">
        <v>71</v>
      </c>
      <c r="H333" s="15" t="s">
        <v>72</v>
      </c>
      <c r="J333" s="15" t="s">
        <v>729</v>
      </c>
      <c r="K333" s="13" t="s">
        <v>697</v>
      </c>
    </row>
    <row r="334" spans="1:10" ht="12.75">
      <c r="A334" s="13">
        <v>1327</v>
      </c>
      <c r="B334" s="13">
        <v>7</v>
      </c>
      <c r="C334" s="21">
        <f>A334+(B334/100)</f>
        <v>1327.07</v>
      </c>
      <c r="D334" s="13" t="s">
        <v>127</v>
      </c>
      <c r="E334" s="14" t="s">
        <v>784</v>
      </c>
      <c r="F334" s="13" t="s">
        <v>125</v>
      </c>
      <c r="G334" s="13" t="s">
        <v>71</v>
      </c>
      <c r="H334" s="15" t="s">
        <v>72</v>
      </c>
      <c r="J334" s="15" t="s">
        <v>729</v>
      </c>
    </row>
    <row r="335" spans="1:11" ht="12.75">
      <c r="A335" s="13">
        <v>1323</v>
      </c>
      <c r="B335" s="13">
        <v>20</v>
      </c>
      <c r="C335" s="21">
        <f>A335+(B335/100)</f>
        <v>1323.2</v>
      </c>
      <c r="D335" s="13" t="s">
        <v>109</v>
      </c>
      <c r="E335" s="14" t="s">
        <v>513</v>
      </c>
      <c r="F335" s="13" t="s">
        <v>67</v>
      </c>
      <c r="G335" s="13" t="s">
        <v>71</v>
      </c>
      <c r="H335" s="15" t="s">
        <v>72</v>
      </c>
      <c r="J335" s="15" t="s">
        <v>729</v>
      </c>
      <c r="K335" s="13" t="s">
        <v>689</v>
      </c>
    </row>
    <row r="336" spans="1:11" ht="38.25">
      <c r="A336" s="13">
        <v>1328</v>
      </c>
      <c r="B336" s="13">
        <v>2</v>
      </c>
      <c r="C336" s="21">
        <f>A336+(B336/100)</f>
        <v>1328.02</v>
      </c>
      <c r="D336" s="13" t="s">
        <v>131</v>
      </c>
      <c r="E336" s="14" t="s">
        <v>514</v>
      </c>
      <c r="F336" s="13" t="s">
        <v>67</v>
      </c>
      <c r="G336" s="13" t="s">
        <v>71</v>
      </c>
      <c r="H336" s="15" t="s">
        <v>72</v>
      </c>
      <c r="J336" s="15" t="s">
        <v>729</v>
      </c>
      <c r="K336" s="13" t="s">
        <v>707</v>
      </c>
    </row>
    <row r="337" spans="1:11" ht="12.75">
      <c r="A337" s="13">
        <v>1323</v>
      </c>
      <c r="B337" s="13">
        <v>34</v>
      </c>
      <c r="C337" s="21">
        <f>A337+(B337/100)</f>
        <v>1323.34</v>
      </c>
      <c r="D337" s="13" t="s">
        <v>110</v>
      </c>
      <c r="E337" s="14" t="s">
        <v>775</v>
      </c>
      <c r="F337" s="13" t="s">
        <v>67</v>
      </c>
      <c r="G337" s="13" t="s">
        <v>71</v>
      </c>
      <c r="H337" s="15" t="s">
        <v>72</v>
      </c>
      <c r="J337" s="15" t="s">
        <v>729</v>
      </c>
      <c r="K337" s="13" t="s">
        <v>690</v>
      </c>
    </row>
    <row r="338" spans="1:9" ht="12.75">
      <c r="A338" s="13">
        <v>1537</v>
      </c>
      <c r="B338" s="13">
        <v>32</v>
      </c>
      <c r="C338" s="21">
        <f>A338+(B338/100)</f>
        <v>1537.32</v>
      </c>
      <c r="D338" s="13" t="s">
        <v>436</v>
      </c>
      <c r="E338" s="14" t="s">
        <v>751</v>
      </c>
      <c r="F338" s="13" t="s">
        <v>162</v>
      </c>
      <c r="G338" s="13" t="s">
        <v>57</v>
      </c>
      <c r="H338" s="15" t="s">
        <v>64</v>
      </c>
      <c r="I338" s="15" t="s">
        <v>437</v>
      </c>
    </row>
    <row r="339" spans="1:12" ht="38.25">
      <c r="A339" s="13">
        <v>1550</v>
      </c>
      <c r="B339" s="13">
        <v>41</v>
      </c>
      <c r="C339" s="21">
        <f>A339+(B339/100)</f>
        <v>1550.41</v>
      </c>
      <c r="D339" s="13" t="s">
        <v>485</v>
      </c>
      <c r="E339" s="14" t="s">
        <v>751</v>
      </c>
      <c r="F339" s="13" t="s">
        <v>245</v>
      </c>
      <c r="G339" s="13" t="s">
        <v>71</v>
      </c>
      <c r="H339" s="15" t="s">
        <v>72</v>
      </c>
      <c r="I339" s="15" t="s">
        <v>439</v>
      </c>
      <c r="J339" s="15" t="s">
        <v>747</v>
      </c>
      <c r="L339" s="14" t="s">
        <v>886</v>
      </c>
    </row>
    <row r="340" spans="1:12" ht="38.25">
      <c r="A340" s="13">
        <v>1550</v>
      </c>
      <c r="B340" s="13">
        <v>61</v>
      </c>
      <c r="C340" s="21">
        <f>A340+(B340/100)</f>
        <v>1550.61</v>
      </c>
      <c r="D340" s="13" t="s">
        <v>486</v>
      </c>
      <c r="E340" s="14" t="s">
        <v>751</v>
      </c>
      <c r="F340" s="13" t="s">
        <v>47</v>
      </c>
      <c r="G340" s="13" t="s">
        <v>71</v>
      </c>
      <c r="H340" s="15" t="s">
        <v>72</v>
      </c>
      <c r="I340" s="15" t="s">
        <v>439</v>
      </c>
      <c r="J340" s="15" t="s">
        <v>747</v>
      </c>
      <c r="L340" s="14" t="s">
        <v>886</v>
      </c>
    </row>
    <row r="341" spans="1:12" ht="38.25">
      <c r="A341" s="13">
        <v>1544</v>
      </c>
      <c r="B341" s="13">
        <v>4</v>
      </c>
      <c r="C341" s="21">
        <f>A341+(B341/100)</f>
        <v>1544.04</v>
      </c>
      <c r="D341" s="13" t="s">
        <v>459</v>
      </c>
      <c r="E341" s="14" t="s">
        <v>751</v>
      </c>
      <c r="F341" s="13" t="s">
        <v>45</v>
      </c>
      <c r="G341" s="13" t="s">
        <v>71</v>
      </c>
      <c r="H341" s="15" t="s">
        <v>72</v>
      </c>
      <c r="I341" s="15" t="s">
        <v>439</v>
      </c>
      <c r="J341" s="15" t="s">
        <v>747</v>
      </c>
      <c r="L341" s="14" t="s">
        <v>886</v>
      </c>
    </row>
    <row r="342" spans="1:12" ht="38.25">
      <c r="A342" s="13">
        <v>1543</v>
      </c>
      <c r="B342" s="13">
        <v>4</v>
      </c>
      <c r="C342" s="21">
        <f>A342+(B342/100)</f>
        <v>1543.04</v>
      </c>
      <c r="D342" s="13" t="s">
        <v>455</v>
      </c>
      <c r="E342" s="14" t="s">
        <v>751</v>
      </c>
      <c r="F342" s="13" t="s">
        <v>45</v>
      </c>
      <c r="G342" s="13" t="s">
        <v>71</v>
      </c>
      <c r="H342" s="15" t="s">
        <v>72</v>
      </c>
      <c r="I342" s="15" t="s">
        <v>439</v>
      </c>
      <c r="J342" s="15" t="s">
        <v>747</v>
      </c>
      <c r="L342" s="14" t="s">
        <v>886</v>
      </c>
    </row>
    <row r="343" spans="1:12" ht="38.25">
      <c r="A343" s="13">
        <v>1542</v>
      </c>
      <c r="B343" s="13">
        <v>51</v>
      </c>
      <c r="C343" s="21">
        <f>A343+(B343/100)</f>
        <v>1542.51</v>
      </c>
      <c r="D343" s="13" t="s">
        <v>454</v>
      </c>
      <c r="E343" s="14" t="s">
        <v>751</v>
      </c>
      <c r="F343" s="13" t="s">
        <v>45</v>
      </c>
      <c r="G343" s="13" t="s">
        <v>71</v>
      </c>
      <c r="H343" s="15" t="s">
        <v>72</v>
      </c>
      <c r="I343" s="15" t="s">
        <v>439</v>
      </c>
      <c r="J343" s="15" t="s">
        <v>747</v>
      </c>
      <c r="L343" s="14" t="s">
        <v>886</v>
      </c>
    </row>
    <row r="344" spans="1:12" ht="38.25">
      <c r="A344" s="13">
        <v>1544</v>
      </c>
      <c r="B344" s="13">
        <v>37</v>
      </c>
      <c r="C344" s="21">
        <f>A344+(B344/100)</f>
        <v>1544.37</v>
      </c>
      <c r="D344" s="13" t="s">
        <v>460</v>
      </c>
      <c r="E344" s="14" t="s">
        <v>751</v>
      </c>
      <c r="F344" s="13" t="s">
        <v>105</v>
      </c>
      <c r="G344" s="13" t="s">
        <v>71</v>
      </c>
      <c r="H344" s="15" t="s">
        <v>72</v>
      </c>
      <c r="I344" s="15" t="s">
        <v>439</v>
      </c>
      <c r="J344" s="15" t="s">
        <v>747</v>
      </c>
      <c r="L344" s="14" t="s">
        <v>886</v>
      </c>
    </row>
    <row r="345" spans="1:12" ht="38.25">
      <c r="A345" s="13">
        <v>1543</v>
      </c>
      <c r="B345" s="13">
        <v>38</v>
      </c>
      <c r="C345" s="21">
        <f>A345+(B345/100)</f>
        <v>1543.38</v>
      </c>
      <c r="D345" s="13" t="s">
        <v>457</v>
      </c>
      <c r="E345" s="14" t="s">
        <v>751</v>
      </c>
      <c r="F345" s="13" t="s">
        <v>243</v>
      </c>
      <c r="G345" s="13" t="s">
        <v>71</v>
      </c>
      <c r="H345" s="15" t="s">
        <v>72</v>
      </c>
      <c r="I345" s="15" t="s">
        <v>439</v>
      </c>
      <c r="J345" s="15" t="s">
        <v>747</v>
      </c>
      <c r="L345" s="14" t="s">
        <v>886</v>
      </c>
    </row>
    <row r="346" spans="1:12" ht="38.25">
      <c r="A346" s="13">
        <v>1549</v>
      </c>
      <c r="B346" s="13">
        <v>63</v>
      </c>
      <c r="C346" s="21">
        <f>A346+(B346/100)</f>
        <v>1549.63</v>
      </c>
      <c r="D346" s="13" t="s">
        <v>483</v>
      </c>
      <c r="E346" s="14" t="s">
        <v>751</v>
      </c>
      <c r="F346" s="13" t="s">
        <v>245</v>
      </c>
      <c r="G346" s="13" t="s">
        <v>71</v>
      </c>
      <c r="H346" s="15" t="s">
        <v>72</v>
      </c>
      <c r="I346" s="15" t="s">
        <v>439</v>
      </c>
      <c r="J346" s="15" t="s">
        <v>747</v>
      </c>
      <c r="L346" s="14" t="s">
        <v>886</v>
      </c>
    </row>
    <row r="347" spans="1:12" ht="38.25">
      <c r="A347" s="13">
        <v>1549</v>
      </c>
      <c r="B347" s="13">
        <v>41</v>
      </c>
      <c r="C347" s="21">
        <f>A347+(B347/100)</f>
        <v>1549.41</v>
      </c>
      <c r="D347" s="13" t="s">
        <v>482</v>
      </c>
      <c r="E347" s="14" t="s">
        <v>751</v>
      </c>
      <c r="F347" s="13" t="s">
        <v>45</v>
      </c>
      <c r="G347" s="13" t="s">
        <v>71</v>
      </c>
      <c r="H347" s="15" t="s">
        <v>72</v>
      </c>
      <c r="I347" s="15" t="s">
        <v>439</v>
      </c>
      <c r="J347" s="15" t="s">
        <v>747</v>
      </c>
      <c r="L347" s="14" t="s">
        <v>886</v>
      </c>
    </row>
    <row r="348" spans="1:12" ht="38.25">
      <c r="A348" s="13">
        <v>1540</v>
      </c>
      <c r="B348" s="13">
        <v>54</v>
      </c>
      <c r="C348" s="21">
        <f>A348+(B348/100)</f>
        <v>1540.54</v>
      </c>
      <c r="D348" s="13" t="s">
        <v>445</v>
      </c>
      <c r="E348" s="14" t="s">
        <v>751</v>
      </c>
      <c r="F348" s="13" t="s">
        <v>105</v>
      </c>
      <c r="G348" s="13" t="s">
        <v>71</v>
      </c>
      <c r="H348" s="15" t="s">
        <v>72</v>
      </c>
      <c r="I348" s="15" t="s">
        <v>439</v>
      </c>
      <c r="J348" s="15" t="s">
        <v>747</v>
      </c>
      <c r="L348" s="14" t="s">
        <v>886</v>
      </c>
    </row>
    <row r="349" spans="1:12" ht="38.25">
      <c r="A349" s="13">
        <v>1541</v>
      </c>
      <c r="B349" s="13">
        <v>36</v>
      </c>
      <c r="C349" s="21">
        <f>A349+(B349/100)</f>
        <v>1541.36</v>
      </c>
      <c r="D349" s="13" t="s">
        <v>448</v>
      </c>
      <c r="E349" s="14" t="s">
        <v>751</v>
      </c>
      <c r="F349" s="13" t="s">
        <v>105</v>
      </c>
      <c r="G349" s="13" t="s">
        <v>71</v>
      </c>
      <c r="H349" s="15" t="s">
        <v>72</v>
      </c>
      <c r="I349" s="15" t="s">
        <v>439</v>
      </c>
      <c r="J349" s="15" t="s">
        <v>747</v>
      </c>
      <c r="L349" s="14" t="s">
        <v>886</v>
      </c>
    </row>
    <row r="350" spans="1:12" ht="38.25">
      <c r="A350" s="13">
        <v>1542</v>
      </c>
      <c r="B350" s="13">
        <v>35</v>
      </c>
      <c r="C350" s="21">
        <f>A350+(B350/100)</f>
        <v>1542.35</v>
      </c>
      <c r="D350" s="13" t="s">
        <v>453</v>
      </c>
      <c r="E350" s="14" t="s">
        <v>751</v>
      </c>
      <c r="F350" s="13" t="s">
        <v>67</v>
      </c>
      <c r="G350" s="13" t="s">
        <v>71</v>
      </c>
      <c r="H350" s="15" t="s">
        <v>72</v>
      </c>
      <c r="I350" s="15" t="s">
        <v>439</v>
      </c>
      <c r="J350" s="15" t="s">
        <v>747</v>
      </c>
      <c r="L350" s="14" t="s">
        <v>886</v>
      </c>
    </row>
    <row r="351" spans="1:12" ht="38.25">
      <c r="A351" s="13">
        <v>1541</v>
      </c>
      <c r="B351" s="13">
        <v>65</v>
      </c>
      <c r="C351" s="21">
        <f>A351+(B351/100)</f>
        <v>1541.65</v>
      </c>
      <c r="D351" s="13" t="s">
        <v>450</v>
      </c>
      <c r="E351" s="14" t="s">
        <v>751</v>
      </c>
      <c r="F351" s="13" t="s">
        <v>67</v>
      </c>
      <c r="G351" s="13" t="s">
        <v>71</v>
      </c>
      <c r="H351" s="15" t="s">
        <v>72</v>
      </c>
      <c r="I351" s="15" t="s">
        <v>439</v>
      </c>
      <c r="J351" s="15" t="s">
        <v>747</v>
      </c>
      <c r="L351" s="14" t="s">
        <v>886</v>
      </c>
    </row>
    <row r="352" spans="1:12" ht="38.25">
      <c r="A352" s="13">
        <v>1543</v>
      </c>
      <c r="B352" s="13">
        <v>22</v>
      </c>
      <c r="C352" s="21">
        <f>A352+(B352/100)</f>
        <v>1543.22</v>
      </c>
      <c r="D352" s="13" t="s">
        <v>456</v>
      </c>
      <c r="E352" s="14" t="s">
        <v>751</v>
      </c>
      <c r="F352" s="13" t="s">
        <v>45</v>
      </c>
      <c r="G352" s="13" t="s">
        <v>71</v>
      </c>
      <c r="H352" s="15" t="s">
        <v>72</v>
      </c>
      <c r="I352" s="15" t="s">
        <v>439</v>
      </c>
      <c r="J352" s="15" t="s">
        <v>747</v>
      </c>
      <c r="L352" s="14" t="s">
        <v>886</v>
      </c>
    </row>
    <row r="353" spans="1:12" ht="38.25">
      <c r="A353" s="13">
        <v>1551</v>
      </c>
      <c r="B353" s="13">
        <v>25</v>
      </c>
      <c r="C353" s="21">
        <f>A353+(B353/100)</f>
        <v>1551.25</v>
      </c>
      <c r="D353" s="13" t="s">
        <v>488</v>
      </c>
      <c r="E353" s="14" t="s">
        <v>751</v>
      </c>
      <c r="F353" s="13" t="s">
        <v>243</v>
      </c>
      <c r="G353" s="13" t="s">
        <v>71</v>
      </c>
      <c r="H353" s="15" t="s">
        <v>72</v>
      </c>
      <c r="I353" s="15" t="s">
        <v>439</v>
      </c>
      <c r="J353" s="15" t="s">
        <v>747</v>
      </c>
      <c r="L353" s="14" t="s">
        <v>886</v>
      </c>
    </row>
    <row r="354" spans="1:12" ht="38.25">
      <c r="A354" s="13">
        <v>1539</v>
      </c>
      <c r="B354" s="13">
        <v>60</v>
      </c>
      <c r="C354" s="21">
        <f>A354+(B354/100)</f>
        <v>1539.6</v>
      </c>
      <c r="D354" s="13" t="s">
        <v>440</v>
      </c>
      <c r="E354" s="14" t="s">
        <v>751</v>
      </c>
      <c r="F354" s="13" t="s">
        <v>105</v>
      </c>
      <c r="G354" s="13" t="s">
        <v>71</v>
      </c>
      <c r="H354" s="15" t="s">
        <v>72</v>
      </c>
      <c r="I354" s="15" t="s">
        <v>439</v>
      </c>
      <c r="J354" s="15" t="s">
        <v>747</v>
      </c>
      <c r="L354" s="14" t="s">
        <v>886</v>
      </c>
    </row>
    <row r="355" spans="1:12" ht="38.25">
      <c r="A355" s="13">
        <v>1545</v>
      </c>
      <c r="B355" s="13">
        <v>55</v>
      </c>
      <c r="C355" s="21">
        <f>A355+(B355/100)</f>
        <v>1545.55</v>
      </c>
      <c r="D355" s="13" t="s">
        <v>465</v>
      </c>
      <c r="E355" s="14" t="s">
        <v>751</v>
      </c>
      <c r="F355" s="13" t="s">
        <v>105</v>
      </c>
      <c r="G355" s="13" t="s">
        <v>71</v>
      </c>
      <c r="H355" s="15" t="s">
        <v>72</v>
      </c>
      <c r="I355" s="15" t="s">
        <v>439</v>
      </c>
      <c r="J355" s="15" t="s">
        <v>747</v>
      </c>
      <c r="L355" s="14" t="s">
        <v>886</v>
      </c>
    </row>
    <row r="356" spans="1:12" ht="38.25">
      <c r="A356" s="13">
        <v>1546</v>
      </c>
      <c r="B356" s="13">
        <v>21</v>
      </c>
      <c r="C356" s="21">
        <f>A356+(B356/100)</f>
        <v>1546.21</v>
      </c>
      <c r="D356" s="13" t="s">
        <v>467</v>
      </c>
      <c r="E356" s="14" t="s">
        <v>751</v>
      </c>
      <c r="F356" s="13" t="s">
        <v>897</v>
      </c>
      <c r="G356" s="13" t="s">
        <v>71</v>
      </c>
      <c r="H356" s="15" t="s">
        <v>72</v>
      </c>
      <c r="I356" s="15" t="s">
        <v>439</v>
      </c>
      <c r="J356" s="15" t="s">
        <v>747</v>
      </c>
      <c r="L356" s="14" t="s">
        <v>886</v>
      </c>
    </row>
    <row r="357" spans="1:12" ht="38.25">
      <c r="A357" s="13">
        <v>1546</v>
      </c>
      <c r="B357" s="13">
        <v>2</v>
      </c>
      <c r="C357" s="21">
        <f>A357+(B357/100)</f>
        <v>1546.02</v>
      </c>
      <c r="D357" s="13" t="s">
        <v>466</v>
      </c>
      <c r="E357" s="14" t="s">
        <v>751</v>
      </c>
      <c r="F357" s="13" t="s">
        <v>45</v>
      </c>
      <c r="G357" s="13" t="s">
        <v>71</v>
      </c>
      <c r="H357" s="15" t="s">
        <v>72</v>
      </c>
      <c r="I357" s="15" t="s">
        <v>439</v>
      </c>
      <c r="J357" s="15" t="s">
        <v>747</v>
      </c>
      <c r="L357" s="14" t="s">
        <v>886</v>
      </c>
    </row>
    <row r="358" spans="1:12" ht="38.25">
      <c r="A358" s="13">
        <v>1545</v>
      </c>
      <c r="B358" s="13">
        <v>31</v>
      </c>
      <c r="C358" s="21">
        <f>A358+(B358/100)</f>
        <v>1545.31</v>
      </c>
      <c r="D358" s="13" t="s">
        <v>463</v>
      </c>
      <c r="E358" s="14" t="s">
        <v>751</v>
      </c>
      <c r="F358" s="13" t="s">
        <v>105</v>
      </c>
      <c r="G358" s="13" t="s">
        <v>71</v>
      </c>
      <c r="H358" s="15" t="s">
        <v>72</v>
      </c>
      <c r="I358" s="15" t="s">
        <v>439</v>
      </c>
      <c r="J358" s="15" t="s">
        <v>747</v>
      </c>
      <c r="L358" s="14" t="s">
        <v>886</v>
      </c>
    </row>
    <row r="359" spans="1:12" ht="38.25">
      <c r="A359" s="13">
        <v>1545</v>
      </c>
      <c r="B359" s="13">
        <v>43</v>
      </c>
      <c r="C359" s="21">
        <f>A359+(B359/100)</f>
        <v>1545.43</v>
      </c>
      <c r="D359" s="13" t="s">
        <v>464</v>
      </c>
      <c r="E359" s="14" t="s">
        <v>751</v>
      </c>
      <c r="F359" s="13" t="s">
        <v>105</v>
      </c>
      <c r="G359" s="13" t="s">
        <v>71</v>
      </c>
      <c r="H359" s="15" t="s">
        <v>72</v>
      </c>
      <c r="I359" s="15" t="s">
        <v>439</v>
      </c>
      <c r="J359" s="15" t="s">
        <v>747</v>
      </c>
      <c r="L359" s="14" t="s">
        <v>886</v>
      </c>
    </row>
    <row r="360" spans="1:12" ht="38.25">
      <c r="A360" s="13">
        <v>1545</v>
      </c>
      <c r="B360" s="13">
        <v>15</v>
      </c>
      <c r="C360" s="21">
        <f>A360+(B360/100)</f>
        <v>1545.15</v>
      </c>
      <c r="D360" s="13" t="s">
        <v>462</v>
      </c>
      <c r="E360" s="14" t="s">
        <v>751</v>
      </c>
      <c r="F360" s="13" t="s">
        <v>45</v>
      </c>
      <c r="G360" s="13" t="s">
        <v>71</v>
      </c>
      <c r="H360" s="15" t="s">
        <v>72</v>
      </c>
      <c r="I360" s="15" t="s">
        <v>439</v>
      </c>
      <c r="J360" s="15" t="s">
        <v>747</v>
      </c>
      <c r="L360" s="14" t="s">
        <v>886</v>
      </c>
    </row>
    <row r="361" spans="1:12" ht="38.25">
      <c r="A361" s="13">
        <v>1550</v>
      </c>
      <c r="B361" s="13">
        <v>17</v>
      </c>
      <c r="C361" s="21">
        <f>A361+(B361/100)</f>
        <v>1550.17</v>
      </c>
      <c r="D361" s="13" t="s">
        <v>484</v>
      </c>
      <c r="E361" s="14" t="s">
        <v>751</v>
      </c>
      <c r="F361" s="13" t="s">
        <v>45</v>
      </c>
      <c r="G361" s="13" t="s">
        <v>71</v>
      </c>
      <c r="H361" s="15" t="s">
        <v>72</v>
      </c>
      <c r="I361" s="15" t="s">
        <v>439</v>
      </c>
      <c r="J361" s="15" t="s">
        <v>747</v>
      </c>
      <c r="L361" s="14" t="s">
        <v>886</v>
      </c>
    </row>
    <row r="362" spans="1:12" ht="38.25">
      <c r="A362" s="13">
        <v>1541</v>
      </c>
      <c r="B362" s="13">
        <v>49</v>
      </c>
      <c r="C362" s="21">
        <f>A362+(B362/100)</f>
        <v>1541.49</v>
      </c>
      <c r="D362" s="13" t="s">
        <v>449</v>
      </c>
      <c r="E362" s="14" t="s">
        <v>751</v>
      </c>
      <c r="F362" s="13" t="s">
        <v>67</v>
      </c>
      <c r="G362" s="13" t="s">
        <v>71</v>
      </c>
      <c r="H362" s="15" t="s">
        <v>72</v>
      </c>
      <c r="I362" s="15" t="s">
        <v>439</v>
      </c>
      <c r="J362" s="15" t="s">
        <v>747</v>
      </c>
      <c r="L362" s="14" t="s">
        <v>886</v>
      </c>
    </row>
    <row r="363" spans="1:12" ht="38.25">
      <c r="A363" s="13">
        <v>1546</v>
      </c>
      <c r="B363" s="13">
        <v>35</v>
      </c>
      <c r="C363" s="21">
        <f>A363+(B363/100)</f>
        <v>1546.35</v>
      </c>
      <c r="D363" s="13" t="s">
        <v>468</v>
      </c>
      <c r="E363" s="14" t="s">
        <v>751</v>
      </c>
      <c r="F363" s="13" t="s">
        <v>247</v>
      </c>
      <c r="G363" s="13" t="s">
        <v>71</v>
      </c>
      <c r="H363" s="15" t="s">
        <v>72</v>
      </c>
      <c r="I363" s="15" t="s">
        <v>439</v>
      </c>
      <c r="J363" s="15" t="s">
        <v>747</v>
      </c>
      <c r="L363" s="14" t="s">
        <v>886</v>
      </c>
    </row>
    <row r="364" spans="1:12" ht="38.25">
      <c r="A364" s="13">
        <v>1541</v>
      </c>
      <c r="B364" s="13">
        <v>7</v>
      </c>
      <c r="C364" s="21">
        <f>A364+(B364/100)</f>
        <v>1541.07</v>
      </c>
      <c r="D364" s="13" t="s">
        <v>446</v>
      </c>
      <c r="E364" s="14" t="s">
        <v>751</v>
      </c>
      <c r="F364" s="13" t="s">
        <v>53</v>
      </c>
      <c r="G364" s="13" t="s">
        <v>71</v>
      </c>
      <c r="H364" s="15" t="s">
        <v>72</v>
      </c>
      <c r="I364" s="15" t="s">
        <v>439</v>
      </c>
      <c r="J364" s="15" t="s">
        <v>747</v>
      </c>
      <c r="L364" s="14" t="s">
        <v>886</v>
      </c>
    </row>
    <row r="365" spans="1:12" ht="38.25">
      <c r="A365" s="13">
        <v>1542</v>
      </c>
      <c r="B365" s="13">
        <v>22</v>
      </c>
      <c r="C365" s="21">
        <f>A365+(B365/100)</f>
        <v>1542.22</v>
      </c>
      <c r="D365" s="13" t="s">
        <v>452</v>
      </c>
      <c r="E365" s="14" t="s">
        <v>751</v>
      </c>
      <c r="F365" s="13" t="s">
        <v>67</v>
      </c>
      <c r="G365" s="13" t="s">
        <v>71</v>
      </c>
      <c r="H365" s="15" t="s">
        <v>72</v>
      </c>
      <c r="I365" s="15" t="s">
        <v>439</v>
      </c>
      <c r="J365" s="15" t="s">
        <v>747</v>
      </c>
      <c r="L365" s="14" t="s">
        <v>886</v>
      </c>
    </row>
    <row r="366" spans="1:12" ht="38.25">
      <c r="A366" s="13">
        <v>1542</v>
      </c>
      <c r="B366" s="13">
        <v>10</v>
      </c>
      <c r="C366" s="21">
        <f>A366+(B366/100)</f>
        <v>1542.1</v>
      </c>
      <c r="D366" s="13" t="s">
        <v>451</v>
      </c>
      <c r="E366" s="14" t="s">
        <v>751</v>
      </c>
      <c r="F366" s="13" t="s">
        <v>67</v>
      </c>
      <c r="G366" s="13" t="s">
        <v>71</v>
      </c>
      <c r="H366" s="15" t="s">
        <v>72</v>
      </c>
      <c r="I366" s="15" t="s">
        <v>439</v>
      </c>
      <c r="J366" s="15" t="s">
        <v>747</v>
      </c>
      <c r="L366" s="14" t="s">
        <v>886</v>
      </c>
    </row>
    <row r="367" spans="1:12" ht="38.25">
      <c r="A367" s="13">
        <v>1541</v>
      </c>
      <c r="B367" s="13">
        <v>21</v>
      </c>
      <c r="C367" s="21">
        <f>A367+(B367/100)</f>
        <v>1541.21</v>
      </c>
      <c r="D367" s="13" t="s">
        <v>447</v>
      </c>
      <c r="E367" s="14" t="s">
        <v>751</v>
      </c>
      <c r="F367" s="13" t="s">
        <v>105</v>
      </c>
      <c r="G367" s="13" t="s">
        <v>71</v>
      </c>
      <c r="H367" s="15" t="s">
        <v>72</v>
      </c>
      <c r="I367" s="15" t="s">
        <v>439</v>
      </c>
      <c r="J367" s="15" t="s">
        <v>747</v>
      </c>
      <c r="L367" s="14" t="s">
        <v>886</v>
      </c>
    </row>
    <row r="368" spans="1:12" ht="38.25">
      <c r="A368" s="13">
        <v>1543</v>
      </c>
      <c r="B368" s="13">
        <v>54</v>
      </c>
      <c r="C368" s="21">
        <f>A368+(B368/100)</f>
        <v>1543.54</v>
      </c>
      <c r="D368" s="13" t="s">
        <v>458</v>
      </c>
      <c r="E368" s="14" t="s">
        <v>751</v>
      </c>
      <c r="F368" s="13" t="s">
        <v>47</v>
      </c>
      <c r="G368" s="13" t="s">
        <v>71</v>
      </c>
      <c r="H368" s="15" t="s">
        <v>72</v>
      </c>
      <c r="I368" s="15" t="s">
        <v>439</v>
      </c>
      <c r="J368" s="15" t="s">
        <v>747</v>
      </c>
      <c r="L368" s="14" t="s">
        <v>886</v>
      </c>
    </row>
    <row r="369" spans="1:12" ht="38.25">
      <c r="A369" s="13">
        <v>1551</v>
      </c>
      <c r="B369" s="13">
        <v>13</v>
      </c>
      <c r="C369" s="21">
        <f>A369+(B369/100)</f>
        <v>1551.13</v>
      </c>
      <c r="D369" s="13" t="s">
        <v>487</v>
      </c>
      <c r="E369" s="14" t="s">
        <v>751</v>
      </c>
      <c r="F369" s="13" t="s">
        <v>243</v>
      </c>
      <c r="G369" s="13" t="s">
        <v>71</v>
      </c>
      <c r="H369" s="15" t="s">
        <v>72</v>
      </c>
      <c r="I369" s="15" t="s">
        <v>439</v>
      </c>
      <c r="J369" s="15" t="s">
        <v>747</v>
      </c>
      <c r="L369" s="14" t="s">
        <v>886</v>
      </c>
    </row>
    <row r="370" spans="1:12" ht="38.25">
      <c r="A370" s="13">
        <v>1544</v>
      </c>
      <c r="B370" s="13">
        <v>54</v>
      </c>
      <c r="C370" s="21">
        <f>A370+(B370/100)</f>
        <v>1544.54</v>
      </c>
      <c r="D370" s="13" t="s">
        <v>461</v>
      </c>
      <c r="E370" s="14" t="s">
        <v>751</v>
      </c>
      <c r="F370" s="13" t="s">
        <v>45</v>
      </c>
      <c r="G370" s="13" t="s">
        <v>71</v>
      </c>
      <c r="H370" s="15" t="s">
        <v>72</v>
      </c>
      <c r="I370" s="15" t="s">
        <v>439</v>
      </c>
      <c r="J370" s="15" t="s">
        <v>747</v>
      </c>
      <c r="L370" s="14" t="s">
        <v>886</v>
      </c>
    </row>
    <row r="371" spans="1:12" ht="38.25">
      <c r="A371" s="13">
        <v>1540</v>
      </c>
      <c r="B371" s="13">
        <v>27</v>
      </c>
      <c r="C371" s="21">
        <f>A371+(B371/100)</f>
        <v>1540.27</v>
      </c>
      <c r="D371" s="13" t="s">
        <v>442</v>
      </c>
      <c r="E371" s="14" t="s">
        <v>751</v>
      </c>
      <c r="F371" s="13" t="s">
        <v>243</v>
      </c>
      <c r="G371" s="13" t="s">
        <v>71</v>
      </c>
      <c r="H371" s="15" t="s">
        <v>72</v>
      </c>
      <c r="I371" s="15" t="s">
        <v>439</v>
      </c>
      <c r="J371" s="15" t="s">
        <v>747</v>
      </c>
      <c r="L371" s="14" t="s">
        <v>886</v>
      </c>
    </row>
    <row r="372" spans="1:12" ht="38.25">
      <c r="A372" s="13">
        <v>1540</v>
      </c>
      <c r="B372" s="13">
        <v>39</v>
      </c>
      <c r="C372" s="21">
        <f>A372+(B372/100)</f>
        <v>1540.39</v>
      </c>
      <c r="D372" s="13" t="s">
        <v>443</v>
      </c>
      <c r="E372" s="14" t="s">
        <v>751</v>
      </c>
      <c r="F372" s="13" t="s">
        <v>444</v>
      </c>
      <c r="G372" s="13" t="s">
        <v>71</v>
      </c>
      <c r="H372" s="15" t="s">
        <v>72</v>
      </c>
      <c r="I372" s="15" t="s">
        <v>439</v>
      </c>
      <c r="J372" s="15" t="s">
        <v>747</v>
      </c>
      <c r="L372" s="14" t="s">
        <v>886</v>
      </c>
    </row>
    <row r="373" spans="1:12" ht="38.25">
      <c r="A373" s="13">
        <v>1539</v>
      </c>
      <c r="B373" s="13">
        <v>30</v>
      </c>
      <c r="C373" s="21">
        <f>A373+(B373/100)</f>
        <v>1539.3</v>
      </c>
      <c r="D373" s="13" t="s">
        <v>438</v>
      </c>
      <c r="E373" s="14" t="s">
        <v>751</v>
      </c>
      <c r="F373" s="13" t="s">
        <v>47</v>
      </c>
      <c r="G373" s="13" t="s">
        <v>71</v>
      </c>
      <c r="H373" s="15" t="s">
        <v>72</v>
      </c>
      <c r="I373" s="15" t="s">
        <v>439</v>
      </c>
      <c r="J373" s="15" t="s">
        <v>747</v>
      </c>
      <c r="L373" s="14" t="s">
        <v>886</v>
      </c>
    </row>
    <row r="374" spans="1:12" ht="38.25">
      <c r="A374" s="13">
        <v>1547</v>
      </c>
      <c r="B374" s="13">
        <v>12</v>
      </c>
      <c r="C374" s="21">
        <f>A374+(B374/100)</f>
        <v>1547.12</v>
      </c>
      <c r="D374" s="13" t="s">
        <v>10</v>
      </c>
      <c r="E374" s="14" t="s">
        <v>751</v>
      </c>
      <c r="F374" s="13" t="s">
        <v>472</v>
      </c>
      <c r="G374" s="13" t="s">
        <v>71</v>
      </c>
      <c r="H374" s="15" t="s">
        <v>72</v>
      </c>
      <c r="I374" s="15" t="s">
        <v>439</v>
      </c>
      <c r="J374" s="15" t="s">
        <v>747</v>
      </c>
      <c r="L374" s="14" t="s">
        <v>886</v>
      </c>
    </row>
    <row r="375" spans="1:12" ht="38.25">
      <c r="A375" s="13">
        <v>1546</v>
      </c>
      <c r="B375" s="13">
        <v>53</v>
      </c>
      <c r="C375" s="21">
        <f>A375+(B375/100)</f>
        <v>1546.53</v>
      </c>
      <c r="D375" s="13" t="s">
        <v>469</v>
      </c>
      <c r="E375" s="14" t="s">
        <v>751</v>
      </c>
      <c r="F375" s="13" t="s">
        <v>243</v>
      </c>
      <c r="G375" s="13" t="s">
        <v>71</v>
      </c>
      <c r="H375" s="15" t="s">
        <v>72</v>
      </c>
      <c r="I375" s="15" t="s">
        <v>439</v>
      </c>
      <c r="J375" s="15" t="s">
        <v>747</v>
      </c>
      <c r="L375" s="14" t="s">
        <v>886</v>
      </c>
    </row>
    <row r="376" spans="1:12" ht="38.25">
      <c r="A376" s="13">
        <v>1546</v>
      </c>
      <c r="B376" s="13">
        <v>65</v>
      </c>
      <c r="C376" s="21">
        <f>A376+(B376/100)</f>
        <v>1546.65</v>
      </c>
      <c r="D376" s="13" t="s">
        <v>470</v>
      </c>
      <c r="E376" s="14" t="s">
        <v>751</v>
      </c>
      <c r="F376" s="13" t="s">
        <v>471</v>
      </c>
      <c r="G376" s="13" t="s">
        <v>71</v>
      </c>
      <c r="H376" s="15" t="s">
        <v>72</v>
      </c>
      <c r="I376" s="15" t="s">
        <v>439</v>
      </c>
      <c r="J376" s="15" t="s">
        <v>747</v>
      </c>
      <c r="L376" s="14" t="s">
        <v>886</v>
      </c>
    </row>
    <row r="377" spans="1:12" ht="38.25">
      <c r="A377" s="13">
        <v>1547</v>
      </c>
      <c r="B377" s="13">
        <v>24</v>
      </c>
      <c r="C377" s="21">
        <f>A377+(B377/100)</f>
        <v>1547.24</v>
      </c>
      <c r="D377" s="13" t="s">
        <v>473</v>
      </c>
      <c r="E377" s="14" t="s">
        <v>751</v>
      </c>
      <c r="F377" s="13" t="s">
        <v>67</v>
      </c>
      <c r="G377" s="13" t="s">
        <v>71</v>
      </c>
      <c r="H377" s="15" t="s">
        <v>72</v>
      </c>
      <c r="I377" s="15" t="s">
        <v>439</v>
      </c>
      <c r="J377" s="15" t="s">
        <v>747</v>
      </c>
      <c r="L377" s="14" t="s">
        <v>886</v>
      </c>
    </row>
    <row r="378" spans="1:12" ht="38.25">
      <c r="A378" s="13">
        <v>1548</v>
      </c>
      <c r="B378" s="13">
        <v>5</v>
      </c>
      <c r="C378" s="21">
        <f>A378+(B378/100)</f>
        <v>1548.05</v>
      </c>
      <c r="D378" s="13" t="s">
        <v>476</v>
      </c>
      <c r="E378" s="14" t="s">
        <v>751</v>
      </c>
      <c r="F378" s="13" t="s">
        <v>472</v>
      </c>
      <c r="G378" s="13" t="s">
        <v>71</v>
      </c>
      <c r="H378" s="15" t="s">
        <v>72</v>
      </c>
      <c r="I378" s="15" t="s">
        <v>439</v>
      </c>
      <c r="J378" s="15" t="s">
        <v>747</v>
      </c>
      <c r="L378" s="14" t="s">
        <v>886</v>
      </c>
    </row>
    <row r="379" spans="1:12" ht="38.25">
      <c r="A379" s="13">
        <v>1547</v>
      </c>
      <c r="B379" s="13">
        <v>40</v>
      </c>
      <c r="C379" s="21">
        <f>A379+(B379/100)</f>
        <v>1547.4</v>
      </c>
      <c r="D379" s="13" t="s">
        <v>474</v>
      </c>
      <c r="E379" s="14" t="s">
        <v>751</v>
      </c>
      <c r="F379" s="13" t="s">
        <v>67</v>
      </c>
      <c r="G379" s="13" t="s">
        <v>71</v>
      </c>
      <c r="H379" s="15" t="s">
        <v>72</v>
      </c>
      <c r="I379" s="15" t="s">
        <v>439</v>
      </c>
      <c r="J379" s="15" t="s">
        <v>747</v>
      </c>
      <c r="L379" s="14" t="s">
        <v>886</v>
      </c>
    </row>
    <row r="380" spans="1:12" ht="38.25">
      <c r="A380" s="13">
        <v>1548</v>
      </c>
      <c r="B380" s="13">
        <v>22</v>
      </c>
      <c r="C380" s="21">
        <f>A380+(B380/100)</f>
        <v>1548.22</v>
      </c>
      <c r="D380" s="13" t="s">
        <v>477</v>
      </c>
      <c r="E380" s="14" t="s">
        <v>751</v>
      </c>
      <c r="F380" s="13" t="s">
        <v>472</v>
      </c>
      <c r="G380" s="13" t="s">
        <v>71</v>
      </c>
      <c r="H380" s="15" t="s">
        <v>72</v>
      </c>
      <c r="I380" s="15" t="s">
        <v>439</v>
      </c>
      <c r="J380" s="15" t="s">
        <v>747</v>
      </c>
      <c r="L380" s="14" t="s">
        <v>886</v>
      </c>
    </row>
    <row r="381" spans="1:12" ht="38.25">
      <c r="A381" s="13">
        <v>1547</v>
      </c>
      <c r="B381" s="13">
        <v>54</v>
      </c>
      <c r="C381" s="21">
        <f>A381+(B381/100)</f>
        <v>1547.54</v>
      </c>
      <c r="D381" s="13" t="s">
        <v>475</v>
      </c>
      <c r="E381" s="14" t="s">
        <v>751</v>
      </c>
      <c r="F381" s="13" t="s">
        <v>67</v>
      </c>
      <c r="G381" s="13" t="s">
        <v>71</v>
      </c>
      <c r="H381" s="15" t="s">
        <v>72</v>
      </c>
      <c r="I381" s="15" t="s">
        <v>439</v>
      </c>
      <c r="J381" s="15" t="s">
        <v>747</v>
      </c>
      <c r="L381" s="14" t="s">
        <v>886</v>
      </c>
    </row>
    <row r="382" spans="1:12" ht="38.25">
      <c r="A382" s="13">
        <v>1548</v>
      </c>
      <c r="B382" s="13">
        <v>56</v>
      </c>
      <c r="C382" s="21">
        <f>A382+(B382/100)</f>
        <v>1548.56</v>
      </c>
      <c r="D382" s="13" t="s">
        <v>479</v>
      </c>
      <c r="E382" s="14" t="s">
        <v>751</v>
      </c>
      <c r="F382" s="13" t="s">
        <v>53</v>
      </c>
      <c r="G382" s="13" t="s">
        <v>71</v>
      </c>
      <c r="H382" s="15" t="s">
        <v>72</v>
      </c>
      <c r="I382" s="15" t="s">
        <v>439</v>
      </c>
      <c r="J382" s="15" t="s">
        <v>747</v>
      </c>
      <c r="L382" s="14" t="s">
        <v>886</v>
      </c>
    </row>
    <row r="383" spans="1:12" ht="38.25">
      <c r="A383" s="13">
        <v>1548</v>
      </c>
      <c r="B383" s="13">
        <v>38</v>
      </c>
      <c r="C383" s="21">
        <f>A383+(B383/100)</f>
        <v>1548.38</v>
      </c>
      <c r="D383" s="13" t="s">
        <v>478</v>
      </c>
      <c r="E383" s="14" t="s">
        <v>751</v>
      </c>
      <c r="F383" s="13" t="s">
        <v>146</v>
      </c>
      <c r="G383" s="13" t="s">
        <v>71</v>
      </c>
      <c r="H383" s="15" t="s">
        <v>72</v>
      </c>
      <c r="I383" s="15" t="s">
        <v>439</v>
      </c>
      <c r="J383" s="15" t="s">
        <v>747</v>
      </c>
      <c r="L383" s="14" t="s">
        <v>886</v>
      </c>
    </row>
    <row r="384" spans="1:12" ht="38.25">
      <c r="A384" s="13">
        <v>1549</v>
      </c>
      <c r="B384" s="13">
        <v>9</v>
      </c>
      <c r="C384" s="21">
        <f>A384+(B384/100)</f>
        <v>1549.09</v>
      </c>
      <c r="D384" s="13" t="s">
        <v>480</v>
      </c>
      <c r="E384" s="14" t="s">
        <v>751</v>
      </c>
      <c r="F384" s="13" t="s">
        <v>53</v>
      </c>
      <c r="G384" s="13" t="s">
        <v>71</v>
      </c>
      <c r="H384" s="15" t="s">
        <v>72</v>
      </c>
      <c r="I384" s="15" t="s">
        <v>439</v>
      </c>
      <c r="J384" s="15" t="s">
        <v>747</v>
      </c>
      <c r="L384" s="14" t="s">
        <v>886</v>
      </c>
    </row>
    <row r="385" spans="1:12" ht="38.25">
      <c r="A385" s="13">
        <v>1549</v>
      </c>
      <c r="B385" s="13">
        <v>24</v>
      </c>
      <c r="C385" s="21">
        <f>A385+(B385/100)</f>
        <v>1549.24</v>
      </c>
      <c r="D385" s="13" t="s">
        <v>481</v>
      </c>
      <c r="E385" s="14" t="s">
        <v>751</v>
      </c>
      <c r="F385" s="13" t="s">
        <v>53</v>
      </c>
      <c r="G385" s="13" t="s">
        <v>71</v>
      </c>
      <c r="H385" s="15" t="s">
        <v>72</v>
      </c>
      <c r="I385" s="15" t="s">
        <v>439</v>
      </c>
      <c r="J385" s="15" t="s">
        <v>747</v>
      </c>
      <c r="L385" s="14" t="s">
        <v>886</v>
      </c>
    </row>
    <row r="386" spans="1:12" ht="38.25">
      <c r="A386" s="13">
        <v>1540</v>
      </c>
      <c r="B386" s="13">
        <v>7</v>
      </c>
      <c r="C386" s="21">
        <f>A386+(B386/100)</f>
        <v>1540.07</v>
      </c>
      <c r="D386" s="13" t="s">
        <v>441</v>
      </c>
      <c r="E386" s="14" t="s">
        <v>751</v>
      </c>
      <c r="F386" s="13" t="s">
        <v>45</v>
      </c>
      <c r="G386" s="13" t="s">
        <v>71</v>
      </c>
      <c r="H386" s="15" t="s">
        <v>72</v>
      </c>
      <c r="I386" s="15" t="s">
        <v>439</v>
      </c>
      <c r="J386" s="15" t="s">
        <v>747</v>
      </c>
      <c r="L386" s="14" t="s">
        <v>886</v>
      </c>
    </row>
    <row r="387" spans="1:12" ht="38.25">
      <c r="A387" s="13">
        <v>1551</v>
      </c>
      <c r="B387" s="13">
        <v>37</v>
      </c>
      <c r="C387" s="21">
        <f>A387+(B387/100)</f>
        <v>1551.37</v>
      </c>
      <c r="D387" s="13" t="s">
        <v>489</v>
      </c>
      <c r="E387" s="14" t="s">
        <v>751</v>
      </c>
      <c r="F387" s="13" t="s">
        <v>47</v>
      </c>
      <c r="G387" s="13" t="s">
        <v>71</v>
      </c>
      <c r="H387" s="15" t="s">
        <v>72</v>
      </c>
      <c r="I387" s="15" t="s">
        <v>439</v>
      </c>
      <c r="J387" s="15" t="s">
        <v>747</v>
      </c>
      <c r="L387" s="14" t="s">
        <v>886</v>
      </c>
    </row>
    <row r="388" spans="1:11" ht="38.25">
      <c r="A388" s="13">
        <v>1328</v>
      </c>
      <c r="B388" s="13">
        <v>16</v>
      </c>
      <c r="C388" s="21">
        <f>A388+(B388/100)</f>
        <v>1328.16</v>
      </c>
      <c r="D388" s="13" t="s">
        <v>132</v>
      </c>
      <c r="E388" s="14" t="s">
        <v>515</v>
      </c>
      <c r="F388" s="13" t="s">
        <v>67</v>
      </c>
      <c r="G388" s="13" t="s">
        <v>71</v>
      </c>
      <c r="H388" s="15" t="s">
        <v>72</v>
      </c>
      <c r="J388" s="15" t="s">
        <v>729</v>
      </c>
      <c r="K388" s="13" t="s">
        <v>708</v>
      </c>
    </row>
    <row r="389" spans="1:11" ht="12.75">
      <c r="A389" s="13">
        <v>1325</v>
      </c>
      <c r="B389" s="13">
        <v>19</v>
      </c>
      <c r="C389" s="21">
        <f>A389+(B389/100)</f>
        <v>1325.19</v>
      </c>
      <c r="D389" s="13" t="s">
        <v>118</v>
      </c>
      <c r="E389" s="14" t="s">
        <v>780</v>
      </c>
      <c r="F389" s="13" t="s">
        <v>67</v>
      </c>
      <c r="G389" s="13" t="s">
        <v>71</v>
      </c>
      <c r="H389" s="15" t="s">
        <v>72</v>
      </c>
      <c r="J389" s="15" t="s">
        <v>729</v>
      </c>
      <c r="K389" s="13" t="s">
        <v>698</v>
      </c>
    </row>
    <row r="390" spans="1:11" ht="12.75">
      <c r="A390" s="13">
        <v>1325</v>
      </c>
      <c r="B390" s="13">
        <v>61</v>
      </c>
      <c r="C390" s="21">
        <f>A390+(B390/100)</f>
        <v>1325.61</v>
      </c>
      <c r="D390" s="13" t="s">
        <v>121</v>
      </c>
      <c r="E390" s="14" t="s">
        <v>782</v>
      </c>
      <c r="F390" s="13" t="s">
        <v>67</v>
      </c>
      <c r="G390" s="13" t="s">
        <v>71</v>
      </c>
      <c r="H390" s="15" t="s">
        <v>72</v>
      </c>
      <c r="J390" s="15" t="s">
        <v>729</v>
      </c>
      <c r="K390" s="13" t="s">
        <v>701</v>
      </c>
    </row>
    <row r="391" spans="1:11" ht="12.75">
      <c r="A391" s="13">
        <v>1326</v>
      </c>
      <c r="B391" s="13">
        <v>11</v>
      </c>
      <c r="C391" s="21">
        <f>A391+(B391/100)</f>
        <v>1326.11</v>
      </c>
      <c r="D391" s="13" t="s">
        <v>122</v>
      </c>
      <c r="E391" s="14" t="s">
        <v>516</v>
      </c>
      <c r="F391" s="13" t="s">
        <v>67</v>
      </c>
      <c r="G391" s="13" t="s">
        <v>71</v>
      </c>
      <c r="H391" s="15" t="s">
        <v>72</v>
      </c>
      <c r="J391" s="15" t="s">
        <v>729</v>
      </c>
      <c r="K391" s="13" t="s">
        <v>702</v>
      </c>
    </row>
    <row r="392" spans="1:12" ht="25.5">
      <c r="A392" s="13">
        <v>1411</v>
      </c>
      <c r="B392" s="13">
        <v>24</v>
      </c>
      <c r="C392" s="21">
        <f>A392+(B392/100)</f>
        <v>1411.24</v>
      </c>
      <c r="D392" s="13" t="s">
        <v>383</v>
      </c>
      <c r="E392" s="14" t="s">
        <v>520</v>
      </c>
      <c r="F392" s="13" t="s">
        <v>55</v>
      </c>
      <c r="G392" s="13" t="s">
        <v>57</v>
      </c>
      <c r="H392" s="15" t="s">
        <v>375</v>
      </c>
      <c r="I392" s="15" t="s">
        <v>414</v>
      </c>
      <c r="L392" s="14" t="s">
        <v>723</v>
      </c>
    </row>
    <row r="393" spans="1:9" ht="25.5">
      <c r="A393" s="13">
        <v>1410</v>
      </c>
      <c r="B393" s="13">
        <v>50</v>
      </c>
      <c r="C393" s="21">
        <f>A393+(B393/100)</f>
        <v>1410.5</v>
      </c>
      <c r="D393" s="13" t="s">
        <v>379</v>
      </c>
      <c r="E393" s="14" t="s">
        <v>751</v>
      </c>
      <c r="F393" s="13" t="s">
        <v>74</v>
      </c>
      <c r="G393" s="13" t="s">
        <v>57</v>
      </c>
      <c r="H393" s="15" t="s">
        <v>375</v>
      </c>
      <c r="I393" s="15" t="s">
        <v>739</v>
      </c>
    </row>
    <row r="394" spans="1:9" ht="25.5">
      <c r="A394" s="13">
        <v>1410</v>
      </c>
      <c r="B394" s="13">
        <v>14</v>
      </c>
      <c r="C394" s="21">
        <f>A394+(B394/100)</f>
        <v>1410.14</v>
      </c>
      <c r="D394" s="13" t="s">
        <v>374</v>
      </c>
      <c r="E394" s="14" t="s">
        <v>868</v>
      </c>
      <c r="F394" s="13" t="s">
        <v>74</v>
      </c>
      <c r="G394" s="13" t="s">
        <v>57</v>
      </c>
      <c r="H394" s="15" t="s">
        <v>375</v>
      </c>
      <c r="I394" s="15" t="s">
        <v>739</v>
      </c>
    </row>
    <row r="395" spans="1:8" ht="12.75">
      <c r="A395" s="13">
        <v>1415</v>
      </c>
      <c r="B395" s="13">
        <v>22</v>
      </c>
      <c r="C395" s="21">
        <f>A395+(B395/100)</f>
        <v>1415.22</v>
      </c>
      <c r="D395" s="13" t="s">
        <v>397</v>
      </c>
      <c r="E395" s="14" t="s">
        <v>751</v>
      </c>
      <c r="F395" s="13" t="s">
        <v>74</v>
      </c>
      <c r="G395" s="13" t="s">
        <v>68</v>
      </c>
      <c r="H395" s="15" t="s">
        <v>69</v>
      </c>
    </row>
    <row r="396" spans="1:12" ht="12.75">
      <c r="A396" s="13">
        <v>1415</v>
      </c>
      <c r="B396" s="13">
        <v>32</v>
      </c>
      <c r="C396" s="21">
        <f>A396+(B396/100)</f>
        <v>1415.32</v>
      </c>
      <c r="D396" s="13" t="s">
        <v>398</v>
      </c>
      <c r="E396" s="14" t="s">
        <v>751</v>
      </c>
      <c r="F396" s="13" t="s">
        <v>67</v>
      </c>
      <c r="G396" s="13" t="s">
        <v>71</v>
      </c>
      <c r="H396" s="15" t="s">
        <v>72</v>
      </c>
      <c r="J396" s="15" t="s">
        <v>729</v>
      </c>
      <c r="K396" s="13" t="s">
        <v>722</v>
      </c>
      <c r="L396" s="14" t="s">
        <v>879</v>
      </c>
    </row>
    <row r="397" spans="1:12" ht="12.75">
      <c r="A397" s="13">
        <v>1407</v>
      </c>
      <c r="B397" s="13">
        <v>32</v>
      </c>
      <c r="C397" s="21">
        <f>A397+(B397/100)</f>
        <v>1407.32</v>
      </c>
      <c r="D397" s="13" t="s">
        <v>359</v>
      </c>
      <c r="E397" s="14" t="s">
        <v>751</v>
      </c>
      <c r="F397" s="13" t="s">
        <v>47</v>
      </c>
      <c r="G397" s="13" t="s">
        <v>71</v>
      </c>
      <c r="H397" s="15" t="s">
        <v>72</v>
      </c>
      <c r="J397" s="15" t="s">
        <v>729</v>
      </c>
      <c r="L397" s="14" t="s">
        <v>879</v>
      </c>
    </row>
    <row r="398" spans="1:12" ht="12.75">
      <c r="A398" s="13">
        <v>1409</v>
      </c>
      <c r="B398" s="13">
        <v>23</v>
      </c>
      <c r="C398" s="21">
        <f>A398+(B398/100)</f>
        <v>1409.23</v>
      </c>
      <c r="D398" s="13" t="s">
        <v>368</v>
      </c>
      <c r="E398" s="14" t="s">
        <v>751</v>
      </c>
      <c r="F398" s="13" t="s">
        <v>369</v>
      </c>
      <c r="G398" s="13" t="s">
        <v>71</v>
      </c>
      <c r="H398" s="15" t="s">
        <v>72</v>
      </c>
      <c r="J398" s="15" t="s">
        <v>729</v>
      </c>
      <c r="L398" s="14" t="s">
        <v>910</v>
      </c>
    </row>
    <row r="399" spans="1:12" ht="12.75">
      <c r="A399" s="13">
        <v>1407</v>
      </c>
      <c r="B399" s="13">
        <v>45</v>
      </c>
      <c r="C399" s="21">
        <f>A399+(B399/100)</f>
        <v>1407.45</v>
      </c>
      <c r="D399" s="13" t="s">
        <v>360</v>
      </c>
      <c r="E399" s="14" t="s">
        <v>751</v>
      </c>
      <c r="F399" s="13" t="s">
        <v>45</v>
      </c>
      <c r="G399" s="13" t="s">
        <v>71</v>
      </c>
      <c r="H399" s="15" t="s">
        <v>72</v>
      </c>
      <c r="J399" s="15" t="s">
        <v>729</v>
      </c>
      <c r="L399" s="14" t="s">
        <v>879</v>
      </c>
    </row>
    <row r="400" spans="1:12" ht="12.75">
      <c r="A400" s="13">
        <v>1408</v>
      </c>
      <c r="B400" s="13">
        <v>8</v>
      </c>
      <c r="C400" s="21">
        <f>A400+(B400/100)</f>
        <v>1408.08</v>
      </c>
      <c r="D400" s="13" t="s">
        <v>362</v>
      </c>
      <c r="E400" s="14" t="s">
        <v>751</v>
      </c>
      <c r="F400" s="13" t="s">
        <v>55</v>
      </c>
      <c r="G400" s="13" t="s">
        <v>71</v>
      </c>
      <c r="H400" s="15" t="s">
        <v>72</v>
      </c>
      <c r="J400" s="15" t="s">
        <v>729</v>
      </c>
      <c r="L400" s="14" t="s">
        <v>879</v>
      </c>
    </row>
    <row r="401" spans="1:12" ht="12.75">
      <c r="A401" s="13">
        <v>1408</v>
      </c>
      <c r="B401" s="13">
        <v>21</v>
      </c>
      <c r="C401" s="21">
        <f>A401+(B401/100)</f>
        <v>1408.21</v>
      </c>
      <c r="D401" s="13" t="s">
        <v>363</v>
      </c>
      <c r="E401" s="14" t="s">
        <v>751</v>
      </c>
      <c r="F401" s="13" t="s">
        <v>67</v>
      </c>
      <c r="G401" s="13" t="s">
        <v>71</v>
      </c>
      <c r="H401" s="15" t="s">
        <v>72</v>
      </c>
      <c r="J401" s="15" t="s">
        <v>729</v>
      </c>
      <c r="L401" s="14" t="s">
        <v>879</v>
      </c>
    </row>
    <row r="402" spans="1:12" ht="12.75">
      <c r="A402" s="13">
        <v>1407</v>
      </c>
      <c r="B402" s="13">
        <v>60</v>
      </c>
      <c r="C402" s="21">
        <f>A402+(B402/100)</f>
        <v>1407.6</v>
      </c>
      <c r="D402" s="13" t="s">
        <v>361</v>
      </c>
      <c r="E402" s="14" t="s">
        <v>751</v>
      </c>
      <c r="F402" s="13" t="s">
        <v>55</v>
      </c>
      <c r="G402" s="13" t="s">
        <v>71</v>
      </c>
      <c r="H402" s="15" t="s">
        <v>72</v>
      </c>
      <c r="J402" s="15" t="s">
        <v>729</v>
      </c>
      <c r="L402" s="14" t="s">
        <v>879</v>
      </c>
    </row>
    <row r="403" spans="1:10" ht="12.75">
      <c r="A403" s="13">
        <v>1409</v>
      </c>
      <c r="B403" s="13">
        <v>1</v>
      </c>
      <c r="C403" s="21">
        <f>A403+(B403/100)</f>
        <v>1409.01</v>
      </c>
      <c r="D403" s="13" t="s">
        <v>366</v>
      </c>
      <c r="E403" s="14" t="s">
        <v>517</v>
      </c>
      <c r="F403" s="13" t="s">
        <v>55</v>
      </c>
      <c r="G403" s="13" t="s">
        <v>71</v>
      </c>
      <c r="H403" s="15" t="s">
        <v>72</v>
      </c>
      <c r="J403" s="15" t="s">
        <v>729</v>
      </c>
    </row>
    <row r="404" spans="1:8" ht="12.75">
      <c r="A404" s="13">
        <v>1411</v>
      </c>
      <c r="B404" s="13">
        <v>33</v>
      </c>
      <c r="C404" s="21">
        <f>A404+(B404/100)</f>
        <v>1411.33</v>
      </c>
      <c r="D404" s="13" t="s">
        <v>384</v>
      </c>
      <c r="E404" s="14" t="s">
        <v>751</v>
      </c>
      <c r="F404" s="13" t="s">
        <v>162</v>
      </c>
      <c r="G404" s="13" t="s">
        <v>68</v>
      </c>
      <c r="H404" s="15" t="s">
        <v>69</v>
      </c>
    </row>
    <row r="405" spans="1:8" ht="12.75">
      <c r="A405" s="13">
        <v>1409</v>
      </c>
      <c r="B405" s="13">
        <v>55</v>
      </c>
      <c r="C405" s="21">
        <f>A405+(B405/100)</f>
        <v>1409.55</v>
      </c>
      <c r="D405" s="13" t="s">
        <v>372</v>
      </c>
      <c r="E405" s="14" t="s">
        <v>751</v>
      </c>
      <c r="F405" s="13" t="s">
        <v>162</v>
      </c>
      <c r="G405" s="13" t="s">
        <v>68</v>
      </c>
      <c r="H405" s="15" t="s">
        <v>69</v>
      </c>
    </row>
    <row r="406" spans="1:8" ht="12.75">
      <c r="A406" s="13">
        <v>1412</v>
      </c>
      <c r="B406" s="13">
        <v>60</v>
      </c>
      <c r="C406" s="21">
        <f>A406+(B406/100)</f>
        <v>1412.6</v>
      </c>
      <c r="D406" s="13" t="s">
        <v>392</v>
      </c>
      <c r="E406" s="14" t="s">
        <v>751</v>
      </c>
      <c r="F406" s="13" t="s">
        <v>162</v>
      </c>
      <c r="G406" s="13" t="s">
        <v>68</v>
      </c>
      <c r="H406" s="15" t="s">
        <v>69</v>
      </c>
    </row>
    <row r="407" spans="1:8" ht="12.75">
      <c r="A407" s="13">
        <v>1414</v>
      </c>
      <c r="B407" s="13">
        <v>10</v>
      </c>
      <c r="C407" s="21">
        <f>A407+(B407/100)</f>
        <v>1414.1</v>
      </c>
      <c r="D407" s="13" t="s">
        <v>395</v>
      </c>
      <c r="E407" s="14" t="s">
        <v>751</v>
      </c>
      <c r="F407" s="13" t="s">
        <v>74</v>
      </c>
      <c r="G407" s="13" t="s">
        <v>68</v>
      </c>
      <c r="H407" s="15" t="s">
        <v>69</v>
      </c>
    </row>
    <row r="408" spans="1:12" ht="12.75">
      <c r="A408" s="13">
        <v>1414</v>
      </c>
      <c r="B408" s="13">
        <v>21</v>
      </c>
      <c r="C408" s="21">
        <f>A408+(B408/100)</f>
        <v>1414.21</v>
      </c>
      <c r="D408" s="13" t="s">
        <v>396</v>
      </c>
      <c r="E408" s="14" t="s">
        <v>751</v>
      </c>
      <c r="F408" s="13" t="s">
        <v>67</v>
      </c>
      <c r="G408" s="13" t="s">
        <v>71</v>
      </c>
      <c r="H408" s="15" t="s">
        <v>72</v>
      </c>
      <c r="J408" s="15" t="s">
        <v>729</v>
      </c>
      <c r="K408" s="13" t="s">
        <v>721</v>
      </c>
      <c r="L408" s="14" t="s">
        <v>879</v>
      </c>
    </row>
    <row r="409" spans="1:8" ht="12.75">
      <c r="A409" s="13">
        <v>1414</v>
      </c>
      <c r="B409" s="13">
        <v>30</v>
      </c>
      <c r="C409" s="21">
        <f>A409+(B409/100)</f>
        <v>1414.3</v>
      </c>
      <c r="D409" s="13" t="s">
        <v>871</v>
      </c>
      <c r="E409" s="14" t="s">
        <v>751</v>
      </c>
      <c r="F409" s="13" t="s">
        <v>369</v>
      </c>
      <c r="G409" s="13" t="s">
        <v>68</v>
      </c>
      <c r="H409" s="15" t="s">
        <v>69</v>
      </c>
    </row>
    <row r="410" spans="1:8" ht="12.75">
      <c r="A410" s="13">
        <v>1407</v>
      </c>
      <c r="B410" s="13">
        <v>22</v>
      </c>
      <c r="C410" s="21">
        <f>A410+(B410/100)</f>
        <v>1407.22</v>
      </c>
      <c r="D410" s="13" t="s">
        <v>358</v>
      </c>
      <c r="E410" s="14" t="s">
        <v>751</v>
      </c>
      <c r="F410" s="13" t="s">
        <v>162</v>
      </c>
      <c r="G410" s="13" t="s">
        <v>68</v>
      </c>
      <c r="H410" s="15" t="s">
        <v>69</v>
      </c>
    </row>
    <row r="411" spans="1:10" ht="12.75">
      <c r="A411" s="13">
        <v>1409</v>
      </c>
      <c r="B411" s="13">
        <v>12</v>
      </c>
      <c r="C411" s="21">
        <f>A411+(B411/100)</f>
        <v>1409.12</v>
      </c>
      <c r="D411" s="13" t="s">
        <v>367</v>
      </c>
      <c r="E411" s="14" t="s">
        <v>518</v>
      </c>
      <c r="F411" s="13" t="s">
        <v>55</v>
      </c>
      <c r="G411" s="13" t="s">
        <v>71</v>
      </c>
      <c r="H411" s="15" t="s">
        <v>72</v>
      </c>
      <c r="J411" s="15" t="s">
        <v>729</v>
      </c>
    </row>
    <row r="412" spans="1:10" ht="12.75">
      <c r="A412" s="13">
        <v>1409</v>
      </c>
      <c r="B412" s="13">
        <v>32</v>
      </c>
      <c r="C412" s="21">
        <f>A412+(B412/100)</f>
        <v>1409.32</v>
      </c>
      <c r="D412" s="13" t="s">
        <v>370</v>
      </c>
      <c r="E412" s="14" t="s">
        <v>866</v>
      </c>
      <c r="F412" s="13" t="s">
        <v>55</v>
      </c>
      <c r="G412" s="13" t="s">
        <v>71</v>
      </c>
      <c r="H412" s="15" t="s">
        <v>72</v>
      </c>
      <c r="J412" s="15" t="s">
        <v>729</v>
      </c>
    </row>
    <row r="413" spans="1:12" ht="12.75">
      <c r="A413" s="13">
        <v>1409</v>
      </c>
      <c r="B413" s="13">
        <v>43</v>
      </c>
      <c r="C413" s="21">
        <f>A413+(B413/100)</f>
        <v>1409.43</v>
      </c>
      <c r="D413" s="13" t="s">
        <v>371</v>
      </c>
      <c r="E413" s="14" t="s">
        <v>751</v>
      </c>
      <c r="F413" s="13" t="s">
        <v>220</v>
      </c>
      <c r="G413" s="13" t="s">
        <v>71</v>
      </c>
      <c r="H413" s="15" t="s">
        <v>72</v>
      </c>
      <c r="J413" s="15" t="s">
        <v>729</v>
      </c>
      <c r="L413" s="14" t="s">
        <v>879</v>
      </c>
    </row>
    <row r="414" spans="1:12" ht="12.75">
      <c r="A414" s="13">
        <v>1408</v>
      </c>
      <c r="B414" s="13">
        <v>44</v>
      </c>
      <c r="C414" s="21">
        <f>A414+(B414/100)</f>
        <v>1408.44</v>
      </c>
      <c r="D414" s="13" t="s">
        <v>365</v>
      </c>
      <c r="E414" s="14" t="s">
        <v>751</v>
      </c>
      <c r="F414" s="13" t="s">
        <v>47</v>
      </c>
      <c r="G414" s="13" t="s">
        <v>71</v>
      </c>
      <c r="H414" s="15" t="s">
        <v>72</v>
      </c>
      <c r="J414" s="15" t="s">
        <v>729</v>
      </c>
      <c r="L414" s="14" t="s">
        <v>879</v>
      </c>
    </row>
    <row r="415" spans="1:12" ht="12.75">
      <c r="A415" s="13">
        <v>1408</v>
      </c>
      <c r="B415" s="13">
        <v>31</v>
      </c>
      <c r="C415" s="21">
        <f>A415+(B415/100)</f>
        <v>1408.31</v>
      </c>
      <c r="D415" s="13" t="s">
        <v>364</v>
      </c>
      <c r="E415" s="14" t="s">
        <v>751</v>
      </c>
      <c r="F415" s="13" t="s">
        <v>47</v>
      </c>
      <c r="G415" s="13" t="s">
        <v>71</v>
      </c>
      <c r="H415" s="15" t="s">
        <v>72</v>
      </c>
      <c r="J415" s="15" t="s">
        <v>729</v>
      </c>
      <c r="L415" s="14" t="s">
        <v>879</v>
      </c>
    </row>
    <row r="416" spans="1:10" ht="12.75">
      <c r="A416" s="13">
        <v>1410</v>
      </c>
      <c r="B416" s="13">
        <v>3</v>
      </c>
      <c r="C416" s="21">
        <f>A416+(B416/100)</f>
        <v>1410.03</v>
      </c>
      <c r="D416" s="13" t="s">
        <v>373</v>
      </c>
      <c r="E416" s="14" t="s">
        <v>867</v>
      </c>
      <c r="F416" s="13" t="s">
        <v>55</v>
      </c>
      <c r="G416" s="13" t="s">
        <v>71</v>
      </c>
      <c r="H416" s="15" t="s">
        <v>72</v>
      </c>
      <c r="J416" s="15" t="s">
        <v>729</v>
      </c>
    </row>
    <row r="417" spans="1:12" ht="12.75">
      <c r="A417" s="13">
        <v>1412</v>
      </c>
      <c r="B417" s="13">
        <v>36</v>
      </c>
      <c r="C417" s="21">
        <f>A417+(B417/100)</f>
        <v>1412.36</v>
      </c>
      <c r="D417" s="13" t="s">
        <v>390</v>
      </c>
      <c r="E417" s="14" t="s">
        <v>751</v>
      </c>
      <c r="F417" s="13" t="s">
        <v>55</v>
      </c>
      <c r="G417" s="13" t="s">
        <v>71</v>
      </c>
      <c r="H417" s="15" t="s">
        <v>72</v>
      </c>
      <c r="J417" s="15" t="s">
        <v>729</v>
      </c>
      <c r="L417" s="14" t="s">
        <v>879</v>
      </c>
    </row>
    <row r="418" spans="1:12" ht="25.5">
      <c r="A418" s="13">
        <v>1412</v>
      </c>
      <c r="B418" s="13">
        <v>47</v>
      </c>
      <c r="C418" s="21">
        <f>A418+(B418/100)</f>
        <v>1412.47</v>
      </c>
      <c r="D418" s="13" t="s">
        <v>391</v>
      </c>
      <c r="E418" s="14" t="s">
        <v>751</v>
      </c>
      <c r="F418" s="13" t="s">
        <v>369</v>
      </c>
      <c r="G418" s="13" t="s">
        <v>71</v>
      </c>
      <c r="H418" s="15" t="s">
        <v>72</v>
      </c>
      <c r="J418" s="15" t="s">
        <v>729</v>
      </c>
      <c r="L418" s="14" t="s">
        <v>885</v>
      </c>
    </row>
    <row r="419" spans="1:10" ht="12.75">
      <c r="A419" s="13">
        <v>1412</v>
      </c>
      <c r="B419" s="13">
        <v>16</v>
      </c>
      <c r="C419" s="21">
        <f>A419+(B419/100)</f>
        <v>1412.16</v>
      </c>
      <c r="D419" s="13" t="s">
        <v>388</v>
      </c>
      <c r="E419" s="14" t="s">
        <v>870</v>
      </c>
      <c r="F419" s="13" t="s">
        <v>55</v>
      </c>
      <c r="G419" s="13" t="s">
        <v>71</v>
      </c>
      <c r="H419" s="15" t="s">
        <v>72</v>
      </c>
      <c r="J419" s="15" t="s">
        <v>729</v>
      </c>
    </row>
    <row r="420" spans="1:12" ht="12.75">
      <c r="A420" s="13">
        <v>1411</v>
      </c>
      <c r="B420" s="13">
        <v>56</v>
      </c>
      <c r="C420" s="21">
        <f>A420+(B420/100)</f>
        <v>1411.56</v>
      </c>
      <c r="D420" s="13" t="s">
        <v>386</v>
      </c>
      <c r="E420" s="14" t="s">
        <v>751</v>
      </c>
      <c r="F420" s="13" t="s">
        <v>74</v>
      </c>
      <c r="G420" s="13" t="s">
        <v>71</v>
      </c>
      <c r="H420" s="15" t="s">
        <v>72</v>
      </c>
      <c r="J420" s="15" t="s">
        <v>729</v>
      </c>
      <c r="L420" s="14" t="s">
        <v>910</v>
      </c>
    </row>
    <row r="421" spans="1:12" ht="12.75">
      <c r="A421" s="13">
        <v>1412</v>
      </c>
      <c r="B421" s="13">
        <v>27</v>
      </c>
      <c r="C421" s="21">
        <f>A421+(B421/100)</f>
        <v>1412.27</v>
      </c>
      <c r="D421" s="13" t="s">
        <v>389</v>
      </c>
      <c r="E421" s="14" t="s">
        <v>751</v>
      </c>
      <c r="F421" s="13" t="s">
        <v>369</v>
      </c>
      <c r="G421" s="13" t="s">
        <v>71</v>
      </c>
      <c r="H421" s="15" t="s">
        <v>72</v>
      </c>
      <c r="J421" s="15" t="s">
        <v>729</v>
      </c>
      <c r="L421" s="14" t="s">
        <v>910</v>
      </c>
    </row>
    <row r="422" spans="1:8" ht="12.75">
      <c r="A422" s="13">
        <v>1411</v>
      </c>
      <c r="B422" s="13">
        <v>46</v>
      </c>
      <c r="C422" s="21">
        <f>A422+(B422/100)</f>
        <v>1411.46</v>
      </c>
      <c r="D422" s="13" t="s">
        <v>385</v>
      </c>
      <c r="E422" s="14" t="s">
        <v>751</v>
      </c>
      <c r="F422" s="13" t="s">
        <v>162</v>
      </c>
      <c r="G422" s="13" t="s">
        <v>68</v>
      </c>
      <c r="H422" s="15" t="s">
        <v>69</v>
      </c>
    </row>
    <row r="423" spans="1:12" ht="12.75">
      <c r="A423" s="13">
        <v>1412</v>
      </c>
      <c r="B423" s="13">
        <v>2</v>
      </c>
      <c r="C423" s="21">
        <f>A423+(B423/100)</f>
        <v>1412.02</v>
      </c>
      <c r="D423" s="13" t="s">
        <v>387</v>
      </c>
      <c r="E423" s="14" t="s">
        <v>751</v>
      </c>
      <c r="F423" s="13" t="s">
        <v>55</v>
      </c>
      <c r="G423" s="13" t="s">
        <v>71</v>
      </c>
      <c r="H423" s="15" t="s">
        <v>72</v>
      </c>
      <c r="J423" s="15" t="s">
        <v>729</v>
      </c>
      <c r="L423" s="14" t="s">
        <v>879</v>
      </c>
    </row>
    <row r="424" spans="1:8" ht="12.75">
      <c r="A424" s="13">
        <v>1407</v>
      </c>
      <c r="B424" s="13">
        <v>13</v>
      </c>
      <c r="C424" s="21">
        <f>A424+(B424/100)</f>
        <v>1407.13</v>
      </c>
      <c r="D424" s="13" t="s">
        <v>357</v>
      </c>
      <c r="E424" s="14" t="s">
        <v>751</v>
      </c>
      <c r="F424" s="13" t="s">
        <v>162</v>
      </c>
      <c r="G424" s="13" t="s">
        <v>68</v>
      </c>
      <c r="H424" s="15" t="s">
        <v>69</v>
      </c>
    </row>
    <row r="425" spans="1:11" ht="89.25">
      <c r="A425" s="13">
        <v>1335</v>
      </c>
      <c r="B425" s="13">
        <v>56</v>
      </c>
      <c r="C425" s="21">
        <f>A425+(B425/100)</f>
        <v>1335.56</v>
      </c>
      <c r="D425" s="13" t="s">
        <v>155</v>
      </c>
      <c r="E425" s="14" t="s">
        <v>796</v>
      </c>
      <c r="F425" s="13" t="s">
        <v>67</v>
      </c>
      <c r="G425" s="13" t="s">
        <v>71</v>
      </c>
      <c r="H425" s="15" t="s">
        <v>72</v>
      </c>
      <c r="J425" s="15" t="s">
        <v>729</v>
      </c>
      <c r="K425" s="13" t="s">
        <v>712</v>
      </c>
    </row>
    <row r="426" spans="1:9" ht="25.5">
      <c r="A426" s="13">
        <v>1411</v>
      </c>
      <c r="B426" s="13">
        <v>2</v>
      </c>
      <c r="C426" s="21">
        <f>A426+(B426/100)</f>
        <v>1411.02</v>
      </c>
      <c r="D426" s="13" t="s">
        <v>381</v>
      </c>
      <c r="E426" s="14" t="s">
        <v>869</v>
      </c>
      <c r="F426" s="13" t="s">
        <v>74</v>
      </c>
      <c r="G426" s="13" t="s">
        <v>57</v>
      </c>
      <c r="H426" s="15" t="s">
        <v>375</v>
      </c>
      <c r="I426" s="15" t="s">
        <v>739</v>
      </c>
    </row>
    <row r="427" spans="1:9" ht="25.5">
      <c r="A427" s="13">
        <v>1410</v>
      </c>
      <c r="B427" s="13">
        <v>32</v>
      </c>
      <c r="C427" s="21">
        <f>A427+(B427/100)</f>
        <v>1410.32</v>
      </c>
      <c r="D427" s="13" t="s">
        <v>377</v>
      </c>
      <c r="E427" s="14" t="s">
        <v>751</v>
      </c>
      <c r="F427" s="13" t="s">
        <v>74</v>
      </c>
      <c r="G427" s="13" t="s">
        <v>57</v>
      </c>
      <c r="H427" s="15" t="s">
        <v>375</v>
      </c>
      <c r="I427" s="15" t="s">
        <v>739</v>
      </c>
    </row>
    <row r="428" spans="1:8" ht="12.75">
      <c r="A428" s="13">
        <v>1317</v>
      </c>
      <c r="B428" s="13">
        <v>18</v>
      </c>
      <c r="C428" s="21">
        <f>A428+(B428/100)</f>
        <v>1317.18</v>
      </c>
      <c r="D428" s="13" t="s">
        <v>77</v>
      </c>
      <c r="E428" s="14" t="s">
        <v>751</v>
      </c>
      <c r="F428" s="13" t="s">
        <v>39</v>
      </c>
      <c r="G428" s="13" t="s">
        <v>68</v>
      </c>
      <c r="H428" s="15" t="s">
        <v>69</v>
      </c>
    </row>
    <row r="429" spans="1:9" ht="25.5">
      <c r="A429" s="13">
        <v>1410</v>
      </c>
      <c r="B429" s="13">
        <v>58</v>
      </c>
      <c r="C429" s="21">
        <f>A429+(B429/100)</f>
        <v>1410.58</v>
      </c>
      <c r="D429" s="13" t="s">
        <v>380</v>
      </c>
      <c r="E429" s="14" t="s">
        <v>751</v>
      </c>
      <c r="F429" s="13" t="s">
        <v>74</v>
      </c>
      <c r="G429" s="13" t="s">
        <v>57</v>
      </c>
      <c r="H429" s="15" t="s">
        <v>375</v>
      </c>
      <c r="I429" s="15" t="s">
        <v>739</v>
      </c>
    </row>
    <row r="430" spans="1:9" ht="25.5">
      <c r="A430" s="13">
        <v>1410</v>
      </c>
      <c r="B430" s="13">
        <v>23</v>
      </c>
      <c r="C430" s="21">
        <f>A430+(B430/100)</f>
        <v>1410.23</v>
      </c>
      <c r="D430" s="13" t="s">
        <v>376</v>
      </c>
      <c r="E430" s="14" t="s">
        <v>751</v>
      </c>
      <c r="F430" s="13" t="s">
        <v>74</v>
      </c>
      <c r="G430" s="13" t="s">
        <v>57</v>
      </c>
      <c r="H430" s="15" t="s">
        <v>375</v>
      </c>
      <c r="I430" s="15" t="s">
        <v>739</v>
      </c>
    </row>
    <row r="431" spans="1:9" ht="25.5">
      <c r="A431" s="13">
        <v>1413</v>
      </c>
      <c r="B431" s="13">
        <v>9</v>
      </c>
      <c r="C431" s="21">
        <f>A431+(B431/100)</f>
        <v>1413.09</v>
      </c>
      <c r="D431" s="13" t="s">
        <v>393</v>
      </c>
      <c r="E431" s="14" t="s">
        <v>751</v>
      </c>
      <c r="F431" s="13" t="s">
        <v>74</v>
      </c>
      <c r="G431" s="13" t="s">
        <v>57</v>
      </c>
      <c r="H431" s="15" t="s">
        <v>375</v>
      </c>
      <c r="I431" s="15" t="s">
        <v>739</v>
      </c>
    </row>
    <row r="432" spans="1:9" ht="25.5">
      <c r="A432" s="13">
        <v>1410</v>
      </c>
      <c r="B432" s="13">
        <v>41</v>
      </c>
      <c r="C432" s="21">
        <f>A432+(B432/100)</f>
        <v>1410.41</v>
      </c>
      <c r="D432" s="13" t="s">
        <v>378</v>
      </c>
      <c r="E432" s="14" t="s">
        <v>751</v>
      </c>
      <c r="F432" s="13" t="s">
        <v>74</v>
      </c>
      <c r="G432" s="13" t="s">
        <v>57</v>
      </c>
      <c r="H432" s="15" t="s">
        <v>375</v>
      </c>
      <c r="I432" s="15" t="s">
        <v>739</v>
      </c>
    </row>
    <row r="433" spans="1:12" ht="12.75">
      <c r="A433" s="13">
        <v>1336</v>
      </c>
      <c r="B433" s="13">
        <v>4</v>
      </c>
      <c r="C433" s="21">
        <f>A433+(B433/100)</f>
        <v>1336.04</v>
      </c>
      <c r="D433" s="13" t="s">
        <v>156</v>
      </c>
      <c r="E433" s="14" t="s">
        <v>751</v>
      </c>
      <c r="F433" s="13" t="s">
        <v>67</v>
      </c>
      <c r="G433" s="13" t="s">
        <v>71</v>
      </c>
      <c r="H433" s="15" t="s">
        <v>72</v>
      </c>
      <c r="J433" s="15" t="s">
        <v>729</v>
      </c>
      <c r="K433" s="13" t="s">
        <v>713</v>
      </c>
      <c r="L433" s="14" t="s">
        <v>879</v>
      </c>
    </row>
    <row r="434" spans="1:8" ht="12.75">
      <c r="A434" s="13">
        <v>1317</v>
      </c>
      <c r="B434" s="13">
        <v>26</v>
      </c>
      <c r="C434" s="21">
        <f>A434+(B434/100)</f>
        <v>1317.26</v>
      </c>
      <c r="D434" s="13" t="s">
        <v>78</v>
      </c>
      <c r="E434" s="14" t="s">
        <v>751</v>
      </c>
      <c r="F434" s="13" t="s">
        <v>39</v>
      </c>
      <c r="G434" s="13" t="s">
        <v>68</v>
      </c>
      <c r="H434" s="15" t="s">
        <v>69</v>
      </c>
    </row>
    <row r="435" spans="1:12" ht="25.5">
      <c r="A435" s="13">
        <v>1413</v>
      </c>
      <c r="B435" s="13">
        <v>17</v>
      </c>
      <c r="C435" s="21">
        <f>A435+(B435/100)</f>
        <v>1413.17</v>
      </c>
      <c r="D435" s="13" t="s">
        <v>394</v>
      </c>
      <c r="E435" s="14" t="s">
        <v>751</v>
      </c>
      <c r="F435" s="13" t="s">
        <v>55</v>
      </c>
      <c r="G435" s="13" t="s">
        <v>57</v>
      </c>
      <c r="H435" s="15" t="s">
        <v>375</v>
      </c>
      <c r="I435" s="15" t="s">
        <v>414</v>
      </c>
      <c r="L435" s="14" t="s">
        <v>723</v>
      </c>
    </row>
    <row r="436" spans="1:9" ht="12.75">
      <c r="A436" s="13">
        <v>1417</v>
      </c>
      <c r="B436" s="13">
        <v>33</v>
      </c>
      <c r="C436" s="21">
        <f>A436+(B436/100)</f>
        <v>1417.33</v>
      </c>
      <c r="D436" s="13" t="s">
        <v>407</v>
      </c>
      <c r="E436" s="14" t="s">
        <v>872</v>
      </c>
      <c r="F436" s="13" t="s">
        <v>151</v>
      </c>
      <c r="G436" s="13" t="s">
        <v>57</v>
      </c>
      <c r="H436" s="15" t="s">
        <v>142</v>
      </c>
      <c r="I436" s="15" t="s">
        <v>414</v>
      </c>
    </row>
    <row r="437" spans="1:9" ht="12.75">
      <c r="A437" s="13">
        <v>1417</v>
      </c>
      <c r="B437" s="13">
        <v>23</v>
      </c>
      <c r="C437" s="21">
        <f>A437+(B437/100)</f>
        <v>1417.23</v>
      </c>
      <c r="D437" s="13" t="s">
        <v>406</v>
      </c>
      <c r="E437" s="14" t="s">
        <v>875</v>
      </c>
      <c r="F437" s="13" t="s">
        <v>151</v>
      </c>
      <c r="G437" s="13" t="s">
        <v>57</v>
      </c>
      <c r="H437" s="15" t="s">
        <v>142</v>
      </c>
      <c r="I437" s="15" t="s">
        <v>414</v>
      </c>
    </row>
    <row r="438" spans="1:8" ht="25.5">
      <c r="A438" s="13">
        <v>1416</v>
      </c>
      <c r="B438" s="13">
        <v>48</v>
      </c>
      <c r="C438" s="21">
        <f>A438+(B438/100)</f>
        <v>1416.48</v>
      </c>
      <c r="D438" s="13" t="s">
        <v>402</v>
      </c>
      <c r="E438" s="14" t="s">
        <v>751</v>
      </c>
      <c r="F438" s="13" t="s">
        <v>74</v>
      </c>
      <c r="G438" s="13" t="s">
        <v>57</v>
      </c>
      <c r="H438" s="15" t="s">
        <v>375</v>
      </c>
    </row>
    <row r="439" spans="1:8" ht="25.5">
      <c r="A439" s="13">
        <v>1416</v>
      </c>
      <c r="B439" s="13">
        <v>30</v>
      </c>
      <c r="C439" s="21">
        <f>A439+(B439/100)</f>
        <v>1416.3</v>
      </c>
      <c r="D439" s="13" t="s">
        <v>399</v>
      </c>
      <c r="E439" s="14" t="s">
        <v>751</v>
      </c>
      <c r="F439" s="13" t="s">
        <v>62</v>
      </c>
      <c r="G439" s="13" t="s">
        <v>57</v>
      </c>
      <c r="H439" s="15" t="s">
        <v>375</v>
      </c>
    </row>
    <row r="440" spans="1:9" ht="12.75">
      <c r="A440" s="13">
        <v>1416</v>
      </c>
      <c r="B440" s="13">
        <v>58</v>
      </c>
      <c r="C440" s="21">
        <f>A440+(B440/100)</f>
        <v>1416.58</v>
      </c>
      <c r="D440" s="13" t="s">
        <v>403</v>
      </c>
      <c r="E440" s="14" t="s">
        <v>872</v>
      </c>
      <c r="F440" s="13" t="s">
        <v>151</v>
      </c>
      <c r="G440" s="13" t="s">
        <v>57</v>
      </c>
      <c r="H440" s="15" t="s">
        <v>142</v>
      </c>
      <c r="I440" s="15" t="s">
        <v>414</v>
      </c>
    </row>
    <row r="441" spans="1:9" ht="12.75">
      <c r="A441" s="13">
        <v>1417</v>
      </c>
      <c r="B441" s="13">
        <v>3</v>
      </c>
      <c r="C441" s="21">
        <f>A441+(B441/100)</f>
        <v>1417.03</v>
      </c>
      <c r="D441" s="13" t="s">
        <v>404</v>
      </c>
      <c r="E441" s="14" t="s">
        <v>873</v>
      </c>
      <c r="F441" s="13" t="s">
        <v>151</v>
      </c>
      <c r="G441" s="13" t="s">
        <v>57</v>
      </c>
      <c r="H441" s="15" t="s">
        <v>142</v>
      </c>
      <c r="I441" s="15" t="s">
        <v>414</v>
      </c>
    </row>
    <row r="442" spans="1:9" ht="12.75">
      <c r="A442" s="13">
        <v>1417</v>
      </c>
      <c r="B442" s="13">
        <v>13</v>
      </c>
      <c r="C442" s="21">
        <f>A442+(B442/100)</f>
        <v>1417.13</v>
      </c>
      <c r="D442" s="13" t="s">
        <v>405</v>
      </c>
      <c r="E442" s="14" t="s">
        <v>874</v>
      </c>
      <c r="F442" s="13" t="s">
        <v>151</v>
      </c>
      <c r="G442" s="13" t="s">
        <v>57</v>
      </c>
      <c r="H442" s="15" t="s">
        <v>142</v>
      </c>
      <c r="I442" s="15" t="s">
        <v>414</v>
      </c>
    </row>
    <row r="443" spans="1:9" ht="12.75">
      <c r="A443" s="13">
        <v>1417</v>
      </c>
      <c r="B443" s="13">
        <v>43</v>
      </c>
      <c r="C443" s="21">
        <f>A443+(B443/100)</f>
        <v>1417.43</v>
      </c>
      <c r="D443" s="13" t="s">
        <v>408</v>
      </c>
      <c r="E443" s="14" t="s">
        <v>876</v>
      </c>
      <c r="F443" s="13" t="s">
        <v>151</v>
      </c>
      <c r="G443" s="13" t="s">
        <v>57</v>
      </c>
      <c r="H443" s="15" t="s">
        <v>142</v>
      </c>
      <c r="I443" s="15" t="s">
        <v>414</v>
      </c>
    </row>
    <row r="444" spans="1:8" ht="25.5">
      <c r="A444" s="13">
        <v>1416</v>
      </c>
      <c r="B444" s="13">
        <v>40</v>
      </c>
      <c r="C444" s="21">
        <f>A444+(B444/100)</f>
        <v>1416.4</v>
      </c>
      <c r="D444" s="13" t="s">
        <v>400</v>
      </c>
      <c r="E444" s="14" t="s">
        <v>751</v>
      </c>
      <c r="F444" s="13" t="s">
        <v>401</v>
      </c>
      <c r="G444" s="13" t="s">
        <v>57</v>
      </c>
      <c r="H444" s="15" t="s">
        <v>375</v>
      </c>
    </row>
    <row r="445" spans="1:12" ht="12.75">
      <c r="A445" s="13">
        <v>1411</v>
      </c>
      <c r="B445" s="13">
        <v>11</v>
      </c>
      <c r="C445" s="21">
        <f>A445+(B445/100)</f>
        <v>1411.11</v>
      </c>
      <c r="D445" s="13" t="s">
        <v>382</v>
      </c>
      <c r="E445" s="14" t="s">
        <v>751</v>
      </c>
      <c r="F445" s="13" t="s">
        <v>55</v>
      </c>
      <c r="G445" s="13" t="s">
        <v>57</v>
      </c>
      <c r="H445" s="15" t="s">
        <v>142</v>
      </c>
      <c r="I445" s="15" t="s">
        <v>414</v>
      </c>
      <c r="L445" s="14" t="s">
        <v>723</v>
      </c>
    </row>
    <row r="446" spans="1:9" ht="12.75">
      <c r="A446" s="13">
        <v>1356</v>
      </c>
      <c r="B446" s="13">
        <v>25</v>
      </c>
      <c r="C446" s="21">
        <f>A446+(B446/100)</f>
        <v>1356.25</v>
      </c>
      <c r="D446" s="13" t="s">
        <v>232</v>
      </c>
      <c r="E446" s="14" t="s">
        <v>822</v>
      </c>
      <c r="F446" s="13" t="s">
        <v>151</v>
      </c>
      <c r="G446" s="13" t="s">
        <v>57</v>
      </c>
      <c r="H446" s="15" t="s">
        <v>142</v>
      </c>
      <c r="I446" s="15" t="s">
        <v>414</v>
      </c>
    </row>
    <row r="447" spans="1:9" ht="12.75">
      <c r="A447" s="13">
        <v>1356</v>
      </c>
      <c r="B447" s="13">
        <v>16</v>
      </c>
      <c r="C447" s="21">
        <f>A447+(B447/100)</f>
        <v>1356.16</v>
      </c>
      <c r="D447" s="13" t="s">
        <v>231</v>
      </c>
      <c r="E447" s="14" t="s">
        <v>822</v>
      </c>
      <c r="F447" s="13" t="s">
        <v>151</v>
      </c>
      <c r="G447" s="13" t="s">
        <v>57</v>
      </c>
      <c r="H447" s="15" t="s">
        <v>142</v>
      </c>
      <c r="I447" s="15" t="s">
        <v>422</v>
      </c>
    </row>
    <row r="448" spans="1:10" ht="25.5">
      <c r="A448" s="13">
        <v>1350</v>
      </c>
      <c r="B448" s="13">
        <v>34</v>
      </c>
      <c r="C448" s="21">
        <f>A448+(B448/100)</f>
        <v>1350.34</v>
      </c>
      <c r="D448" s="13" t="s">
        <v>203</v>
      </c>
      <c r="E448" s="14" t="s">
        <v>808</v>
      </c>
      <c r="F448" s="13" t="s">
        <v>204</v>
      </c>
      <c r="G448" s="13" t="s">
        <v>71</v>
      </c>
      <c r="H448" s="15" t="s">
        <v>72</v>
      </c>
      <c r="J448" s="15" t="s">
        <v>729</v>
      </c>
    </row>
    <row r="449" spans="1:12" ht="12.75">
      <c r="A449" s="13">
        <v>1353</v>
      </c>
      <c r="B449" s="13">
        <v>38</v>
      </c>
      <c r="C449" s="21">
        <f>A449+(B449/100)</f>
        <v>1353.38</v>
      </c>
      <c r="D449" s="13" t="s">
        <v>817</v>
      </c>
      <c r="E449" s="14" t="s">
        <v>751</v>
      </c>
      <c r="F449" s="13" t="s">
        <v>220</v>
      </c>
      <c r="G449" s="13" t="s">
        <v>71</v>
      </c>
      <c r="H449" s="15" t="s">
        <v>72</v>
      </c>
      <c r="J449" s="15" t="s">
        <v>729</v>
      </c>
      <c r="L449" s="14" t="s">
        <v>879</v>
      </c>
    </row>
    <row r="450" spans="1:8" ht="12.75">
      <c r="A450" s="13">
        <v>1388</v>
      </c>
      <c r="B450" s="13">
        <v>10</v>
      </c>
      <c r="C450" s="21">
        <f>A450+(B450/100)</f>
        <v>1388.1</v>
      </c>
      <c r="D450" s="13" t="s">
        <v>343</v>
      </c>
      <c r="E450" s="14" t="s">
        <v>863</v>
      </c>
      <c r="F450" s="13" t="s">
        <v>39</v>
      </c>
      <c r="G450" s="13" t="s">
        <v>68</v>
      </c>
      <c r="H450" s="15" t="s">
        <v>69</v>
      </c>
    </row>
    <row r="451" spans="1:10" ht="25.5">
      <c r="A451" s="13">
        <v>1350</v>
      </c>
      <c r="B451" s="13">
        <v>57</v>
      </c>
      <c r="C451" s="21">
        <f>A451+(B451/100)</f>
        <v>1350.57</v>
      </c>
      <c r="D451" s="13" t="s">
        <v>205</v>
      </c>
      <c r="E451" s="14" t="s">
        <v>809</v>
      </c>
      <c r="F451" s="13" t="s">
        <v>53</v>
      </c>
      <c r="G451" s="13" t="s">
        <v>71</v>
      </c>
      <c r="H451" s="15" t="s">
        <v>72</v>
      </c>
      <c r="J451" s="15" t="s">
        <v>729</v>
      </c>
    </row>
    <row r="452" spans="1:11" ht="12.75">
      <c r="A452" s="13">
        <v>1391</v>
      </c>
      <c r="B452" s="13">
        <v>41</v>
      </c>
      <c r="C452" s="21">
        <f>A452+(B452/100)</f>
        <v>1391.41</v>
      </c>
      <c r="D452" s="13" t="s">
        <v>356</v>
      </c>
      <c r="E452" s="14" t="s">
        <v>865</v>
      </c>
      <c r="F452" s="13" t="s">
        <v>67</v>
      </c>
      <c r="G452" s="13" t="s">
        <v>71</v>
      </c>
      <c r="H452" s="15" t="s">
        <v>72</v>
      </c>
      <c r="J452" s="15" t="s">
        <v>729</v>
      </c>
      <c r="K452" s="13" t="s">
        <v>720</v>
      </c>
    </row>
    <row r="453" spans="1:12" ht="25.5">
      <c r="A453" s="13">
        <v>1391</v>
      </c>
      <c r="B453" s="13">
        <v>30</v>
      </c>
      <c r="C453" s="21">
        <f>A453+(B453/100)</f>
        <v>1391.3</v>
      </c>
      <c r="D453" s="13" t="s">
        <v>355</v>
      </c>
      <c r="E453" s="14" t="s">
        <v>522</v>
      </c>
      <c r="F453" s="13" t="s">
        <v>67</v>
      </c>
      <c r="G453" s="13" t="s">
        <v>68</v>
      </c>
      <c r="H453" s="15" t="s">
        <v>69</v>
      </c>
      <c r="L453" s="14" t="s">
        <v>305</v>
      </c>
    </row>
    <row r="454" spans="1:8" ht="12.75">
      <c r="A454" s="13">
        <v>1316</v>
      </c>
      <c r="B454" s="13">
        <v>59</v>
      </c>
      <c r="C454" s="21">
        <f>A454+(B454/100)</f>
        <v>1316.59</v>
      </c>
      <c r="D454" s="13" t="s">
        <v>75</v>
      </c>
      <c r="E454" s="14" t="s">
        <v>751</v>
      </c>
      <c r="F454" s="13" t="s">
        <v>39</v>
      </c>
      <c r="G454" s="13" t="s">
        <v>68</v>
      </c>
      <c r="H454" s="15" t="s">
        <v>69</v>
      </c>
    </row>
    <row r="455" spans="1:12" ht="38.25">
      <c r="A455" s="13">
        <v>1317</v>
      </c>
      <c r="B455" s="13">
        <v>7</v>
      </c>
      <c r="C455" s="21">
        <f>A455+(B455/100)</f>
        <v>1317.07</v>
      </c>
      <c r="D455" s="13" t="s">
        <v>76</v>
      </c>
      <c r="E455" s="14" t="s">
        <v>765</v>
      </c>
      <c r="F455" s="13" t="s">
        <v>67</v>
      </c>
      <c r="G455" s="13" t="s">
        <v>71</v>
      </c>
      <c r="H455" s="15" t="s">
        <v>72</v>
      </c>
      <c r="J455" s="15" t="s">
        <v>741</v>
      </c>
      <c r="L455" s="14" t="s">
        <v>887</v>
      </c>
    </row>
    <row r="456" spans="1:9" ht="25.5">
      <c r="A456" s="13">
        <v>1574</v>
      </c>
      <c r="B456" s="13">
        <v>20</v>
      </c>
      <c r="C456" s="21">
        <f>A456+(B456/100)</f>
        <v>1574.2</v>
      </c>
      <c r="D456" s="13" t="s">
        <v>596</v>
      </c>
      <c r="E456" s="14" t="s">
        <v>751</v>
      </c>
      <c r="F456" s="13" t="s">
        <v>162</v>
      </c>
      <c r="G456" s="13" t="s">
        <v>57</v>
      </c>
      <c r="H456" s="15" t="s">
        <v>64</v>
      </c>
      <c r="I456" s="15" t="s">
        <v>491</v>
      </c>
    </row>
    <row r="457" spans="1:9" ht="25.5">
      <c r="A457" s="13">
        <v>1578</v>
      </c>
      <c r="B457" s="13">
        <v>52</v>
      </c>
      <c r="C457" s="21">
        <f>A457+(B457/100)</f>
        <v>1578.52</v>
      </c>
      <c r="D457" s="13" t="s">
        <v>613</v>
      </c>
      <c r="E457" s="14" t="s">
        <v>751</v>
      </c>
      <c r="F457" s="13" t="s">
        <v>177</v>
      </c>
      <c r="G457" s="13" t="s">
        <v>57</v>
      </c>
      <c r="H457" s="15" t="s">
        <v>64</v>
      </c>
      <c r="I457" s="15" t="s">
        <v>491</v>
      </c>
    </row>
    <row r="458" spans="1:9" ht="25.5">
      <c r="A458" s="13">
        <v>1579</v>
      </c>
      <c r="B458" s="13">
        <v>25</v>
      </c>
      <c r="C458" s="21">
        <f>A458+(B458/100)</f>
        <v>1579.25</v>
      </c>
      <c r="D458" s="13" t="s">
        <v>615</v>
      </c>
      <c r="E458" s="14" t="s">
        <v>878</v>
      </c>
      <c r="F458" s="13" t="s">
        <v>177</v>
      </c>
      <c r="G458" s="13" t="s">
        <v>57</v>
      </c>
      <c r="H458" s="15" t="s">
        <v>64</v>
      </c>
      <c r="I458" s="15" t="s">
        <v>491</v>
      </c>
    </row>
    <row r="459" spans="1:9" ht="25.5">
      <c r="A459" s="13">
        <v>1579</v>
      </c>
      <c r="B459" s="13">
        <v>7</v>
      </c>
      <c r="C459" s="21">
        <f>A459+(B459/100)</f>
        <v>1579.07</v>
      </c>
      <c r="D459" s="13" t="s">
        <v>614</v>
      </c>
      <c r="E459" s="14" t="s">
        <v>878</v>
      </c>
      <c r="F459" s="13" t="s">
        <v>177</v>
      </c>
      <c r="G459" s="13" t="s">
        <v>57</v>
      </c>
      <c r="H459" s="15" t="s">
        <v>64</v>
      </c>
      <c r="I459" s="15" t="s">
        <v>491</v>
      </c>
    </row>
    <row r="460" spans="1:9" ht="25.5">
      <c r="A460" s="13">
        <v>1579</v>
      </c>
      <c r="B460" s="13">
        <v>44</v>
      </c>
      <c r="C460" s="21">
        <f>A460+(B460/100)</f>
        <v>1579.44</v>
      </c>
      <c r="D460" s="13" t="s">
        <v>616</v>
      </c>
      <c r="E460" s="14" t="s">
        <v>878</v>
      </c>
      <c r="F460" s="13" t="s">
        <v>177</v>
      </c>
      <c r="G460" s="13" t="s">
        <v>57</v>
      </c>
      <c r="H460" s="15" t="s">
        <v>64</v>
      </c>
      <c r="I460" s="15" t="s">
        <v>491</v>
      </c>
    </row>
    <row r="461" spans="1:9" ht="25.5">
      <c r="A461" s="13">
        <v>1579</v>
      </c>
      <c r="B461" s="13">
        <v>63</v>
      </c>
      <c r="C461" s="21">
        <f>A461+(B461/100)</f>
        <v>1579.63</v>
      </c>
      <c r="D461" s="13" t="s">
        <v>617</v>
      </c>
      <c r="E461" s="14" t="s">
        <v>878</v>
      </c>
      <c r="F461" s="13" t="s">
        <v>177</v>
      </c>
      <c r="G461" s="13" t="s">
        <v>57</v>
      </c>
      <c r="H461" s="15" t="s">
        <v>64</v>
      </c>
      <c r="I461" s="15" t="s">
        <v>491</v>
      </c>
    </row>
    <row r="462" spans="1:9" ht="25.5">
      <c r="A462" s="13">
        <v>1580</v>
      </c>
      <c r="B462" s="13">
        <v>32</v>
      </c>
      <c r="C462" s="21">
        <f>A462+(B462/100)</f>
        <v>1580.32</v>
      </c>
      <c r="D462" s="13" t="s">
        <v>619</v>
      </c>
      <c r="E462" s="14" t="s">
        <v>878</v>
      </c>
      <c r="F462" s="13" t="s">
        <v>177</v>
      </c>
      <c r="G462" s="13" t="s">
        <v>57</v>
      </c>
      <c r="H462" s="15" t="s">
        <v>64</v>
      </c>
      <c r="I462" s="15" t="s">
        <v>491</v>
      </c>
    </row>
    <row r="463" spans="1:9" ht="25.5">
      <c r="A463" s="13">
        <v>1572</v>
      </c>
      <c r="B463" s="13">
        <v>57</v>
      </c>
      <c r="C463" s="21">
        <f>A463+(B463/100)</f>
        <v>1572.57</v>
      </c>
      <c r="D463" s="13" t="s">
        <v>590</v>
      </c>
      <c r="E463" s="14" t="s">
        <v>751</v>
      </c>
      <c r="F463" s="13" t="s">
        <v>162</v>
      </c>
      <c r="G463" s="13" t="s">
        <v>57</v>
      </c>
      <c r="H463" s="15" t="s">
        <v>64</v>
      </c>
      <c r="I463" s="15" t="s">
        <v>491</v>
      </c>
    </row>
    <row r="464" spans="1:9" ht="25.5">
      <c r="A464" s="13">
        <v>1578</v>
      </c>
      <c r="B464" s="13">
        <v>21</v>
      </c>
      <c r="C464" s="21">
        <f>A464+(B464/100)</f>
        <v>1578.21</v>
      </c>
      <c r="D464" s="13" t="s">
        <v>611</v>
      </c>
      <c r="E464" s="14" t="s">
        <v>751</v>
      </c>
      <c r="F464" s="13" t="s">
        <v>162</v>
      </c>
      <c r="G464" s="13" t="s">
        <v>57</v>
      </c>
      <c r="H464" s="15" t="s">
        <v>64</v>
      </c>
      <c r="I464" s="15" t="s">
        <v>491</v>
      </c>
    </row>
    <row r="465" spans="1:9" ht="25.5">
      <c r="A465" s="13">
        <v>1573</v>
      </c>
      <c r="B465" s="13">
        <v>38</v>
      </c>
      <c r="C465" s="21">
        <f>A465+(B465/100)</f>
        <v>1573.38</v>
      </c>
      <c r="D465" s="13" t="s">
        <v>593</v>
      </c>
      <c r="E465" s="14" t="s">
        <v>751</v>
      </c>
      <c r="F465" s="13" t="s">
        <v>162</v>
      </c>
      <c r="G465" s="13" t="s">
        <v>57</v>
      </c>
      <c r="H465" s="15" t="s">
        <v>64</v>
      </c>
      <c r="I465" s="15" t="s">
        <v>491</v>
      </c>
    </row>
    <row r="466" spans="1:9" ht="25.5">
      <c r="A466" s="13">
        <v>1572</v>
      </c>
      <c r="B466" s="13">
        <v>2</v>
      </c>
      <c r="C466" s="21">
        <f>A466+(B466/100)</f>
        <v>1572.02</v>
      </c>
      <c r="D466" s="13" t="s">
        <v>587</v>
      </c>
      <c r="E466" s="14" t="s">
        <v>751</v>
      </c>
      <c r="F466" s="13" t="s">
        <v>187</v>
      </c>
      <c r="G466" s="13" t="s">
        <v>57</v>
      </c>
      <c r="H466" s="15" t="s">
        <v>64</v>
      </c>
      <c r="I466" s="15" t="s">
        <v>491</v>
      </c>
    </row>
    <row r="467" spans="1:9" ht="25.5">
      <c r="A467" s="13">
        <v>1571</v>
      </c>
      <c r="B467" s="13">
        <v>32</v>
      </c>
      <c r="C467" s="21">
        <f>A467+(B467/100)</f>
        <v>1571.32</v>
      </c>
      <c r="D467" s="13" t="s">
        <v>584</v>
      </c>
      <c r="E467" s="14" t="s">
        <v>751</v>
      </c>
      <c r="F467" s="13" t="s">
        <v>493</v>
      </c>
      <c r="G467" s="13" t="s">
        <v>57</v>
      </c>
      <c r="H467" s="15" t="s">
        <v>64</v>
      </c>
      <c r="I467" s="15" t="s">
        <v>491</v>
      </c>
    </row>
    <row r="468" spans="1:9" ht="25.5">
      <c r="A468" s="13">
        <v>1571</v>
      </c>
      <c r="B468" s="13">
        <v>52</v>
      </c>
      <c r="C468" s="21">
        <f>A468+(B468/100)</f>
        <v>1571.52</v>
      </c>
      <c r="D468" s="13" t="s">
        <v>586</v>
      </c>
      <c r="E468" s="14" t="s">
        <v>751</v>
      </c>
      <c r="F468" s="13" t="s">
        <v>162</v>
      </c>
      <c r="G468" s="13" t="s">
        <v>57</v>
      </c>
      <c r="H468" s="15" t="s">
        <v>64</v>
      </c>
      <c r="I468" s="15" t="s">
        <v>491</v>
      </c>
    </row>
    <row r="469" spans="1:9" ht="25.5">
      <c r="A469" s="13">
        <v>1578</v>
      </c>
      <c r="B469" s="13">
        <v>6</v>
      </c>
      <c r="C469" s="21">
        <f>A469+(B469/100)</f>
        <v>1578.06</v>
      </c>
      <c r="D469" s="13" t="s">
        <v>610</v>
      </c>
      <c r="E469" s="14" t="s">
        <v>751</v>
      </c>
      <c r="F469" s="13" t="s">
        <v>162</v>
      </c>
      <c r="G469" s="13" t="s">
        <v>57</v>
      </c>
      <c r="H469" s="15" t="s">
        <v>64</v>
      </c>
      <c r="I469" s="15" t="s">
        <v>491</v>
      </c>
    </row>
    <row r="470" spans="1:9" ht="25.5">
      <c r="A470" s="13">
        <v>1572</v>
      </c>
      <c r="B470" s="13">
        <v>43</v>
      </c>
      <c r="C470" s="21">
        <f>A470+(B470/100)</f>
        <v>1572.43</v>
      </c>
      <c r="D470" s="13" t="s">
        <v>589</v>
      </c>
      <c r="E470" s="14" t="s">
        <v>751</v>
      </c>
      <c r="F470" s="13" t="s">
        <v>162</v>
      </c>
      <c r="G470" s="13" t="s">
        <v>57</v>
      </c>
      <c r="H470" s="15" t="s">
        <v>64</v>
      </c>
      <c r="I470" s="15" t="s">
        <v>491</v>
      </c>
    </row>
    <row r="471" spans="1:9" ht="25.5">
      <c r="A471" s="13">
        <v>1573</v>
      </c>
      <c r="B471" s="13">
        <v>23</v>
      </c>
      <c r="C471" s="21">
        <f>A471+(B471/100)</f>
        <v>1573.23</v>
      </c>
      <c r="D471" s="13" t="s">
        <v>592</v>
      </c>
      <c r="E471" s="14" t="s">
        <v>751</v>
      </c>
      <c r="F471" s="13" t="s">
        <v>162</v>
      </c>
      <c r="G471" s="13" t="s">
        <v>57</v>
      </c>
      <c r="H471" s="15" t="s">
        <v>64</v>
      </c>
      <c r="I471" s="15" t="s">
        <v>491</v>
      </c>
    </row>
    <row r="472" spans="1:9" ht="25.5">
      <c r="A472" s="13">
        <v>1576</v>
      </c>
      <c r="B472" s="13">
        <v>21</v>
      </c>
      <c r="C472" s="21">
        <f>A472+(B472/100)</f>
        <v>1576.21</v>
      </c>
      <c r="D472" s="13" t="s">
        <v>603</v>
      </c>
      <c r="E472" s="14" t="s">
        <v>751</v>
      </c>
      <c r="F472" s="13" t="s">
        <v>162</v>
      </c>
      <c r="G472" s="13" t="s">
        <v>57</v>
      </c>
      <c r="H472" s="15" t="s">
        <v>64</v>
      </c>
      <c r="I472" s="15" t="s">
        <v>491</v>
      </c>
    </row>
    <row r="473" spans="1:9" ht="25.5">
      <c r="A473" s="13">
        <v>1577</v>
      </c>
      <c r="B473" s="13">
        <v>5</v>
      </c>
      <c r="C473" s="21">
        <f>A473+(B473/100)</f>
        <v>1577.05</v>
      </c>
      <c r="D473" s="13" t="s">
        <v>606</v>
      </c>
      <c r="E473" s="14" t="s">
        <v>751</v>
      </c>
      <c r="F473" s="13" t="s">
        <v>162</v>
      </c>
      <c r="G473" s="13" t="s">
        <v>57</v>
      </c>
      <c r="H473" s="15" t="s">
        <v>64</v>
      </c>
      <c r="I473" s="15" t="s">
        <v>491</v>
      </c>
    </row>
    <row r="474" spans="1:9" ht="25.5">
      <c r="A474" s="13">
        <v>1574</v>
      </c>
      <c r="B474" s="13">
        <v>52</v>
      </c>
      <c r="C474" s="21">
        <f>A474+(B474/100)</f>
        <v>1574.52</v>
      </c>
      <c r="D474" s="13" t="s">
        <v>597</v>
      </c>
      <c r="E474" s="14" t="s">
        <v>751</v>
      </c>
      <c r="F474" s="13" t="s">
        <v>162</v>
      </c>
      <c r="G474" s="13" t="s">
        <v>57</v>
      </c>
      <c r="H474" s="15" t="s">
        <v>64</v>
      </c>
      <c r="I474" s="15" t="s">
        <v>491</v>
      </c>
    </row>
    <row r="475" spans="1:9" ht="25.5">
      <c r="A475" s="13">
        <v>1575</v>
      </c>
      <c r="B475" s="13">
        <v>36</v>
      </c>
      <c r="C475" s="21">
        <f>A475+(B475/100)</f>
        <v>1575.36</v>
      </c>
      <c r="D475" s="13" t="s">
        <v>600</v>
      </c>
      <c r="E475" s="14" t="s">
        <v>751</v>
      </c>
      <c r="F475" s="13" t="s">
        <v>162</v>
      </c>
      <c r="G475" s="13" t="s">
        <v>57</v>
      </c>
      <c r="H475" s="15" t="s">
        <v>64</v>
      </c>
      <c r="I475" s="15" t="s">
        <v>491</v>
      </c>
    </row>
    <row r="476" spans="1:9" ht="25.5">
      <c r="A476" s="13">
        <v>1577</v>
      </c>
      <c r="B476" s="13">
        <v>22</v>
      </c>
      <c r="C476" s="21">
        <f>A476+(B476/100)</f>
        <v>1577.22</v>
      </c>
      <c r="D476" s="13" t="s">
        <v>607</v>
      </c>
      <c r="E476" s="14" t="s">
        <v>751</v>
      </c>
      <c r="F476" s="13" t="s">
        <v>162</v>
      </c>
      <c r="G476" s="13" t="s">
        <v>57</v>
      </c>
      <c r="H476" s="15" t="s">
        <v>64</v>
      </c>
      <c r="I476" s="15" t="s">
        <v>491</v>
      </c>
    </row>
    <row r="477" spans="1:9" ht="25.5">
      <c r="A477" s="13">
        <v>1575</v>
      </c>
      <c r="B477" s="13">
        <v>20</v>
      </c>
      <c r="C477" s="21">
        <f>A477+(B477/100)</f>
        <v>1575.2</v>
      </c>
      <c r="D477" s="13" t="s">
        <v>599</v>
      </c>
      <c r="E477" s="14" t="s">
        <v>751</v>
      </c>
      <c r="F477" s="13" t="s">
        <v>162</v>
      </c>
      <c r="G477" s="13" t="s">
        <v>57</v>
      </c>
      <c r="H477" s="15" t="s">
        <v>64</v>
      </c>
      <c r="I477" s="15" t="s">
        <v>491</v>
      </c>
    </row>
    <row r="478" spans="1:9" ht="25.5">
      <c r="A478" s="13">
        <v>1576</v>
      </c>
      <c r="B478" s="13">
        <v>38</v>
      </c>
      <c r="C478" s="21">
        <f>A478+(B478/100)</f>
        <v>1576.38</v>
      </c>
      <c r="D478" s="13" t="s">
        <v>604</v>
      </c>
      <c r="E478" s="14" t="s">
        <v>751</v>
      </c>
      <c r="F478" s="13" t="s">
        <v>162</v>
      </c>
      <c r="G478" s="13" t="s">
        <v>57</v>
      </c>
      <c r="H478" s="15" t="s">
        <v>64</v>
      </c>
      <c r="I478" s="15" t="s">
        <v>491</v>
      </c>
    </row>
    <row r="479" spans="1:9" ht="25.5">
      <c r="A479" s="13">
        <v>1577</v>
      </c>
      <c r="B479" s="13">
        <v>38</v>
      </c>
      <c r="C479" s="21">
        <f>A479+(B479/100)</f>
        <v>1577.38</v>
      </c>
      <c r="D479" s="13" t="s">
        <v>608</v>
      </c>
      <c r="E479" s="14" t="s">
        <v>751</v>
      </c>
      <c r="F479" s="13" t="s">
        <v>162</v>
      </c>
      <c r="G479" s="13" t="s">
        <v>57</v>
      </c>
      <c r="H479" s="15" t="s">
        <v>64</v>
      </c>
      <c r="I479" s="15" t="s">
        <v>491</v>
      </c>
    </row>
    <row r="480" spans="1:9" ht="25.5">
      <c r="A480" s="13">
        <v>1575</v>
      </c>
      <c r="B480" s="13">
        <v>3</v>
      </c>
      <c r="C480" s="21">
        <f>A480+(B480/100)</f>
        <v>1575.03</v>
      </c>
      <c r="D480" s="13" t="s">
        <v>598</v>
      </c>
      <c r="E480" s="14" t="s">
        <v>751</v>
      </c>
      <c r="F480" s="13" t="s">
        <v>162</v>
      </c>
      <c r="G480" s="13" t="s">
        <v>57</v>
      </c>
      <c r="H480" s="15" t="s">
        <v>64</v>
      </c>
      <c r="I480" s="15" t="s">
        <v>491</v>
      </c>
    </row>
    <row r="481" spans="1:9" ht="25.5">
      <c r="A481" s="13">
        <v>1576</v>
      </c>
      <c r="B481" s="13">
        <v>4</v>
      </c>
      <c r="C481" s="21">
        <f>A481+(B481/100)</f>
        <v>1576.04</v>
      </c>
      <c r="D481" s="13" t="s">
        <v>602</v>
      </c>
      <c r="E481" s="14" t="s">
        <v>751</v>
      </c>
      <c r="F481" s="13" t="s">
        <v>162</v>
      </c>
      <c r="G481" s="13" t="s">
        <v>57</v>
      </c>
      <c r="H481" s="15" t="s">
        <v>64</v>
      </c>
      <c r="I481" s="15" t="s">
        <v>491</v>
      </c>
    </row>
    <row r="482" spans="1:9" ht="25.5">
      <c r="A482" s="13">
        <v>1575</v>
      </c>
      <c r="B482" s="13">
        <v>53</v>
      </c>
      <c r="C482" s="21">
        <f>A482+(B482/100)</f>
        <v>1575.53</v>
      </c>
      <c r="D482" s="13" t="s">
        <v>601</v>
      </c>
      <c r="E482" s="14" t="s">
        <v>751</v>
      </c>
      <c r="F482" s="13" t="s">
        <v>162</v>
      </c>
      <c r="G482" s="13" t="s">
        <v>57</v>
      </c>
      <c r="H482" s="15" t="s">
        <v>64</v>
      </c>
      <c r="I482" s="15" t="s">
        <v>491</v>
      </c>
    </row>
    <row r="483" spans="1:9" ht="25.5">
      <c r="A483" s="13">
        <v>1574</v>
      </c>
      <c r="B483" s="13">
        <v>35</v>
      </c>
      <c r="C483" s="21">
        <f>A483+(B483/100)</f>
        <v>1574.35</v>
      </c>
      <c r="D483" s="13" t="s">
        <v>877</v>
      </c>
      <c r="E483" s="14" t="s">
        <v>751</v>
      </c>
      <c r="F483" s="13" t="s">
        <v>162</v>
      </c>
      <c r="G483" s="13" t="s">
        <v>57</v>
      </c>
      <c r="H483" s="15" t="s">
        <v>64</v>
      </c>
      <c r="I483" s="15" t="s">
        <v>491</v>
      </c>
    </row>
    <row r="484" spans="1:9" ht="25.5">
      <c r="A484" s="13">
        <v>1576</v>
      </c>
      <c r="B484" s="13">
        <v>54</v>
      </c>
      <c r="C484" s="21">
        <f>A484+(B484/100)</f>
        <v>1576.54</v>
      </c>
      <c r="D484" s="13" t="s">
        <v>605</v>
      </c>
      <c r="E484" s="14" t="s">
        <v>751</v>
      </c>
      <c r="F484" s="13" t="s">
        <v>162</v>
      </c>
      <c r="G484" s="13" t="s">
        <v>57</v>
      </c>
      <c r="H484" s="15" t="s">
        <v>64</v>
      </c>
      <c r="I484" s="15" t="s">
        <v>491</v>
      </c>
    </row>
    <row r="485" spans="1:9" ht="25.5">
      <c r="A485" s="13">
        <v>1577</v>
      </c>
      <c r="B485" s="13">
        <v>55</v>
      </c>
      <c r="C485" s="21">
        <f>A485+(B485/100)</f>
        <v>1577.55</v>
      </c>
      <c r="D485" s="13" t="s">
        <v>609</v>
      </c>
      <c r="E485" s="14" t="s">
        <v>751</v>
      </c>
      <c r="F485" s="13" t="s">
        <v>162</v>
      </c>
      <c r="G485" s="13" t="s">
        <v>57</v>
      </c>
      <c r="H485" s="15" t="s">
        <v>64</v>
      </c>
      <c r="I485" s="15" t="s">
        <v>491</v>
      </c>
    </row>
    <row r="486" spans="1:9" ht="25.5">
      <c r="A486" s="13">
        <v>1571</v>
      </c>
      <c r="B486" s="13">
        <v>18</v>
      </c>
      <c r="C486" s="21">
        <f>A486+(B486/100)</f>
        <v>1571.18</v>
      </c>
      <c r="D486" s="13" t="s">
        <v>583</v>
      </c>
      <c r="E486" s="14" t="s">
        <v>751</v>
      </c>
      <c r="F486" s="13" t="s">
        <v>74</v>
      </c>
      <c r="G486" s="13" t="s">
        <v>57</v>
      </c>
      <c r="H486" s="15" t="s">
        <v>64</v>
      </c>
      <c r="I486" s="15" t="s">
        <v>491</v>
      </c>
    </row>
    <row r="487" spans="1:9" ht="25.5">
      <c r="A487" s="13">
        <v>1573</v>
      </c>
      <c r="B487" s="13">
        <v>8</v>
      </c>
      <c r="C487" s="21">
        <f>A487+(B487/100)</f>
        <v>1573.08</v>
      </c>
      <c r="D487" s="13" t="s">
        <v>591</v>
      </c>
      <c r="E487" s="14" t="s">
        <v>751</v>
      </c>
      <c r="F487" s="13" t="s">
        <v>162</v>
      </c>
      <c r="G487" s="13" t="s">
        <v>57</v>
      </c>
      <c r="H487" s="15" t="s">
        <v>64</v>
      </c>
      <c r="I487" s="15" t="s">
        <v>491</v>
      </c>
    </row>
    <row r="488" spans="1:9" ht="25.5">
      <c r="A488" s="13">
        <v>1580</v>
      </c>
      <c r="B488" s="13">
        <v>65</v>
      </c>
      <c r="C488" s="21">
        <f>A488+(B488/100)</f>
        <v>1580.65</v>
      </c>
      <c r="D488" s="13" t="s">
        <v>621</v>
      </c>
      <c r="E488" s="14" t="s">
        <v>751</v>
      </c>
      <c r="F488" s="13" t="s">
        <v>187</v>
      </c>
      <c r="G488" s="13" t="s">
        <v>57</v>
      </c>
      <c r="H488" s="15" t="s">
        <v>64</v>
      </c>
      <c r="I488" s="15" t="s">
        <v>491</v>
      </c>
    </row>
    <row r="489" spans="1:9" ht="25.5">
      <c r="A489" s="13">
        <v>1574</v>
      </c>
      <c r="B489" s="13">
        <v>5</v>
      </c>
      <c r="C489" s="21">
        <f>A489+(B489/100)</f>
        <v>1574.05</v>
      </c>
      <c r="D489" s="13" t="s">
        <v>595</v>
      </c>
      <c r="E489" s="14" t="s">
        <v>751</v>
      </c>
      <c r="F489" s="13" t="s">
        <v>162</v>
      </c>
      <c r="G489" s="13" t="s">
        <v>57</v>
      </c>
      <c r="H489" s="15" t="s">
        <v>64</v>
      </c>
      <c r="I489" s="15" t="s">
        <v>491</v>
      </c>
    </row>
    <row r="490" spans="1:9" ht="25.5">
      <c r="A490" s="13">
        <v>1573</v>
      </c>
      <c r="B490" s="13">
        <v>54</v>
      </c>
      <c r="C490" s="21">
        <f>A490+(B490/100)</f>
        <v>1573.54</v>
      </c>
      <c r="D490" s="13" t="s">
        <v>594</v>
      </c>
      <c r="E490" s="14" t="s">
        <v>751</v>
      </c>
      <c r="F490" s="13" t="s">
        <v>162</v>
      </c>
      <c r="G490" s="13" t="s">
        <v>57</v>
      </c>
      <c r="H490" s="15" t="s">
        <v>64</v>
      </c>
      <c r="I490" s="15" t="s">
        <v>491</v>
      </c>
    </row>
    <row r="491" spans="1:9" ht="25.5">
      <c r="A491" s="13">
        <v>1571</v>
      </c>
      <c r="B491" s="13">
        <v>42</v>
      </c>
      <c r="C491" s="21">
        <f>A491+(B491/100)</f>
        <v>1571.42</v>
      </c>
      <c r="D491" s="13" t="s">
        <v>585</v>
      </c>
      <c r="E491" s="14" t="s">
        <v>751</v>
      </c>
      <c r="F491" s="13" t="s">
        <v>62</v>
      </c>
      <c r="G491" s="13" t="s">
        <v>57</v>
      </c>
      <c r="H491" s="15" t="s">
        <v>64</v>
      </c>
      <c r="I491" s="15" t="s">
        <v>491</v>
      </c>
    </row>
    <row r="492" spans="1:9" ht="25.5">
      <c r="A492" s="13">
        <v>1580</v>
      </c>
      <c r="B492" s="13">
        <v>16</v>
      </c>
      <c r="C492" s="21">
        <f>A492+(B492/100)</f>
        <v>1580.16</v>
      </c>
      <c r="D492" s="13" t="s">
        <v>618</v>
      </c>
      <c r="E492" s="14" t="s">
        <v>878</v>
      </c>
      <c r="F492" s="13" t="s">
        <v>96</v>
      </c>
      <c r="G492" s="13" t="s">
        <v>57</v>
      </c>
      <c r="H492" s="15" t="s">
        <v>64</v>
      </c>
      <c r="I492" s="15" t="s">
        <v>491</v>
      </c>
    </row>
    <row r="493" spans="1:9" ht="25.5">
      <c r="A493" s="13">
        <v>1572</v>
      </c>
      <c r="B493" s="13">
        <v>28</v>
      </c>
      <c r="C493" s="21">
        <f>A493+(B493/100)</f>
        <v>1572.28</v>
      </c>
      <c r="D493" s="13" t="s">
        <v>588</v>
      </c>
      <c r="E493" s="14" t="s">
        <v>751</v>
      </c>
      <c r="F493" s="13" t="s">
        <v>162</v>
      </c>
      <c r="G493" s="13" t="s">
        <v>57</v>
      </c>
      <c r="H493" s="15" t="s">
        <v>64</v>
      </c>
      <c r="I493" s="15" t="s">
        <v>491</v>
      </c>
    </row>
    <row r="494" spans="1:9" ht="25.5">
      <c r="A494" s="13">
        <v>1578</v>
      </c>
      <c r="B494" s="13">
        <v>36</v>
      </c>
      <c r="C494" s="21">
        <f>A494+(B494/100)</f>
        <v>1578.36</v>
      </c>
      <c r="D494" s="13" t="s">
        <v>612</v>
      </c>
      <c r="E494" s="14" t="s">
        <v>751</v>
      </c>
      <c r="F494" s="13" t="s">
        <v>162</v>
      </c>
      <c r="G494" s="13" t="s">
        <v>57</v>
      </c>
      <c r="H494" s="15" t="s">
        <v>64</v>
      </c>
      <c r="I494" s="15" t="s">
        <v>491</v>
      </c>
    </row>
    <row r="495" spans="1:9" ht="25.5">
      <c r="A495" s="13">
        <v>1580</v>
      </c>
      <c r="B495" s="13">
        <v>53</v>
      </c>
      <c r="C495" s="21">
        <f>A495+(B495/100)</f>
        <v>1580.53</v>
      </c>
      <c r="D495" s="13" t="s">
        <v>620</v>
      </c>
      <c r="E495" s="14" t="s">
        <v>751</v>
      </c>
      <c r="F495" s="13" t="s">
        <v>74</v>
      </c>
      <c r="G495" s="13" t="s">
        <v>57</v>
      </c>
      <c r="H495" s="15" t="s">
        <v>64</v>
      </c>
      <c r="I495" s="15" t="s">
        <v>491</v>
      </c>
    </row>
    <row r="496" spans="1:12" ht="51">
      <c r="A496" s="13">
        <v>1311</v>
      </c>
      <c r="B496" s="13">
        <v>48</v>
      </c>
      <c r="C496" s="21">
        <f>A496+(B496/100)</f>
        <v>1311.48</v>
      </c>
      <c r="D496" s="13" t="s">
        <v>34</v>
      </c>
      <c r="E496" s="14" t="s">
        <v>750</v>
      </c>
      <c r="F496" s="13" t="s">
        <v>411</v>
      </c>
      <c r="G496" s="13" t="s">
        <v>330</v>
      </c>
      <c r="L496" s="14" t="s">
        <v>753</v>
      </c>
    </row>
    <row r="497" spans="1:8" ht="12.75">
      <c r="A497" s="13">
        <v>1384</v>
      </c>
      <c r="B497" s="13">
        <v>40</v>
      </c>
      <c r="C497" s="21">
        <f>A497+(B497/100)</f>
        <v>1384.4</v>
      </c>
      <c r="D497" s="13" t="s">
        <v>328</v>
      </c>
      <c r="E497" s="14" t="s">
        <v>860</v>
      </c>
      <c r="F497" s="13" t="s">
        <v>327</v>
      </c>
      <c r="G497" s="13" t="s">
        <v>68</v>
      </c>
      <c r="H497" s="15" t="s">
        <v>69</v>
      </c>
    </row>
    <row r="498" spans="1:8" ht="12.75">
      <c r="A498" s="13">
        <v>1383</v>
      </c>
      <c r="B498" s="13">
        <v>43</v>
      </c>
      <c r="C498" s="21">
        <f>A498+(B498/100)</f>
        <v>1383.43</v>
      </c>
      <c r="D498" s="13" t="s">
        <v>326</v>
      </c>
      <c r="E498" s="14" t="s">
        <v>751</v>
      </c>
      <c r="F498" s="13" t="s">
        <v>327</v>
      </c>
      <c r="G498" s="13" t="s">
        <v>68</v>
      </c>
      <c r="H498" s="15" t="s">
        <v>69</v>
      </c>
    </row>
    <row r="499" spans="1:12" ht="25.5">
      <c r="A499" s="13">
        <v>1382</v>
      </c>
      <c r="B499" s="13">
        <v>34</v>
      </c>
      <c r="C499" s="21">
        <f>A499+(B499/100)</f>
        <v>1382.34</v>
      </c>
      <c r="D499" s="13" t="s">
        <v>324</v>
      </c>
      <c r="E499" s="14" t="s">
        <v>858</v>
      </c>
      <c r="F499" s="13" t="s">
        <v>67</v>
      </c>
      <c r="G499" s="13" t="s">
        <v>68</v>
      </c>
      <c r="H499" s="15" t="s">
        <v>69</v>
      </c>
      <c r="L499" s="14" t="s">
        <v>305</v>
      </c>
    </row>
    <row r="500" spans="1:12" ht="25.5">
      <c r="A500" s="13">
        <v>1382</v>
      </c>
      <c r="B500" s="13">
        <v>24</v>
      </c>
      <c r="C500" s="21">
        <f>A500+(B500/100)</f>
        <v>1382.24</v>
      </c>
      <c r="D500" s="13" t="s">
        <v>323</v>
      </c>
      <c r="E500" s="14" t="s">
        <v>857</v>
      </c>
      <c r="F500" s="13" t="s">
        <v>67</v>
      </c>
      <c r="G500" s="13" t="s">
        <v>68</v>
      </c>
      <c r="H500" s="15" t="s">
        <v>69</v>
      </c>
      <c r="L500" s="14" t="s">
        <v>305</v>
      </c>
    </row>
    <row r="501" spans="1:8" ht="25.5">
      <c r="A501" s="13">
        <v>1370</v>
      </c>
      <c r="B501" s="13">
        <v>17</v>
      </c>
      <c r="C501" s="21">
        <f>A501+(B501/100)</f>
        <v>1370.17</v>
      </c>
      <c r="D501" s="13" t="s">
        <v>276</v>
      </c>
      <c r="E501" s="14" t="s">
        <v>833</v>
      </c>
      <c r="F501" s="13" t="s">
        <v>187</v>
      </c>
      <c r="G501" s="13" t="s">
        <v>57</v>
      </c>
      <c r="H501" s="15" t="s">
        <v>275</v>
      </c>
    </row>
    <row r="502" spans="1:8" ht="12.75">
      <c r="A502" s="13">
        <v>1386</v>
      </c>
      <c r="B502" s="13">
        <v>35</v>
      </c>
      <c r="C502" s="21">
        <f>A502+(B502/100)</f>
        <v>1386.35</v>
      </c>
      <c r="D502" s="13" t="s">
        <v>335</v>
      </c>
      <c r="E502" s="14" t="s">
        <v>751</v>
      </c>
      <c r="F502" s="13" t="s">
        <v>39</v>
      </c>
      <c r="G502" s="13" t="s">
        <v>68</v>
      </c>
      <c r="H502" s="15" t="s">
        <v>69</v>
      </c>
    </row>
    <row r="503" spans="1:7" ht="12.75">
      <c r="A503" s="13">
        <v>1385</v>
      </c>
      <c r="B503" s="13">
        <v>44</v>
      </c>
      <c r="C503" s="21">
        <f>A503+(B503/100)</f>
        <v>1385.44</v>
      </c>
      <c r="D503" s="13" t="s">
        <v>329</v>
      </c>
      <c r="E503" s="14" t="s">
        <v>751</v>
      </c>
      <c r="F503" s="13" t="s">
        <v>105</v>
      </c>
      <c r="G503" s="13" t="s">
        <v>330</v>
      </c>
    </row>
    <row r="504" spans="1:9" ht="25.5">
      <c r="A504" s="13">
        <v>1587</v>
      </c>
      <c r="B504" s="13">
        <v>51</v>
      </c>
      <c r="C504" s="21">
        <f>A504+(B504/100)</f>
        <v>1587.51</v>
      </c>
      <c r="D504" s="13" t="s">
        <v>644</v>
      </c>
      <c r="E504" s="14" t="s">
        <v>751</v>
      </c>
      <c r="F504" s="13" t="s">
        <v>62</v>
      </c>
      <c r="G504" s="13" t="s">
        <v>57</v>
      </c>
      <c r="H504" s="15" t="s">
        <v>64</v>
      </c>
      <c r="I504" s="15" t="s">
        <v>491</v>
      </c>
    </row>
    <row r="505" spans="1:9" ht="25.5">
      <c r="A505" s="13">
        <v>1587</v>
      </c>
      <c r="B505" s="13">
        <v>62</v>
      </c>
      <c r="C505" s="21">
        <f>A505+(B505/100)</f>
        <v>1587.62</v>
      </c>
      <c r="D505" s="13" t="s">
        <v>645</v>
      </c>
      <c r="E505" s="14" t="s">
        <v>751</v>
      </c>
      <c r="F505" s="13" t="s">
        <v>499</v>
      </c>
      <c r="G505" s="13" t="s">
        <v>57</v>
      </c>
      <c r="H505" s="15" t="s">
        <v>64</v>
      </c>
      <c r="I505" s="15" t="s">
        <v>491</v>
      </c>
    </row>
    <row r="506" spans="1:9" ht="25.5">
      <c r="A506" s="13">
        <v>1588</v>
      </c>
      <c r="B506" s="13">
        <v>44</v>
      </c>
      <c r="C506" s="21">
        <f>A506+(B506/100)</f>
        <v>1588.44</v>
      </c>
      <c r="D506" s="13" t="s">
        <v>650</v>
      </c>
      <c r="E506" s="14" t="s">
        <v>751</v>
      </c>
      <c r="F506" s="13" t="s">
        <v>162</v>
      </c>
      <c r="G506" s="13" t="s">
        <v>57</v>
      </c>
      <c r="H506" s="15" t="s">
        <v>64</v>
      </c>
      <c r="I506" s="15" t="s">
        <v>491</v>
      </c>
    </row>
    <row r="507" spans="1:9" ht="25.5">
      <c r="A507" s="13">
        <v>1588</v>
      </c>
      <c r="B507" s="13">
        <v>59</v>
      </c>
      <c r="C507" s="21">
        <f>A507+(B507/100)</f>
        <v>1588.59</v>
      </c>
      <c r="D507" s="13" t="s">
        <v>651</v>
      </c>
      <c r="E507" s="14" t="s">
        <v>751</v>
      </c>
      <c r="F507" s="13" t="s">
        <v>162</v>
      </c>
      <c r="G507" s="13" t="s">
        <v>57</v>
      </c>
      <c r="H507" s="15" t="s">
        <v>64</v>
      </c>
      <c r="I507" s="15" t="s">
        <v>491</v>
      </c>
    </row>
    <row r="508" spans="1:9" ht="25.5">
      <c r="A508" s="13">
        <v>1590</v>
      </c>
      <c r="B508" s="13">
        <v>3</v>
      </c>
      <c r="C508" s="21">
        <f>A508+(B508/100)</f>
        <v>1590.03</v>
      </c>
      <c r="D508" s="13" t="s">
        <v>657</v>
      </c>
      <c r="E508" s="14" t="s">
        <v>751</v>
      </c>
      <c r="F508" s="13" t="s">
        <v>162</v>
      </c>
      <c r="G508" s="13" t="s">
        <v>57</v>
      </c>
      <c r="H508" s="15" t="s">
        <v>64</v>
      </c>
      <c r="I508" s="15" t="s">
        <v>491</v>
      </c>
    </row>
    <row r="509" spans="1:9" ht="25.5">
      <c r="A509" s="13">
        <v>1589</v>
      </c>
      <c r="B509" s="13">
        <v>57</v>
      </c>
      <c r="C509" s="21">
        <f>A509+(B509/100)</f>
        <v>1589.57</v>
      </c>
      <c r="D509" s="13" t="s">
        <v>656</v>
      </c>
      <c r="E509" s="14" t="s">
        <v>751</v>
      </c>
      <c r="F509" s="13" t="s">
        <v>162</v>
      </c>
      <c r="G509" s="13" t="s">
        <v>57</v>
      </c>
      <c r="H509" s="15" t="s">
        <v>64</v>
      </c>
      <c r="I509" s="15" t="s">
        <v>491</v>
      </c>
    </row>
    <row r="510" spans="1:9" ht="25.5">
      <c r="A510" s="13">
        <v>1590</v>
      </c>
      <c r="B510" s="13">
        <v>14</v>
      </c>
      <c r="C510" s="21">
        <f>A510+(B510/100)</f>
        <v>1590.14</v>
      </c>
      <c r="D510" s="13" t="s">
        <v>658</v>
      </c>
      <c r="E510" s="14" t="s">
        <v>751</v>
      </c>
      <c r="F510" s="13" t="s">
        <v>162</v>
      </c>
      <c r="G510" s="13" t="s">
        <v>57</v>
      </c>
      <c r="H510" s="15" t="s">
        <v>64</v>
      </c>
      <c r="I510" s="15" t="s">
        <v>491</v>
      </c>
    </row>
    <row r="511" spans="1:9" ht="25.5">
      <c r="A511" s="13">
        <v>1587</v>
      </c>
      <c r="B511" s="13">
        <v>39</v>
      </c>
      <c r="C511" s="21">
        <f>A511+(B511/100)</f>
        <v>1587.39</v>
      </c>
      <c r="D511" s="13" t="s">
        <v>643</v>
      </c>
      <c r="E511" s="14" t="s">
        <v>751</v>
      </c>
      <c r="F511" s="13" t="s">
        <v>493</v>
      </c>
      <c r="G511" s="13" t="s">
        <v>57</v>
      </c>
      <c r="H511" s="15" t="s">
        <v>64</v>
      </c>
      <c r="I511" s="15" t="s">
        <v>491</v>
      </c>
    </row>
    <row r="512" spans="1:9" ht="25.5">
      <c r="A512" s="13">
        <v>1588</v>
      </c>
      <c r="B512" s="13">
        <v>9</v>
      </c>
      <c r="C512" s="21">
        <f>A512+(B512/100)</f>
        <v>1588.09</v>
      </c>
      <c r="D512" s="13" t="s">
        <v>646</v>
      </c>
      <c r="E512" s="14" t="s">
        <v>751</v>
      </c>
      <c r="F512" s="13" t="s">
        <v>162</v>
      </c>
      <c r="G512" s="13" t="s">
        <v>57</v>
      </c>
      <c r="H512" s="15" t="s">
        <v>64</v>
      </c>
      <c r="I512" s="15" t="s">
        <v>491</v>
      </c>
    </row>
    <row r="513" spans="1:9" ht="25.5">
      <c r="A513" s="13">
        <v>1590</v>
      </c>
      <c r="B513" s="13">
        <v>57</v>
      </c>
      <c r="C513" s="21">
        <f>A513+(B513/100)</f>
        <v>1590.57</v>
      </c>
      <c r="D513" s="13" t="s">
        <v>661</v>
      </c>
      <c r="E513" s="14" t="s">
        <v>751</v>
      </c>
      <c r="F513" s="13" t="s">
        <v>187</v>
      </c>
      <c r="G513" s="13" t="s">
        <v>57</v>
      </c>
      <c r="H513" s="15" t="s">
        <v>64</v>
      </c>
      <c r="I513" s="15" t="s">
        <v>491</v>
      </c>
    </row>
    <row r="514" spans="1:9" ht="25.5">
      <c r="A514" s="13">
        <v>1589</v>
      </c>
      <c r="B514" s="13">
        <v>20</v>
      </c>
      <c r="C514" s="21">
        <f>A514+(B514/100)</f>
        <v>1589.2</v>
      </c>
      <c r="D514" s="13" t="s">
        <v>653</v>
      </c>
      <c r="E514" s="14" t="s">
        <v>751</v>
      </c>
      <c r="F514" s="13" t="s">
        <v>162</v>
      </c>
      <c r="G514" s="13" t="s">
        <v>57</v>
      </c>
      <c r="H514" s="15" t="s">
        <v>64</v>
      </c>
      <c r="I514" s="15" t="s">
        <v>491</v>
      </c>
    </row>
    <row r="515" spans="1:9" ht="25.5">
      <c r="A515" s="13">
        <v>1589</v>
      </c>
      <c r="B515" s="13">
        <v>33</v>
      </c>
      <c r="C515" s="21">
        <f>A515+(B515/100)</f>
        <v>1589.33</v>
      </c>
      <c r="D515" s="13" t="s">
        <v>654</v>
      </c>
      <c r="E515" s="14" t="s">
        <v>751</v>
      </c>
      <c r="F515" s="13" t="s">
        <v>162</v>
      </c>
      <c r="G515" s="13" t="s">
        <v>57</v>
      </c>
      <c r="H515" s="15" t="s">
        <v>64</v>
      </c>
      <c r="I515" s="15" t="s">
        <v>491</v>
      </c>
    </row>
    <row r="516" spans="1:9" ht="25.5">
      <c r="A516" s="13">
        <v>1589</v>
      </c>
      <c r="B516" s="13">
        <v>46</v>
      </c>
      <c r="C516" s="21">
        <f>A516+(B516/100)</f>
        <v>1589.46</v>
      </c>
      <c r="D516" s="13" t="s">
        <v>655</v>
      </c>
      <c r="E516" s="14" t="s">
        <v>751</v>
      </c>
      <c r="F516" s="13" t="s">
        <v>162</v>
      </c>
      <c r="G516" s="13" t="s">
        <v>57</v>
      </c>
      <c r="H516" s="15" t="s">
        <v>64</v>
      </c>
      <c r="I516" s="15" t="s">
        <v>491</v>
      </c>
    </row>
    <row r="517" spans="1:9" ht="25.5">
      <c r="A517" s="13">
        <v>1588</v>
      </c>
      <c r="B517" s="13">
        <v>23</v>
      </c>
      <c r="C517" s="21">
        <f>A517+(B517/100)</f>
        <v>1588.23</v>
      </c>
      <c r="D517" s="13" t="s">
        <v>647</v>
      </c>
      <c r="E517" s="14" t="s">
        <v>751</v>
      </c>
      <c r="F517" s="13" t="s">
        <v>62</v>
      </c>
      <c r="G517" s="13" t="s">
        <v>57</v>
      </c>
      <c r="H517" s="15" t="s">
        <v>64</v>
      </c>
      <c r="I517" s="15" t="s">
        <v>491</v>
      </c>
    </row>
    <row r="518" spans="1:9" ht="25.5">
      <c r="A518" s="13">
        <v>1590</v>
      </c>
      <c r="B518" s="13">
        <v>28</v>
      </c>
      <c r="C518" s="21">
        <f>A518+(B518/100)</f>
        <v>1590.28</v>
      </c>
      <c r="D518" s="13" t="s">
        <v>659</v>
      </c>
      <c r="E518" s="14" t="s">
        <v>751</v>
      </c>
      <c r="F518" s="13" t="s">
        <v>187</v>
      </c>
      <c r="G518" s="13" t="s">
        <v>57</v>
      </c>
      <c r="H518" s="15" t="s">
        <v>64</v>
      </c>
      <c r="I518" s="15" t="s">
        <v>491</v>
      </c>
    </row>
    <row r="519" spans="1:9" ht="25.5">
      <c r="A519" s="13">
        <v>1587</v>
      </c>
      <c r="B519" s="13">
        <v>25</v>
      </c>
      <c r="C519" s="21">
        <f>A519+(B519/100)</f>
        <v>1587.25</v>
      </c>
      <c r="D519" s="13" t="s">
        <v>642</v>
      </c>
      <c r="E519" s="14" t="s">
        <v>751</v>
      </c>
      <c r="F519" s="13" t="s">
        <v>74</v>
      </c>
      <c r="G519" s="13" t="s">
        <v>57</v>
      </c>
      <c r="H519" s="15" t="s">
        <v>64</v>
      </c>
      <c r="I519" s="15" t="s">
        <v>491</v>
      </c>
    </row>
    <row r="520" spans="1:9" ht="25.5">
      <c r="A520" s="13">
        <v>1588</v>
      </c>
      <c r="B520" s="13">
        <v>34</v>
      </c>
      <c r="C520" s="21">
        <f>A520+(B520/100)</f>
        <v>1588.34</v>
      </c>
      <c r="D520" s="13" t="s">
        <v>648</v>
      </c>
      <c r="E520" s="14" t="s">
        <v>751</v>
      </c>
      <c r="F520" s="13" t="s">
        <v>649</v>
      </c>
      <c r="G520" s="13" t="s">
        <v>57</v>
      </c>
      <c r="H520" s="15" t="s">
        <v>64</v>
      </c>
      <c r="I520" s="15" t="s">
        <v>491</v>
      </c>
    </row>
    <row r="521" spans="1:9" ht="25.5">
      <c r="A521" s="13">
        <v>1589</v>
      </c>
      <c r="B521" s="13">
        <v>9</v>
      </c>
      <c r="C521" s="21">
        <f>A521+(B521/100)</f>
        <v>1589.09</v>
      </c>
      <c r="D521" s="13" t="s">
        <v>652</v>
      </c>
      <c r="E521" s="14" t="s">
        <v>751</v>
      </c>
      <c r="F521" s="13" t="s">
        <v>162</v>
      </c>
      <c r="G521" s="13" t="s">
        <v>57</v>
      </c>
      <c r="H521" s="15" t="s">
        <v>64</v>
      </c>
      <c r="I521" s="15" t="s">
        <v>491</v>
      </c>
    </row>
    <row r="522" spans="1:9" ht="25.5">
      <c r="A522" s="13">
        <v>1590</v>
      </c>
      <c r="B522" s="13">
        <v>45</v>
      </c>
      <c r="C522" s="21">
        <f>A522+(B522/100)</f>
        <v>1590.45</v>
      </c>
      <c r="D522" s="13" t="s">
        <v>660</v>
      </c>
      <c r="E522" s="14" t="s">
        <v>751</v>
      </c>
      <c r="F522" s="13" t="s">
        <v>74</v>
      </c>
      <c r="G522" s="13" t="s">
        <v>57</v>
      </c>
      <c r="H522" s="15" t="s">
        <v>64</v>
      </c>
      <c r="I522" s="15" t="s">
        <v>491</v>
      </c>
    </row>
    <row r="523" spans="1:9" ht="12.75">
      <c r="A523" s="13">
        <v>1355</v>
      </c>
      <c r="B523" s="13">
        <v>13</v>
      </c>
      <c r="C523" s="21">
        <f>A523+(B523/100)</f>
        <v>1355.13</v>
      </c>
      <c r="D523" s="13" t="s">
        <v>225</v>
      </c>
      <c r="E523" s="14" t="s">
        <v>821</v>
      </c>
      <c r="F523" s="13" t="s">
        <v>151</v>
      </c>
      <c r="G523" s="13" t="s">
        <v>57</v>
      </c>
      <c r="H523" s="15" t="s">
        <v>142</v>
      </c>
      <c r="I523" s="15" t="s">
        <v>412</v>
      </c>
    </row>
    <row r="524" spans="1:9" ht="12.75">
      <c r="A524" s="13">
        <v>1357</v>
      </c>
      <c r="B524" s="13">
        <v>11</v>
      </c>
      <c r="C524" s="21">
        <f>A524+(B524/100)</f>
        <v>1357.11</v>
      </c>
      <c r="D524" s="13" t="s">
        <v>237</v>
      </c>
      <c r="E524" s="14" t="s">
        <v>822</v>
      </c>
      <c r="F524" s="13" t="s">
        <v>151</v>
      </c>
      <c r="G524" s="13" t="s">
        <v>57</v>
      </c>
      <c r="H524" s="15" t="s">
        <v>142</v>
      </c>
      <c r="I524" s="15" t="s">
        <v>413</v>
      </c>
    </row>
    <row r="525" spans="1:8" ht="12.75">
      <c r="A525" s="13">
        <v>1386</v>
      </c>
      <c r="B525" s="13">
        <v>46</v>
      </c>
      <c r="C525" s="21">
        <f>A525+(B525/100)</f>
        <v>1386.46</v>
      </c>
      <c r="D525" s="13" t="s">
        <v>336</v>
      </c>
      <c r="E525" s="14" t="s">
        <v>751</v>
      </c>
      <c r="F525" s="13" t="s">
        <v>39</v>
      </c>
      <c r="G525" s="13" t="s">
        <v>68</v>
      </c>
      <c r="H525" s="15" t="s">
        <v>69</v>
      </c>
    </row>
    <row r="526" spans="1:8" ht="38.25">
      <c r="A526" s="13">
        <v>1372</v>
      </c>
      <c r="B526" s="13">
        <v>45</v>
      </c>
      <c r="C526" s="21">
        <f>A526+(B526/100)</f>
        <v>1372.45</v>
      </c>
      <c r="D526" s="13" t="s">
        <v>282</v>
      </c>
      <c r="E526" s="14" t="s">
        <v>837</v>
      </c>
      <c r="F526" s="13" t="s">
        <v>283</v>
      </c>
      <c r="G526" s="13" t="s">
        <v>68</v>
      </c>
      <c r="H526" s="15" t="s">
        <v>69</v>
      </c>
    </row>
    <row r="527" spans="1:8" ht="38.25">
      <c r="A527" s="13">
        <v>1372</v>
      </c>
      <c r="B527" s="13">
        <v>55</v>
      </c>
      <c r="C527" s="21">
        <f>A527+(B527/100)</f>
        <v>1372.55</v>
      </c>
      <c r="D527" s="13" t="s">
        <v>725</v>
      </c>
      <c r="E527" s="14" t="s">
        <v>838</v>
      </c>
      <c r="F527" s="13" t="s">
        <v>283</v>
      </c>
      <c r="G527" s="13" t="s">
        <v>68</v>
      </c>
      <c r="H527" s="15" t="s">
        <v>69</v>
      </c>
    </row>
    <row r="528" spans="1:8" ht="38.25">
      <c r="A528" s="13">
        <v>1372</v>
      </c>
      <c r="B528" s="13">
        <v>64</v>
      </c>
      <c r="C528" s="21">
        <f>A528+(B528/100)</f>
        <v>1372.64</v>
      </c>
      <c r="D528" s="13" t="s">
        <v>284</v>
      </c>
      <c r="E528" s="14" t="s">
        <v>839</v>
      </c>
      <c r="F528" s="13" t="s">
        <v>283</v>
      </c>
      <c r="G528" s="13" t="s">
        <v>68</v>
      </c>
      <c r="H528" s="15" t="s">
        <v>69</v>
      </c>
    </row>
    <row r="529" spans="1:8" ht="38.25">
      <c r="A529" s="13">
        <v>1373</v>
      </c>
      <c r="B529" s="13">
        <v>8</v>
      </c>
      <c r="C529" s="21">
        <f>A529+(B529/100)</f>
        <v>1373.08</v>
      </c>
      <c r="D529" s="13" t="s">
        <v>285</v>
      </c>
      <c r="E529" s="14" t="s">
        <v>840</v>
      </c>
      <c r="F529" s="13" t="s">
        <v>283</v>
      </c>
      <c r="G529" s="13" t="s">
        <v>68</v>
      </c>
      <c r="H529" s="15" t="s">
        <v>69</v>
      </c>
    </row>
    <row r="530" spans="1:8" ht="38.25">
      <c r="A530" s="13">
        <v>1373</v>
      </c>
      <c r="B530" s="13">
        <v>17</v>
      </c>
      <c r="C530" s="21">
        <f>A530+(B530/100)</f>
        <v>1373.17</v>
      </c>
      <c r="D530" s="13" t="s">
        <v>286</v>
      </c>
      <c r="E530" s="14" t="s">
        <v>841</v>
      </c>
      <c r="F530" s="13" t="s">
        <v>283</v>
      </c>
      <c r="G530" s="13" t="s">
        <v>68</v>
      </c>
      <c r="H530" s="15" t="s">
        <v>69</v>
      </c>
    </row>
    <row r="531" spans="1:8" ht="38.25">
      <c r="A531" s="13">
        <v>1373</v>
      </c>
      <c r="B531" s="13">
        <v>25</v>
      </c>
      <c r="C531" s="21">
        <f>A531+(B531/100)</f>
        <v>1373.25</v>
      </c>
      <c r="D531" s="13" t="s">
        <v>287</v>
      </c>
      <c r="E531" s="14" t="s">
        <v>842</v>
      </c>
      <c r="F531" s="13" t="s">
        <v>283</v>
      </c>
      <c r="G531" s="13" t="s">
        <v>68</v>
      </c>
      <c r="H531" s="15" t="s">
        <v>69</v>
      </c>
    </row>
    <row r="532" spans="1:8" ht="38.25">
      <c r="A532" s="13">
        <v>1373</v>
      </c>
      <c r="B532" s="13">
        <v>34</v>
      </c>
      <c r="C532" s="21">
        <f>A532+(B532/100)</f>
        <v>1373.34</v>
      </c>
      <c r="D532" s="13" t="s">
        <v>288</v>
      </c>
      <c r="E532" s="14" t="s">
        <v>843</v>
      </c>
      <c r="F532" s="13" t="s">
        <v>283</v>
      </c>
      <c r="G532" s="13" t="s">
        <v>68</v>
      </c>
      <c r="H532" s="15" t="s">
        <v>69</v>
      </c>
    </row>
    <row r="533" spans="1:8" ht="38.25">
      <c r="A533" s="13">
        <v>1373</v>
      </c>
      <c r="B533" s="13">
        <v>43</v>
      </c>
      <c r="C533" s="21">
        <f>A533+(B533/100)</f>
        <v>1373.43</v>
      </c>
      <c r="D533" s="13" t="s">
        <v>289</v>
      </c>
      <c r="E533" s="14" t="s">
        <v>844</v>
      </c>
      <c r="F533" s="13" t="s">
        <v>283</v>
      </c>
      <c r="G533" s="13" t="s">
        <v>68</v>
      </c>
      <c r="H533" s="15" t="s">
        <v>69</v>
      </c>
    </row>
    <row r="534" spans="1:10" ht="12.75">
      <c r="A534" s="13">
        <v>1334</v>
      </c>
      <c r="B534" s="13">
        <v>58</v>
      </c>
      <c r="C534" s="21">
        <f>A534+(B534/100)</f>
        <v>1334.58</v>
      </c>
      <c r="D534" s="13" t="s">
        <v>145</v>
      </c>
      <c r="E534" s="14" t="s">
        <v>792</v>
      </c>
      <c r="F534" s="13" t="s">
        <v>146</v>
      </c>
      <c r="G534" s="13" t="s">
        <v>71</v>
      </c>
      <c r="H534" s="15" t="s">
        <v>72</v>
      </c>
      <c r="J534" s="15" t="s">
        <v>729</v>
      </c>
    </row>
    <row r="535" spans="1:12" ht="12.75">
      <c r="A535" s="13">
        <v>1332</v>
      </c>
      <c r="B535" s="13">
        <v>15</v>
      </c>
      <c r="C535" s="21">
        <f>A535+(B535/100)</f>
        <v>1332.15</v>
      </c>
      <c r="D535" s="13" t="s">
        <v>140</v>
      </c>
      <c r="E535" s="14" t="s">
        <v>751</v>
      </c>
      <c r="F535" s="13" t="s">
        <v>141</v>
      </c>
      <c r="G535" s="13" t="s">
        <v>71</v>
      </c>
      <c r="H535" s="15" t="s">
        <v>72</v>
      </c>
      <c r="J535" s="15" t="s">
        <v>729</v>
      </c>
      <c r="L535" s="14" t="s">
        <v>879</v>
      </c>
    </row>
    <row r="536" spans="1:9" ht="12.75">
      <c r="A536" s="13">
        <v>1335</v>
      </c>
      <c r="B536" s="13">
        <v>45</v>
      </c>
      <c r="C536" s="21">
        <f>A536+(B536/100)</f>
        <v>1335.45</v>
      </c>
      <c r="D536" s="13" t="s">
        <v>153</v>
      </c>
      <c r="E536" s="14" t="s">
        <v>795</v>
      </c>
      <c r="F536" s="13" t="s">
        <v>151</v>
      </c>
      <c r="G536" s="13" t="s">
        <v>57</v>
      </c>
      <c r="H536" s="15" t="s">
        <v>142</v>
      </c>
      <c r="I536" s="15" t="s">
        <v>154</v>
      </c>
    </row>
    <row r="537" spans="1:9" ht="12.75">
      <c r="A537" s="13">
        <v>1335</v>
      </c>
      <c r="B537" s="13">
        <v>31</v>
      </c>
      <c r="C537" s="21">
        <f>A537+(B537/100)</f>
        <v>1335.31</v>
      </c>
      <c r="D537" s="13" t="s">
        <v>150</v>
      </c>
      <c r="E537" s="14" t="s">
        <v>794</v>
      </c>
      <c r="F537" s="13" t="s">
        <v>151</v>
      </c>
      <c r="G537" s="13" t="s">
        <v>57</v>
      </c>
      <c r="H537" s="15" t="s">
        <v>142</v>
      </c>
      <c r="I537" s="15" t="s">
        <v>152</v>
      </c>
    </row>
    <row r="538" spans="1:12" ht="12.75">
      <c r="A538" s="13">
        <v>1335</v>
      </c>
      <c r="B538" s="13">
        <v>7</v>
      </c>
      <c r="C538" s="21">
        <f>A538+(B538/100)</f>
        <v>1335.07</v>
      </c>
      <c r="D538" s="13" t="s">
        <v>147</v>
      </c>
      <c r="E538" s="14" t="s">
        <v>523</v>
      </c>
      <c r="F538" s="13" t="s">
        <v>148</v>
      </c>
      <c r="G538" s="13" t="s">
        <v>68</v>
      </c>
      <c r="H538" s="15" t="s">
        <v>69</v>
      </c>
      <c r="L538" s="14" t="s">
        <v>305</v>
      </c>
    </row>
    <row r="539" spans="1:9" ht="38.25">
      <c r="A539" s="13">
        <v>1357</v>
      </c>
      <c r="B539" s="13">
        <v>21</v>
      </c>
      <c r="C539" s="21">
        <f>A539+(B539/100)</f>
        <v>1357.21</v>
      </c>
      <c r="D539" s="13" t="s">
        <v>238</v>
      </c>
      <c r="E539" s="14" t="s">
        <v>823</v>
      </c>
      <c r="F539" s="13" t="s">
        <v>151</v>
      </c>
      <c r="G539" s="13" t="s">
        <v>57</v>
      </c>
      <c r="H539" s="15" t="s">
        <v>142</v>
      </c>
      <c r="I539" s="15" t="s">
        <v>414</v>
      </c>
    </row>
  </sheetData>
  <autoFilter ref="A1:L539"/>
  <printOptions/>
  <pageMargins left="0.75" right="0.75" top="1" bottom="1" header="0.5" footer="0.5"/>
  <pageSetup fitToHeight="100" fitToWidth="1" horizontalDpi="600" verticalDpi="600" orientation="landscape" scale="48" r:id="rId1"/>
  <headerFooter alignWithMargins="0">
    <oddHeader>&amp;LMonth Year&amp;C&amp;A&amp;Rdoc.: IEEE 802.11-yy/xxxxr0</oddHeader>
    <oddFooter>&amp;LSubmission&amp;C&amp;P&amp;RName, Company</oddFooter>
  </headerFooter>
</worksheet>
</file>

<file path=xl/worksheets/sheet4.xml><?xml version="1.0" encoding="utf-8"?>
<worksheet xmlns="http://schemas.openxmlformats.org/spreadsheetml/2006/main" xmlns:r="http://schemas.openxmlformats.org/officeDocument/2006/relationships">
  <sheetPr codeName="Sheet5"/>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20</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Tech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Smith</dc:creator>
  <cp:keywords/>
  <dc:description/>
  <cp:lastModifiedBy>Bill Marshall</cp:lastModifiedBy>
  <cp:lastPrinted>2009-08-17T15:15:22Z</cp:lastPrinted>
  <dcterms:created xsi:type="dcterms:W3CDTF">2004-07-14T16:37:20Z</dcterms:created>
  <dcterms:modified xsi:type="dcterms:W3CDTF">2009-08-21T12:51:57Z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