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0" yWindow="465" windowWidth="14250" windowHeight="8325" tabRatio="481" activeTab="1"/>
  </bookViews>
  <sheets>
    <sheet name="Title" sheetId="1" r:id="rId1"/>
    <sheet name="LB150 Comments" sheetId="2" r:id="rId2"/>
    <sheet name="OverView" sheetId="3" r:id="rId3"/>
    <sheet name="Revisions" sheetId="4" r:id="rId4"/>
    <sheet name="References" sheetId="5" r:id="rId5"/>
    <sheet name="LB Voters" sheetId="6" r:id="rId6"/>
    <sheet name="Unresolved Comments" sheetId="7" r:id="rId7"/>
  </sheets>
  <definedNames>
    <definedName name="_xlnm._FilterDatabase" localSheetId="5" hidden="1">'LB Voters'!$A$2:$E$256</definedName>
    <definedName name="_xlnm._FilterDatabase" localSheetId="1" hidden="1">'LB150 Comments'!$A$1:$T$2007</definedName>
    <definedName name="_xlnm._FilterDatabase" localSheetId="6" hidden="1">'Unresolved Comments'!$A$1:$T$2007</definedName>
  </definedNames>
  <calcPr fullCalcOnLoad="1"/>
</workbook>
</file>

<file path=xl/comments2.xml><?xml version="1.0" encoding="utf-8"?>
<comments xmlns="http://schemas.openxmlformats.org/spreadsheetml/2006/main">
  <authors>
    <author> Paul Gray</author>
    <author>Paul Gray</author>
  </authors>
  <commentList>
    <comment ref="L1" authorId="0">
      <text>
        <r>
          <rPr>
            <sz val="8"/>
            <rFont val="Tahoma"/>
            <family val="2"/>
          </rPr>
          <t xml:space="preserve">This must be a comment number - without text
</t>
        </r>
      </text>
    </comment>
    <comment ref="K1" authorId="0">
      <text>
        <r>
          <rPr>
            <sz val="8"/>
            <rFont val="Tahoma"/>
            <family val="2"/>
          </rPr>
          <t>Describe how the group or individual came to the resolution status.</t>
        </r>
      </text>
    </comment>
    <comment ref="J1" authorId="1">
      <text>
        <r>
          <rPr>
            <sz val="8"/>
            <rFont val="Tahoma"/>
            <family val="0"/>
          </rPr>
          <t xml:space="preserve">Resolution to Comment
Accepted
 - Tech Comm - means voted on by the group
 - Ed. Comm - means the comment was approved 
Declined 
 - Tech Comm - means voted on by the group
 - Ed. Comm - means the comment was declined by the group
Counter
 - Tech Comm - means voted on by the group
 - Ed. Comm - means the comment was countered by the group
Deferred - deferred needs group approval
</t>
        </r>
      </text>
    </comment>
    <comment ref="I1" authorId="1">
      <text>
        <r>
          <rPr>
            <sz val="8"/>
            <rFont val="Tahoma"/>
            <family val="2"/>
          </rPr>
          <t>Do not edit this column.  It is copied exactly from the submission worksheet.</t>
        </r>
        <r>
          <rPr>
            <sz val="8"/>
            <rFont val="Tahoma"/>
            <family val="0"/>
          </rPr>
          <t xml:space="preserve">
</t>
        </r>
      </text>
    </comment>
    <comment ref="H1" authorId="1">
      <text>
        <r>
          <rPr>
            <sz val="8"/>
            <rFont val="Tahoma"/>
            <family val="2"/>
          </rPr>
          <t>Do not edit this column.  It is copied exactly from the submission worksheet.</t>
        </r>
        <r>
          <rPr>
            <sz val="8"/>
            <rFont val="Tahoma"/>
            <family val="0"/>
          </rPr>
          <t xml:space="preserve">
</t>
        </r>
      </text>
    </comment>
    <comment ref="G1" authorId="1">
      <text>
        <r>
          <rPr>
            <sz val="8"/>
            <rFont val="Tahoma"/>
            <family val="2"/>
          </rPr>
          <t xml:space="preserve">Do not edit this column.  It copied exactly from the submission worksheet.
Part of No Vote
Yes - means it was part of "no" vote
No - means it was not part of "no" vote
</t>
        </r>
      </text>
    </comment>
    <comment ref="F1" authorId="1">
      <text>
        <r>
          <rPr>
            <sz val="8"/>
            <rFont val="Tahoma"/>
            <family val="2"/>
          </rPr>
          <t>Do not edit this column.  It copied exactly from the submission worksheet.</t>
        </r>
        <r>
          <rPr>
            <sz val="8"/>
            <rFont val="Tahoma"/>
            <family val="0"/>
          </rPr>
          <t xml:space="preserve">
</t>
        </r>
      </text>
    </comment>
    <comment ref="E1" authorId="1">
      <text>
        <r>
          <rPr>
            <sz val="8"/>
            <rFont val="Tahoma"/>
            <family val="2"/>
          </rPr>
          <t>Do not edit this column.  It is copied exactly from the submission worksheet.</t>
        </r>
        <r>
          <rPr>
            <sz val="8"/>
            <rFont val="Tahoma"/>
            <family val="0"/>
          </rPr>
          <t xml:space="preserve">
</t>
        </r>
      </text>
    </comment>
    <comment ref="D1" authorId="1">
      <text>
        <r>
          <rPr>
            <sz val="8"/>
            <rFont val="Tahoma"/>
            <family val="2"/>
          </rPr>
          <t>Do not edit this column.  It is copied exactly from the submission worksheet.</t>
        </r>
        <r>
          <rPr>
            <sz val="8"/>
            <rFont val="Tahoma"/>
            <family val="0"/>
          </rPr>
          <t xml:space="preserve">
</t>
        </r>
      </text>
    </comment>
    <comment ref="C1" authorId="1">
      <text>
        <r>
          <rPr>
            <b/>
            <sz val="8"/>
            <rFont val="Tahoma"/>
            <family val="0"/>
          </rPr>
          <t xml:space="preserve">This column can be modified to strip out conflicting clauses
</t>
        </r>
        <r>
          <rPr>
            <sz val="8"/>
            <rFont val="Tahoma"/>
            <family val="0"/>
          </rPr>
          <t xml:space="preserve">
</t>
        </r>
      </text>
    </comment>
    <comment ref="P1" authorId="1">
      <text>
        <r>
          <rPr>
            <b/>
            <sz val="8"/>
            <rFont val="Tahoma"/>
            <family val="0"/>
          </rPr>
          <t>Should be broken down by clause or clauses</t>
        </r>
        <r>
          <rPr>
            <sz val="8"/>
            <rFont val="Tahoma"/>
            <family val="0"/>
          </rPr>
          <t xml:space="preserve">
</t>
        </r>
      </text>
    </comment>
    <comment ref="Q1" authorId="1">
      <text>
        <r>
          <rPr>
            <b/>
            <sz val="8"/>
            <rFont val="Tahoma"/>
            <family val="0"/>
          </rPr>
          <t>Enter document # or Will of the Group</t>
        </r>
        <r>
          <rPr>
            <sz val="8"/>
            <rFont val="Tahoma"/>
            <family val="0"/>
          </rPr>
          <t xml:space="preserve">
</t>
        </r>
      </text>
    </comment>
    <comment ref="T1" authorId="1">
      <text>
        <r>
          <rPr>
            <sz val="8"/>
            <rFont val="Tahoma"/>
            <family val="2"/>
          </rPr>
          <t>Record LB 78 Comment # if required</t>
        </r>
      </text>
    </comment>
    <comment ref="S1" authorId="1">
      <text>
        <r>
          <rPr>
            <sz val="8"/>
            <rFont val="Tahoma"/>
            <family val="2"/>
          </rPr>
          <t xml:space="preserve">Pull down to identify at which meeting the comment was addressed
</t>
        </r>
      </text>
    </comment>
    <comment ref="R1" authorId="1">
      <text>
        <r>
          <rPr>
            <sz val="8"/>
            <rFont val="Tahoma"/>
            <family val="2"/>
          </rPr>
          <t>Record (xls) when it is the comments were resolved in (xls) w/o (doc)</t>
        </r>
      </text>
    </comment>
  </commentList>
</comments>
</file>

<file path=xl/comments7.xml><?xml version="1.0" encoding="utf-8"?>
<comments xmlns="http://schemas.openxmlformats.org/spreadsheetml/2006/main">
  <authors>
    <author> Paul Gray</author>
    <author>Paul Gray</author>
  </authors>
  <commentList>
    <comment ref="L1" authorId="0">
      <text>
        <r>
          <rPr>
            <sz val="8"/>
            <rFont val="Tahoma"/>
            <family val="2"/>
          </rPr>
          <t xml:space="preserve">This must be a comment number - without text
</t>
        </r>
      </text>
    </comment>
    <comment ref="K1" authorId="0">
      <text>
        <r>
          <rPr>
            <sz val="8"/>
            <rFont val="Tahoma"/>
            <family val="2"/>
          </rPr>
          <t>Describe how the group or individual came to the resolution status.</t>
        </r>
      </text>
    </comment>
    <comment ref="J1" authorId="1">
      <text>
        <r>
          <rPr>
            <sz val="8"/>
            <rFont val="Tahoma"/>
            <family val="0"/>
          </rPr>
          <t xml:space="preserve">Resolution to Comment
Accepted
 - Tech Comm - means voted on by the group
 - Ed. Comm - means the comment was approved 
Declined 
 - Tech Comm - means voted on by the group
 - Ed. Comm - means the comment was declined by the group
Counter
 - Tech Comm - means voted on by the group
 - Ed. Comm - means the comment was countered by the group
Deferred - deferred needs group approval
</t>
        </r>
      </text>
    </comment>
    <comment ref="I1" authorId="1">
      <text>
        <r>
          <rPr>
            <sz val="8"/>
            <rFont val="Tahoma"/>
            <family val="2"/>
          </rPr>
          <t>Do not edit this column.  It is copied exactly from the submission worksheet.</t>
        </r>
        <r>
          <rPr>
            <sz val="8"/>
            <rFont val="Tahoma"/>
            <family val="0"/>
          </rPr>
          <t xml:space="preserve">
</t>
        </r>
      </text>
    </comment>
    <comment ref="H1" authorId="1">
      <text>
        <r>
          <rPr>
            <sz val="8"/>
            <rFont val="Tahoma"/>
            <family val="2"/>
          </rPr>
          <t>Do not edit this column.  It is copied exactly from the submission worksheet.</t>
        </r>
        <r>
          <rPr>
            <sz val="8"/>
            <rFont val="Tahoma"/>
            <family val="0"/>
          </rPr>
          <t xml:space="preserve">
</t>
        </r>
      </text>
    </comment>
    <comment ref="G1" authorId="1">
      <text>
        <r>
          <rPr>
            <sz val="8"/>
            <rFont val="Tahoma"/>
            <family val="2"/>
          </rPr>
          <t xml:space="preserve">Do not edit this column.  It copied exactly from the submission worksheet.
Part of No Vote
Yes - means it was part of "no" vote
No - means it was not part of "no" vote
</t>
        </r>
      </text>
    </comment>
    <comment ref="F1" authorId="1">
      <text>
        <r>
          <rPr>
            <sz val="8"/>
            <rFont val="Tahoma"/>
            <family val="2"/>
          </rPr>
          <t>Do not edit this column.  It copied exactly from the submission worksheet.</t>
        </r>
        <r>
          <rPr>
            <sz val="8"/>
            <rFont val="Tahoma"/>
            <family val="0"/>
          </rPr>
          <t xml:space="preserve">
</t>
        </r>
      </text>
    </comment>
    <comment ref="E1" authorId="1">
      <text>
        <r>
          <rPr>
            <sz val="8"/>
            <rFont val="Tahoma"/>
            <family val="2"/>
          </rPr>
          <t>Do not edit this column.  It is copied exactly from the submission worksheet.</t>
        </r>
        <r>
          <rPr>
            <sz val="8"/>
            <rFont val="Tahoma"/>
            <family val="0"/>
          </rPr>
          <t xml:space="preserve">
</t>
        </r>
      </text>
    </comment>
    <comment ref="D1" authorId="1">
      <text>
        <r>
          <rPr>
            <sz val="8"/>
            <rFont val="Tahoma"/>
            <family val="2"/>
          </rPr>
          <t>Do not edit this column.  It is copied exactly from the submission worksheet.</t>
        </r>
        <r>
          <rPr>
            <sz val="8"/>
            <rFont val="Tahoma"/>
            <family val="0"/>
          </rPr>
          <t xml:space="preserve">
</t>
        </r>
      </text>
    </comment>
    <comment ref="C1" authorId="1">
      <text>
        <r>
          <rPr>
            <b/>
            <sz val="8"/>
            <rFont val="Tahoma"/>
            <family val="0"/>
          </rPr>
          <t xml:space="preserve">This column can be modified to strip out conflicting clauses
</t>
        </r>
        <r>
          <rPr>
            <sz val="8"/>
            <rFont val="Tahoma"/>
            <family val="0"/>
          </rPr>
          <t xml:space="preserve">
</t>
        </r>
      </text>
    </comment>
    <comment ref="P1" authorId="1">
      <text>
        <r>
          <rPr>
            <b/>
            <sz val="8"/>
            <rFont val="Tahoma"/>
            <family val="0"/>
          </rPr>
          <t>Should be broken down by clause or clauses</t>
        </r>
        <r>
          <rPr>
            <sz val="8"/>
            <rFont val="Tahoma"/>
            <family val="0"/>
          </rPr>
          <t xml:space="preserve">
</t>
        </r>
      </text>
    </comment>
    <comment ref="Q1" authorId="1">
      <text>
        <r>
          <rPr>
            <b/>
            <sz val="8"/>
            <rFont val="Tahoma"/>
            <family val="0"/>
          </rPr>
          <t>Enter document # or Will of the Group</t>
        </r>
        <r>
          <rPr>
            <sz val="8"/>
            <rFont val="Tahoma"/>
            <family val="0"/>
          </rPr>
          <t xml:space="preserve">
</t>
        </r>
      </text>
    </comment>
    <comment ref="T1" authorId="1">
      <text>
        <r>
          <rPr>
            <sz val="8"/>
            <rFont val="Tahoma"/>
            <family val="2"/>
          </rPr>
          <t>Record LB 78 Comment # if required</t>
        </r>
      </text>
    </comment>
    <comment ref="S1" authorId="1">
      <text>
        <r>
          <rPr>
            <sz val="8"/>
            <rFont val="Tahoma"/>
            <family val="2"/>
          </rPr>
          <t xml:space="preserve">Pull down to identify at which meeting the comment was addressed
</t>
        </r>
      </text>
    </comment>
    <comment ref="R1" authorId="1">
      <text>
        <r>
          <rPr>
            <sz val="8"/>
            <rFont val="Tahoma"/>
            <family val="2"/>
          </rPr>
          <t>Record (xls) when it is the comments were resolved in (xls) w/o (doc)</t>
        </r>
      </text>
    </comment>
  </commentList>
</comments>
</file>

<file path=xl/sharedStrings.xml><?xml version="1.0" encoding="utf-8"?>
<sst xmlns="http://schemas.openxmlformats.org/spreadsheetml/2006/main" count="3585" uniqueCount="1102">
  <si>
    <t>I request that 802.11 and TGv confirm that the holders of these patents have satisfied the IEEE requirements for IP potentially being included in a standard. 
In particular I want confirmation that
1) The patent holders have filed appropriate LOAs, and
2) That the patents identified are covered by filed LOAs accepted by IEE, and
3) LOAs from the current patent owners cover these patents (I believe that the ownership of the patents has changed since they were first granted), and
4) If LOAs have already been filed, that the LOAs specify a scope of all of 802.11 (not just a prior partial amendment) so that this will not become an issue when TGv is eventually rolled up into a later 802.11 revision.
The following are the patents that are the subject of this letter ballot comment.</t>
  </si>
  <si>
    <t>TGv has asked the WG chair to initiate the LOA process for the IP identified. The IEEE 802.11 WG Chair has sent requests for LOAs to the parties identified by the commenter. Until the process is complete and the related LOAs are either received (or not received), TGv can’t take any further action for this comment. The comment is left open pending an update from the WG chair.</t>
  </si>
  <si>
    <t>Introduce a new data frame format that contains the original group address in addition to the contained content, and enforce that non-IP traffic that matches DMS must use this frame formant to encode the transmitted data.  In the alternative, introduce text stating that the non-AP STA shall not request DMS except for IP traffic types.</t>
  </si>
  <si>
    <t>There are not a lot of options: either all group memberships must be mandatory to express, or DMS will break backwards compatability.  Explicitly state that DMS cannot be used in a BSS unless every associated STA supports DMS, that all DMS-capable STAs that join a DMS-capabpe AP must express their group memberships to receive any frames in that group, rename DMS to "Multicast Group Services", and add a new action frame that requests and deletes directed delivery after a "MGS" group has been established and that uses the group ID from that.  This will also require renaming "Enabled" to "Mandatory" for the AP.</t>
  </si>
  <si>
    <t>same as CID 233, change
"The AP shall still transmit the matching
frames as group addressed frames (see 9.2.7.1, 9.2.7.2 and 11.20.14.3) if at least one associated STA within
the multicast group has not requested DMS for these frames." to 
"The AP shall continue to transmit the matching
frames as group addressed frames (see 9.2.7.1, 9.2.7.2 and 11.20.14.3) if at least one associated STA has not requested DMS for these frames."</t>
  </si>
  <si>
    <t>Add an optional six-byte field to the end of the IE in figure v55 (Multiple BSSID Index) that contains the explicit BSSID to use.  Write text stating that, if the Multiple BSSID Index field contains such a BSSID, then that BSSID, and not the result of the BSSID(i) formula, will be used as the BSSID in question for the Multiple BSSID features; otherwise, the behavior remains identical.</t>
  </si>
  <si>
    <t>Change “Event Request and Event Report frames shall only be sent using the Ethertype frames defined in Annex U” to “Event Request and Report frames shall only be sent using Event Request and Event Report protocol payloads in Data frames using Ethertype 89-0d with Remote Frame Type field value set to Data Function, as defined in Annex U”</t>
  </si>
  <si>
    <t>Change “Diagnostic Request and Diagnostic Report frames shall only be sent using the Ethertype frames defined in Annex U” to “Diagnostic Request and Report frames shall only be sent using Diagnostic Request and Diagnostic Report protocol payloads in Data frames using Ethertype 89-0d with Remote Frame Type field value set to Data Function, as defined in Annex U”</t>
  </si>
  <si>
    <t>It's unclear if there are any higher-layer protocols that can take advantage of the FMS Delivery Interval without creating problematic timing interactions between the higher-layer applications' timeout/retry mechanisms and the significant additional latency created by a value of Delivery Interval &gt; 1.</t>
  </si>
  <si>
    <t>The FMS service is a new capability that existing protocols may or may not make use of it. The capabilities of FMS are very clear how it can help devices save power. Within the TG there is agreement that FMS will save power for mcast traffic at Layer 2. Although existing higher layer protocols could use FMS there is no requirement for them to do so and the TGv cannot mandate such a use. Example protocols that could use FMS:
IGMP (Push to talk and other uses)
SMB
Bonjour
CDP (Proprietary protocol L2 discovery protocol)
LLDP
UPnP (possibly)
Router hello protocols</t>
  </si>
  <si>
    <t xml:space="preserve">11v spec contains many orthogonal features that are intended for very different applications and use cases. Each feature shall be specified as an option for implementation to give implementers flexibility to choose appropriate feature for a specific use case. </t>
  </si>
  <si>
    <t xml:space="preserve">Text reads: "The TOD StdDev field specifies estimated standard deviation of the TOD Timestamp field value."  The std dev of the timestamp field value is of little value in any statistical analysis since it is the square-rot of the second central moment of a counter which can take on arbitrary values from 0 to 2^32-1.  Furthermore, the 2 bytes allocated for this value would be insufficient most of the time.  What was probably intended was for the standard deviation to be the square-root of the estimate error variance, where the estimate error is the difference between the "true" timestamp value and the "estimated" one where the estimated timestamp value is the value actually put in the TOD Timestamp field by the STA.  </t>
  </si>
  <si>
    <t xml:space="preserve">Text reads: "TIME_OF_DEPARTURE_STDDEV may be included in transmitted frames in order for recipients on multiple channels to determine the time differences of air propagation times between transmitter and recipients and hence to compute the location of the transmitter, wherein the computation can assign higher weight to time of departure values with lower standard deviation."  The std dev is not used to determine time differences.  The TOD timestamp value itself is used for that purpose.  The standard deviation allows the consumer of the TOD timestamp value to estimate the uncertainty in the TOD timestamp value and make statistical inferences based thereon.  </t>
  </si>
  <si>
    <t xml:space="preserve">Text reads: "The TRAINING_FIELD of the derotated signal is up-sampled to meet the TIME_OF_DEPARTURE_ACCURACY_TEST_THRESH requirement. For example, a TIME_OF_DEPARTURE_ACCURACY_TEST_THRESH of 1ns requires up-sampling at least 1 GHz."  By the fundamental data processing inequality, upsampling of a signal can not add information, at best it can do no damage.  Furthermore, the uncertainty principle basically sets a lower bound on the accuracy with which "time of arrival" can be measured (and it is iversely proportional to the bandwidth of the waveform).  Thus, for example, to state the TOA of a 20MHz waveform (e.g., I&amp;Q sampled at 20Msps) is to be measured to 1nsec accuracy is a stretch.  While the upsampling and cross-correlation operations may yield results with a numerical precision of 1nsec, that does not mean the estimated TOAs are that accurate.  </t>
  </si>
  <si>
    <t xml:space="preserve">Text reads: "Motion is the act or process of moving, or a particular action or movement. Motion may be detected using one of the following criteria:" This begs the question: Motion with respect to what? Object afixed to the earth are moving at something shy of 1000 MPH with respect to a non-rotating coordinate system, and much larger velocities with respect to an inertial frame at the center of the Milky way galaxy.  Just consider a WLAN implementation aboard an airplane (they are coming soon to a plane near you) ... I suggest that for most of the trip the STA will be moving at about 550MPH or thereabouts.  So will the AP of course (unless its ejected), an the relative velocities between the STA and the AP are likely to be very small in that instance.   </t>
  </si>
  <si>
    <t>Change "Motion is the act or process of moving, or a particular action or movement" to
 "Motion is the act or process of moving, or a particular action or movement relative to the point at which the STA is configured to send Location Track Notification frames"</t>
  </si>
  <si>
    <t xml:space="preserve">Text reads: "3.159a transmitted BSSID: When multiple BSSIDs are supported, the BSSID included in the MAC Header
transmitter address field of a Beacon frame." This does not seem correct.  The tx address (Address 2 field) in the MAC header is ALWAYS the MAC address of the STA transmitting the frame as per clause 7. I suspect what was actually intended here is that the "transmitted BSSID" be the value of the address field containing the BSSID (see clause 7 table 7-7).  This is an important distinction, since otherwise when transmitting a Beacon frame the question arises which of the multiple BSSIDs should be used top populate Address 3?  </t>
  </si>
  <si>
    <t xml:space="preserve">Text reads:: "The Regulatory Class field each indicates the frequency and on which a STA transmits Location Track Notification frames. All regulatory Class field values are for the Country specified in the Beacon frame.  Valid values of the Regulatory Class field are defined in Annex J." Regulatory class is not sufficient to indicate the freqeuncy ... the country code found often in a country infdormation element is required as well.  </t>
  </si>
  <si>
    <t>An AP already knows the country code that the transmitter is in and therefore it is not required to include this information in every location track notification frame. This suggestion would create additional data transmission and subsequent reduction in bandwidth for the shared medium.</t>
  </si>
  <si>
    <t>The Radio Information subelement is supposed to conatin the Tx pwr used to transmit the frame the element is contained in.  This does not seem possible is the transmit power is "adaptable" and set by the PHY is real time.   Secondly, the antenna ID field is set to the identifying number for "the antenna" used to transmit the frame.  There may be more than one if 11n is used.</t>
  </si>
  <si>
    <t>Tx Power: Many radios will transmit the locaiton track notification frame at maximum power allowed by the cell to ensure good location detection. However, even in the circumstance where the radio is adapting the power it is a step function based on algorithms that provide tx power information before the frame is created. So no change is required to the text.
For antenna issue: Change the following sentence in 7.3.2.40
"When included in a measurement report, the Antenna ID identifies the antenna(s) used for the reported measurement. The valid range for the Antenna ID is 1 through 254. The value 0 indicates that the antenna identifier is unknown. The value 255 indicates that this measurement was made with multiple antennas, i.e., antennas were switched during the measurement duration or transmit beamforming was employed" to 
"When included in a measurement report or Location Track Notification frame, the Antenna ID identifies the antenna(s) used for the reported measurement or transmission of the location track notification frame. The valid range for the Antenna ID is 1 through 254. The value 0 indicates that the antenna identifier is unknown. The value 255 indicates that this measurement or transmission was made with multiple antennas, i.e., antennas were switched during the measurement duration or transmit beamforming was employed.</t>
  </si>
  <si>
    <t>In sveral places, the text reads: " … Error field contains the upper bound for error in the value …".  First there is no "the upper bound".  There are an infinity of upper bounds, there is in some context a "least upper bound" which could be used.  However, in problems such as these where it is desirable to have an estimate of the estimate error variance (or std) for use in stochastic estimation algorithms bounds on the max error are less useful than second central moments of probability distributions (aka estimate error variances).</t>
  </si>
  <si>
    <t>Agree with the comment on "the upper bound". Replace "the upper bound" with "an upper bound".  Editor to incorporate changes as described in document 09/0513r3.
Agree in principle with the comment on the usefulness/appropriateness of the second central moments (aka variance). However, considering the acceptable tolerances (+/- 70nseconds) for the targetted applications of this mechanism and the individual uncertainties in the factors that contribute to the specified upper bound, the complexity of computing second central moments does not provide any tangible benefit.
It is expected that it will be relatively easy for an implementor to arrive at an upper bound on the error using a knowledge of the system and manufacturing tolerance. However, it will would be a lot more burdensome to expect the implementer to do a statistical analysis and arrive at a value for the variance.</t>
  </si>
  <si>
    <t>As the author and formatter of the original Annex L sample code, the commenter offers to provide sample code that has been reformatted to conform to the guidelines and that is consistent throughout.  This will be an editorial reformatting only.  The reformatted sample code should also be verified by the originator of the 802.11v amendments to Annex L to ensure consistency with the normative text in clause 7.3.2.6 and clause 11.
see www.tinyurl.com/annex-l-tim6 for the first version of the revised sample code.</t>
  </si>
  <si>
    <t>M. Fischer</t>
  </si>
  <si>
    <t>11.20.4.2</t>
  </si>
  <si>
    <t>I cannot find a definition for either "normal interval" or "motion interval" - also there is no explicit description of what sort of arrangement the frames in a "normal burst" must have - i.e. can the frames be spread evenly over the entire interval, or can they be all at the beginning of the interval?</t>
  </si>
  <si>
    <t>Define the undefined terms and explicitly state that there are no normative requirements as to exactly when during the interval, the frames must appear.</t>
  </si>
  <si>
    <t>Insert the following bullet P210 L35
"For both normal and motion track notification frames, the Location Track Notification frames transmitted on a single channel shall be transmitted with a minimum gap specified by the Burst Interframe Interval field."</t>
  </si>
  <si>
    <t>11.20.7</t>
  </si>
  <si>
    <t>It is not clear when an AP can stop obeying an FMS schedule. There needs to be some normative text here, related to explicit FMS "end" requests, or whatever they are called, and dissociation events, either excplit, or where the AP times out an association without ever successfully sending a dissociation message, for example.</t>
  </si>
  <si>
    <t>Provide a more clear description of some of the missing details of this feature.</t>
  </si>
  <si>
    <t>Clarifying text for AP behavior added. Incorporate text in 09/0144r2</t>
  </si>
  <si>
    <t>150-79</t>
  </si>
  <si>
    <t>140-431</t>
  </si>
  <si>
    <t>140-434</t>
  </si>
  <si>
    <t xml:space="preserve">exists: was added by CID 10 </t>
  </si>
  <si>
    <t xml:space="preserve">
In considering the TGV draft, I have become concerned about IP issues, specifically those relating to the concepts of location services.
There are several sets of patents related to the concepts of location services I am aware of from past work in the field. I want to identify these patents to the 802.11 WG and to TGv.
I request that 802.11 and TGv confirm that the holders of these patents have satisfied the IEEE requirements for IP potentially being included in a standard. 
In particular I want confirmation that
1) The patent holders have filed appropriate LOAs, and
2) That the patents identified are covered by filed LOAs accepted by IEE, and
3) LOAs from the current patent owners cover these patents (I believe that the ownership of the patents has changed since they were first granted), and
4) If LOAs have already been filed, that the LOAs specify a scope of all of 802.11 (not just a prior partial amendment) so that this will not become an issue when TGv is eventually rolled up into a later 802.11 revision.
The following are the patents that are the subject of this letter ballot comment.
A) Wayport:
The set of patents was granted to Wayport and include:
#5,835,061 (granted in 1998): "A geographic-based communications service system has a mobile unit for transmitting/receiving information, and access points connected to a network. The access points are arranged in a known geographic locations and transmit and receive information from the mobile unit. When one of the access points detects the presence of the mobile unit, it sends a signal to the network indicating the location of the mobile unit and the information requested by the mobile unit. Based on the signal received from the access point, the network communicates with information providers connected to the network and provides data to the mobile unit through the access point corresponding to the location of the mobile unit." 
#6,452,498 (granted Sept. 2002): "A geographic-based communications service system has a mobile unit for transmitting/receiving information, and access points connected to a network. The access points are arranged in known geographic locations and transmit and receive information from the mobile unit. When one of the access points detects the presence of the mobile unit, it sends a signal to the network indicating the location of the mobile unit and the information requested by the mobile unit. Based on the signal received from the access point, the network communicates with information providers connected to the network and provides data to the mobile unit through the access point corresponding to the location of the mobile unit." 
Additional (WLAN related) patents gratend to wayport can be found via: 
http://patft.uspto.gov/netacgi/nph-Parser?Sect1=PTO2&amp;Sect2=HITOFF&amp;p=1&amp;u=%2Fnetahtml%2Fsearch-bool.html&amp;r=0&amp;f=S&amp;l=50&amp;TERM1=wayport&amp;FIELD1=ASNM&amp;co1=AND&amp;TERM2=&amp;FIELD2=&amp;d=ptxt
FYI, I understand that wayport was bought by ATT. I assume the patent ownership transferred to ATT also (but do not have any first hand knowledge of that).
B) Newbury
The second basic location service patent with wich I am concerned was granted to Newbury networks 
United States Patent  6,674,403
Gray ,   et al.  January 6, 2004 
Position detection and location tracking in a wireless network 
Abstract
A system and method for performing real-time position detection and motion tracking of mobile communications devices moving about in a defined space comprised of a plurality of locales is provided. A plurality of access points are disposed about the space to provide an interface between mobile devices and a network having functionality and data available or accessible therefrom. Knowledge of adjacency of locales may be used to better determine the location of the mobile device as it transitions between locales and feedback may be provided to monitor the status and configuration of the access points. 
The patent can be found here:
http://patft.uspto.gov/netacgi/nph-Parser?Sect1=PTO2&amp;Sect2=HITOFF&amp;u=%2Fnetahtml%2FPTO%2Fsearch-adv.htm&amp;r=1&amp;f=G&amp;l=50&amp;d=PTXT&amp;p=1&amp;S1=newbury.ASNM.&amp;OS=AN/newbury&amp;RS=AN/newbury
FYI, I understand that Trapeze now owns Newbury.
C) Cognio
A third set or related patent was issued to Cognio and can be found here:
http://patft.uspto.gov/netacgi/nph-Parser?Sect1=PTO2&amp;Sect2=HITOFF&amp;u=%2Fnetahtml%2FPTO%2Fsearch-adv.htm&amp;r=0&amp;f=S&amp;l=50&amp;d=PTXT&amp;RS=AN%2Fwayport&amp;Refine=Refine+Search&amp;Query=AN%2Fcognio 
I think that Cognio was purchased by Cisco.
All the patents referred to in this comment are part of the subject of the comment (whether directly quoted or indirectly referred to via a URL).
Until I am assured that the required IP processes have been followed and that all the referenced patents are covered by valid filed LOAs, I must vote “disapprove” for the TGv Draft.
Sincerely,
David Bagby
Calypso Ventures, Inc.
dave@calypsoventures.com
(650) 637-7741</t>
  </si>
  <si>
    <r>
      <t xml:space="preserve">To Read as follows:
11.20.9 QoS Voice Traffic capability procedure
</t>
    </r>
    <r>
      <rPr>
        <b/>
        <sz val="10"/>
        <rFont val="Arial-BoldMT"/>
        <family val="0"/>
      </rPr>
      <t xml:space="preserve">
</t>
    </r>
    <r>
      <rPr>
        <sz val="10"/>
        <rFont val="Arial-BoldMT"/>
        <family val="0"/>
      </rPr>
      <t>Implementation of the QoS Voice Traffic capability is optional for a WNM STA. A STA that implements QoS Voice Traffic capability has the MIB attribute dot11MgmtOptionVoiceTrafficGenerationImplemented set to true. When dot11MgmtOptionVoiceTrafficGenerationImplemented is true, dot11WirelessManagementImplemented shall be true.
If the MIB attribute dot11MgmtOptionQoSVoiceTrafficCapabilityImplemented is set to true, a non-AP QoS STA that supports the QoS Voice Traffic capability shall be able to set the QoS Voice Traffic Capability Flag as specified in 7.3.2.73 and 7.4.11.23. QoS Voice Traffic Capability Flag is constructed at the SME of the non-AP QoS STA, from application requirements supplied to the SME. The QoS Voice Traffic Capability Flag is constructed from two application requirements: whether QoS Voice Traffic capability is required for applications and whether the specific UP6 is required for the generated traffic. If such requirements are known to an application, the application supplies them to the SME.
NOTE — The requirements may be known before the traffic is actually generated. For example, the phone application may be configured to generate UP 6 traffic upon the initiation of a voice session.
If there is insufficient information available to the SME, the corresponding flag bit shall be set to 0. When provided with the QoS Voice Traffic capability requirements, the SME updates the QoS Voice Traffic Capability Flag and the non-AP QoS STA may transmit the QoS Voice Traffic Capability Update frame to the AP. 
If the MIB attribute dot11MgmtOptionQoSVoiceTrafficCapabilityEnabled is set to true, a non-AP QoS STA shall include the QoS Voice Traffic Capability element in an Association Request frame or in a Reassociation Request frame when it is sending such a frame to associate or reassociate with an AP. If there is any change in QoS Voice Traffic Capability Flags while associated with an AP, the non-AP STA shall send a QoS Voice Traffic Capability Update frame (see 7.4.11.23) including the updated QoS Voice Traffic Capability Flag to the AP.
If the MIB attribute dot11MgmtOptionQoSVoiceTrafficCapabilityEnabled is set to true, a QoS AP shall determine the station count the user priority, UP6, based on the number of associated STAs that indicate the QoS Voice Traffic capability. The use of the station counts is implementation specific. However, an informative description is given in the following text. Based on the station counts for UP6, an AP may determine the station count for access category (AC3) as specified in 11.20.10. Based on the reported non-AP QoS STA UP6 and other information, an AP may determine the station count information advertised in the QoS Voice Traffic Capability element. The AC Station Count List field may be interpreted as the number of STAs that are expected to access the channel to transmit MSDUs of AC3.</t>
    </r>
    <r>
      <rPr>
        <b/>
        <sz val="10"/>
        <rFont val="Arial-BoldMT"/>
        <family val="0"/>
      </rPr>
      <t xml:space="preserve">
</t>
    </r>
  </si>
  <si>
    <t>Either:  (1) cite a journal article appearing in a refereed technical journal that disputes the findings of the article cited in the comment, (2) incorporate some standardized mechanism (i.e. not vendor proprietary) to coordinate access points when unplanned overlap occurs, or (3) include a minimal solution that deals with the performance degradation in managed deployments, such as the MIB-based mechanism in 11-08-0419-03-000v.
A resolution that states that some submission was not accepted by vote of TGv, for whatever reason, is not an adequate response to the technical concerns raised in this comment.</t>
  </si>
  <si>
    <t>Note: the paper referenced by the commenter is available here: http://www.winlab.rutgers.edu/~ergin/files/ergin08experimental.pdf.
A standardized mechanism currently exists in the standard to coordinate access points when unplanned overlap occurs, for frequency and power control of APs (and STAs). This existing standardized solution addresses cases for APs in both managed and unmanaged environments.</t>
  </si>
  <si>
    <t>The PAR for TGv authorized the Task Group to make certain changes to the 802.11 Standard, "to extend prior work in radio measurement to effect a complete and coherent upper layer interface for managing 802.11 devices in wireless networks." Flexible Broadcase/Multicast Service is outside that scope, and is not an authorized change to the 802.11 Standard.</t>
  </si>
  <si>
    <t xml:space="preserve">The TGv PAR scope states:"This amendment provides Wireless Network Management enhancements to the 802.11 MAC, and PHY, to extend prior
work in radio measurement to effect a complete and coherent upper layer interface for managing 802.11 devices in wireless networks."
TGv has interpreted the PAR broadly in the past, to include the indicated feature, as the scope indicates "Wireless Network Management, "to extend prior work" "to effect a COMPLETE upper layer interface". The PAR does not indicate that it is limited to extending prior work in radio measurement. The PAR requires the group to both
extend prior work and to provide a complete interface.  
The commenter has asked for text related to one of the following to be removed. Additional description for the decline reason is listed below:
FMS - Enables the WLAN to more flexibly deliver group addressed frames, to reduce power consumption of stations and reducing the RF resources used.
Multiple BSSID - Enables the AP to manage/reduce the RF resources consumed by beacon frames.Note that the base multiple BSSID capability is added by TGk, and is extended by TGv.
SSID LIST - Enables the station to send fewer Probe Request frames, reducing the RF resources used.
Proxy ARP - Enables the AP to manage the RF resources consumed by ARP request and response frames over the air.
Sleep Mode - Enables the WLAN to manage the network to reduce power consumption of stations. 
TIM Broadcast - Enables the WLAN to manage the network to reduce power consumption of stations.
TFS - Enables the WLAN to manage the network to reduce power consumption of stations. </t>
  </si>
  <si>
    <t>The PAR for TGv authorized the Task Group to make certain changes to the 802.11 Standard, "to extend prior work in radio measurement to effect a complete and coherent upper layer interface for managing 802.11 devices in wireless networks." Multiple BSSID Support is outside that scope, and is not an authorized change to the 802.11 Standard.</t>
  </si>
  <si>
    <t>The PAR for TGv authorized the Task Group to make certain changes to the 802.11 Standard, "to extend prior work in radio measurement to effect a complete and coherent upper layer interface for managing 802.11 devices in wireless networks." Proxy ARP is outside that scope, and is not an authorized change to the 802.11 Standard.</t>
  </si>
  <si>
    <t>The PAR for TGv authorized the Task Group to make certain changes to the 802.11 Standard, "to extend prior work in radio measurement to effect a complete and coherent upper layer interface for managing 802.11 devices in wireless networks." SSID List extension is outside that scope, and is not an authorized change to the 802.11 Standard.</t>
  </si>
  <si>
    <t>The PAR for TGv authorized the Task Group to make certain changes to the 802.11 Standard, "to extend prior work in radio measurement to effect a complete and coherent upper layer interface for managing 802.11 devices in wireless networks." TIM Broadcast is outside that scope, and is not an authorized change to the 802.11 Standard.</t>
  </si>
  <si>
    <t>The PAR for TGv authorized the Task Group to make certain changes to the 802.11 Standard, "to extend prior work in radio measurement to effect a complete and coherent upper layer interface for managing 802.11 devices in wireless networks." Traffic filtering service (TFS) is outside that scope, and is not an authorized change to the 802.11 Standard.</t>
  </si>
  <si>
    <t>The PAR for TGv authorized the Task Group to make certain changes to the 802.11 Standard, "to extend prior work in radio measurement to effect a complete and coherent upper layer interface for managing 802.11 devices in wireless networks." WNM-Sleep Mode is outside that scope, and is not an authorized change to the 802.11 Standard.</t>
  </si>
  <si>
    <t>The useful intention of this element appears to be twofold: one a STA can tell an AP "I am a phone!", and two, an AP can advertise "I have x phones connected to me!"  All well and good as now some load sharing might be worthwhile etc.  In addition, because of the restricted back off slots in AC_VO, too many phones represents a possible problem for peak traffic.  So basically, for voice traffic, this element makes good sense.  My question is whether it also makes sense for CL and VI applications (UP4 and 5) which both relate to AC_VI?  CL is defined as "controlled load" which is "some important application" and VI is "video" which has a vast range of requirements.  Hence I query as the usefullness of this element when applied for CL and VI in that the traffic requirments are not defined in any real way.  I would suggest that this element be renamed as "QoS Voice Traffic element".  The element is then simplified to 3 octets so that a STA simply sets bit 0 in the third octet to 1 to inform an AP that it is a Voice STA and the AP uses the third octet to indiucate how many voice STA are associated .</t>
  </si>
  <si>
    <t xml:space="preserve">There are use cases where QoS Traffic Capability may be useful for video applications. The following is some of the examples:
- band steering (e.g. voice stations in 5GHz vs. video stations in 2.4 GHz)
- capacity planning for admission control (e.g. optimizing resources for voice, video, and data)
</t>
  </si>
  <si>
    <t>An article published recently in Computer Networks (Mesut Ali Ergin, Kishore Ramachandran, Marco Gruteser, "An experimental study of inter-cell interference effects on system performance in unplanned wireless LAN deployments", Computer Networks 52(14) pp2728-2744 (2008)) includes both simulation and actual measurements to demonstrate the problems of access point interference. As stated in their abstract, "... we report on our experimental study of the effects of inter-cell interference on IEEE 802.11 performance. Due to growing use of wireless LANs (WLANs) in residential areas and settings supporting flash crowds, chaotic unplanned deployments are becoming the norm rather than an exception. Environments in which these WLANs are deployed have many nearby access points and stations on the same channel, either due to lack of coordination or insufficient available channels. Thus, inter-cell interference is common but not well-understood. According to conventional widsom the efficiency of an IEEE 802.11 network is determined by the number of active clients. However, we find that with a typical TCP-dominat workload, cumulative system throughput is characterized by the number of actively interfering access points rather than the number of clients. We verify that due to TCP flow control, the number of backlogged stations in such a network equals twice the number of active access points. Thus, a single access point network proves very robust even with over one hundred clients, while multiple interfering access points lead to a significant increase in collisions that reduces throughput and effects media traffic. Only two congested interfering cells prevent high quality VoIP calls. ..."  The technical results reported in this paper require a technical response from 802.11, and Task Group v is the appropriate place to incorporate the network management tools needed to ameliorate the performance problems discovered. Access point collaboration is one such solution. While access point collaboration was identified early as an objective of TGv, it still does not appear in the draft.</t>
  </si>
  <si>
    <t>150-127</t>
  </si>
  <si>
    <t>150-87</t>
  </si>
  <si>
    <t>150-75</t>
  </si>
  <si>
    <t>150-67</t>
  </si>
  <si>
    <t>Decline as the  cases where APs cannot be adequately isolated by frequency reuse and/or CSMA, 
are viewed to be very minimal. In addition:
1. The mechanism is defined only when a clause 9.3 point coordinator is
present.
2. The mechanism is useful only when the vast majority of the load in
the BSS is known to the point coordinator.  When there is a large amount
of contention-period load, the PC may give away bandwidth that is needed
by its associated stations.
3. The mechanism requires inter-BSS communication, i.e., roughly
collocated, co-channel APs, which are likely to occur only in the 2.4GHz
band.  The mechanism would be rarely used in the 5 GHz band, as there
are significantly more channels available, allowing APs to have channels
to themselves (which is a better solution).
4. It is unclear whether STAs in an adjacent, co-channel BSS will be
able to respond to the bandwidth granted to their own AP, since their
NAV is already set by the start of the contention-free period of the AP
offering the unused medium time</t>
  </si>
  <si>
    <t>Same as resolution to CID 25</t>
  </si>
  <si>
    <t>Classifier type 1 is from the base spec, which supported only TCP and UDP, TGv makes no changes in this regard. The commenter is encouraged to submit this comment to the upcoming TGmb letter ballot. See also the resolution to CID 133; The TG believes that no additional text changes are needed.</t>
  </si>
  <si>
    <t>Same as resolution to CID 130</t>
  </si>
  <si>
    <t>Classifier type 1 is from the base spec, which supported only TCP and UDP; Classifier Type 4 is added to remove the restriction without risk of backward compatability issues.</t>
  </si>
  <si>
    <t>As in comment</t>
  </si>
  <si>
    <t>Change from
A STA sends an Event Request frame containing zero or more Event Request elements including one or more subelements
to
A STA sends an Event Request frame containing one or more Event Request elements, each of which contains zero or more subelements</t>
  </si>
  <si>
    <t>Change from
The Event Response Limit field contains the maximum number of requested Event Reports to be included in
the Event Report Element.
To
The Event Response Limit field contains the maximum number of requested Event Reports to be included in
the Event Report Element. A value of 0 indicates that no limit is set on the number of Event Reports to be included in the Event Report Element.</t>
  </si>
  <si>
    <t>(1) P46L53 In Table V3, entry order 3, change from "Transition Time" to "Transition Time Threshold"
(2) P47L49, change from 
The Transition Time subelement is used to request that a Transition Event Report includes the transition
event entry when the Transition Time is greater than or equal to the Transition Time Threshold.
to
The Transition Time Threshold subelement is used to request that a Transition Event Report includes the transition
event entry when the Transition Time is greater than or equal to the Transition Time Threshold value."
(3) P47L61, change the figure title from
Figure v6—Transition Time subelement format
to
Figure v6—Transition Time Threshold subelement format
(4)P47L65, change from
The Subelement ID field is equal to the Transition Time value in Table v3.
to
The Subelement ID field is equal to the Transition Time Threshold value in Table v3.</t>
  </si>
  <si>
    <t>No change to the text is needed. See 11.21.2.2 page 213, L32-50 For transition logging and reporting purposes, the transition time is defined as the time difference between
the starting time and the ending time of a transition between APs, even if the transition results in remaining
on the same AP.</t>
  </si>
  <si>
    <t>Rename the "Event Time
Value" field to be "UTC UT0 Offset" Changes required in table and description, P53L9, P53L47, P53L53, P53L54, and P211L20.</t>
  </si>
  <si>
    <t>Same as resolution to CID 117.</t>
  </si>
  <si>
    <t>The current encoding method is more efficient than that proposed by the commenter, saving 8 octets.</t>
  </si>
  <si>
    <t>Note - page indicated by the commenter is incorrect; comment refers to page 55, not 56.
Insert a new transition reason code in Table V7: Roam from a non-802.11 system, updating the reserved values accordingly.</t>
  </si>
  <si>
    <t>Change from
The TIM Element field contains a TIM element as specified in 7.3.2.6. The AID 0 field is set to zero for all
BSSIDs and ignored upon reception.
to
The TIM Element field contains a TIM element as specified in 7.3.2.6. The bit corresponding to buffered group addressed frames is set to zero for all
BSSIDs and ignored upon reception.</t>
  </si>
  <si>
    <t>Change "is a URI format, provided to comply with http://www.ietf.org/internet-drafts/draft-ietf-geopriv-dhcp-lbyr-uri-option-04.txt." to "in URI format that points to a location object that can be used to return the location value for the requesting STA. The format of the location value returned when the URI is dereferenced is dependent on the location provider that the URI points to and is beyond the scope of this document."</t>
  </si>
  <si>
    <t>Change "The STA should check for beacons transmitted by one or more APs belonging to the same ESS that configured the STA every ESS Detection Interval field in the Location Indication Parameters subelement configured by the Location Configuration Request frame"
to 
"The ESS Detection Interval field is specified in the Location Indication Parameters subelement configured by the Location Configuration Request frame.
The ESS Detection Interval defines how often the STA should check for beacons transmitted by one or more APs belonging to the same ESS that configured the STA.
"</t>
  </si>
  <si>
    <t>RFC4776 is the latest binary representation that is used by IEEE. RFC5139 is the latest version that is defined for the XML version (text).</t>
  </si>
  <si>
    <t>The IETF defines various formats to represent location information. The commenter suggests that there is a need for a new format. Given that the IEEE TGv group do not want to replicate work that may overlap with work in the IETF the commenter is encouraged to submit a proposal to IETF geopriv group to represent arch bands. The TG will prepare a liaison letter to the IETF to ask for modifications to their RFC that represents the required binary encodings. If the outreach to the IETF is not successfull then additional SDOs will be considered.</t>
  </si>
  <si>
    <t>Delete x,y,z accuracy estimate fields and all related text. Accuracy fields will be represented by the civic location object itself. 
Remove Location Accuracy X-estimate, Location Accuracy Y-estimate &amp; Location Accuracy Z-estimate from Figure 7-68q3
Remove text on P33 L55 to P33 L65 &amp; P34 L1 P34 L5.</t>
  </si>
  <si>
    <t>As per CID9</t>
  </si>
  <si>
    <t>Note - page and line numbers indicated by the commenter are swapped - comment refers to page 75, line 56
As per comment</t>
  </si>
  <si>
    <t>As per comment.</t>
  </si>
  <si>
    <t>IETF is working on the revision. The commenter has two comments in one. Updates to the LCI fields can be done in either TGmb or TGv once the document is completed in IETF. The 2nd comment on use of 3GPP format should be submitted as a formal submission for the group to consider.  Same resolution as CID43 for 2nd comment.</t>
  </si>
  <si>
    <t>As per CID43</t>
  </si>
  <si>
    <t>The commenter is encouraged to submit a proposal that justifies the need and text changes for this addition.</t>
  </si>
  <si>
    <t>Fields are removed as per CID44</t>
  </si>
  <si>
    <t xml:space="preserve">The information element has the length field already defined which covers the length of the report. See 7.3.2.22 in 11k for the length field of the measurement report element that contains the civic report sub-element.
Change from
The Civic Location field is a variable octet field and the format of the data is defined in IETF RFC 4776-2006.
to
The Civic Location field is a variable octet field and contains a list of civic address elements in TLV format as defined in IETF RFC 4776-2006.
</t>
  </si>
  <si>
    <t>Change "This attribute indicates a variable octet field in URI (aka URL) format that contains the location by reference for the requesting STA"</t>
  </si>
  <si>
    <t>As per CID69</t>
  </si>
  <si>
    <t>Same resolution as per CID74</t>
  </si>
  <si>
    <t>Change field name to "CIVIC Location" in all instances</t>
  </si>
  <si>
    <t>Change field name to "Geo Location" in all instances</t>
  </si>
  <si>
    <r>
      <t>Insert after the following sentence "If all Location Parameter subelements included in the Location Configuration Request are successfully configured on the receiving STA, then the STA shall include in the Location Configuration Response frame a single Location Status subelement indicating success."
"Upon successfull configuration, the receiving STA shall start transmitting the Location Track Notification frames based on the Location Configuration Request Frame parameters, as described in 11.21.4.2</t>
    </r>
    <r>
      <rPr>
        <b/>
        <sz val="8"/>
        <rFont val="Arial"/>
        <family val="2"/>
      </rPr>
      <t>.</t>
    </r>
    <r>
      <rPr>
        <sz val="8"/>
        <rFont val="Arial"/>
        <family val="2"/>
      </rPr>
      <t>"</t>
    </r>
  </si>
  <si>
    <t>TG agrees with proposed changes but the changes apply to TGp text that serves as a baseline and these changes will be incorporated provided TGp changes.</t>
  </si>
  <si>
    <t>TG agrees with proposed changes but the changes apply to TGp text that serves as a baseline and these changes will be incorporated provided TGp changes.
TGv chair will forward the comment to TGp for their consideration.</t>
  </si>
  <si>
    <t xml:space="preserve">The Time Zone information element is already included in Probe Responses which should be sufficient to provide pre and post-association time zone information in a more efficient manner than including it in beacons.  Time Advertisement information element should continue to be distributed via beacons periodically to aid with clock drift of the synchronization between UTC and TSF counters.
Remove Time Zone information element from Table 7-8 
and change clause 11.20.3 sentence from 
"When dot11MgmtOptionUTCTSFOffsetEnabled is true, the Time Advertisement and Time Zone elements shall be included in all Probe Response frames, and in the Beacon frame every dot11TimeAdvertisementDTIMInterval DTIMs. When the dot11MgmtOptionUTCTSFOffsetEnabled is false, the Time Advertisement and Time Zone elements shall not be included in Beacon and Probe Response frames."
to 
"When dot11MgmtOptionUTCTSFOffsetEnabled is true, the Time Advertisement and Time Zone elements shall be included in all Probe Response frames, and the Time Advertisement element in the Beacon frame every dot11TimeAdvertisementDTIMInterval DTIMs. When the dot11MgmtOptionUTCTSFOffsetEnabled is false, the Time Advertisement and Time Zone elements shall not be included in Beacon and Probe Response frames."
</t>
  </si>
  <si>
    <t>If resolution to CID28 is adopted then there is no need for a more efficient representation of time zone.</t>
  </si>
  <si>
    <t>Adopt resolution in 09/0729r1</t>
  </si>
  <si>
    <t>As per comment</t>
  </si>
  <si>
    <t>As per CID79</t>
  </si>
  <si>
    <t>Same resolution as CID28</t>
  </si>
  <si>
    <t>The AP advertises the real-time when TSF is 0. The receiving STA can determine the current time of the AP by knowing the current value of TSF, UTC0 and Timezone which is receives in multiple ways. Therefore the STA can calculate the current time of the AP when it receives a Time Advertisement information element in beacons or probe responses.</t>
  </si>
  <si>
    <t>Value 2 is the value of UTC at TSF=0. Value 1 is the value of UTC at a different point as defined in TGp draft. Although they represent UTC time they are based on different points in time when the value was determined. Some implementations may find it easier to implement Value 2 (TGu, TGv) whereas Value 1 (TGp) may be easier for those products.</t>
  </si>
  <si>
    <t>Line number reference for this comment is P206L62.
Delete the phrase ", or new trigger conditions have been requested" (P206L64-65).</t>
  </si>
  <si>
    <r>
      <t xml:space="preserve">P21L56-57 Replace "For each bit in the STA Counter Trigger Condition field that is set to 1, a corresponding threshold value (defined in Figure 7-62i1) in the Triggered Reporting subelement for STA Counters." with "For each bit in the STA Counter Trigger Condition field that is set to 1, a corresponding threshold value (defined in Figure 7-62i1) </t>
    </r>
    <r>
      <rPr>
        <u val="double"/>
        <sz val="8"/>
        <rFont val="Arial"/>
        <family val="2"/>
      </rPr>
      <t>is</t>
    </r>
    <r>
      <rPr>
        <sz val="8"/>
        <rFont val="Arial"/>
        <family val="2"/>
      </rPr>
      <t xml:space="preserve"> in the Triggered Reporting subelement for STA Counters."</t>
    </r>
  </si>
  <si>
    <r>
      <t xml:space="preserve">P22L62-63 Replace "For each bit in the QoS STA Counter Trigger Condition field that is set to 1, a corresponding threshold value (defined in Figure 7-62i3) in the Triggered Reporting subelement for QoS STA Counters." with "For each bit in the QoS STA Counter Trigger Condition field that is set to 1, a corresponding threshold value (defined in Figure 7-62i3) </t>
    </r>
    <r>
      <rPr>
        <u val="double"/>
        <sz val="8"/>
        <rFont val="Arial"/>
        <family val="2"/>
      </rPr>
      <t>is</t>
    </r>
    <r>
      <rPr>
        <sz val="8"/>
        <rFont val="Arial"/>
        <family val="2"/>
      </rPr>
      <t xml:space="preserve"> in the Triggered Reporting subelement for QoS STA Counters."</t>
    </r>
  </si>
  <si>
    <r>
      <t xml:space="preserve">P24L1-2 Replace "For each bit in the RSNA Trigger Condition field that is set to 1, a corresponding threshold value (defined in Figure 7-62i5) in the Triggered Reporting subelement for RSNA Counters." with "For each bit in the RSNA Trigger Condition field that is set to 1, a corresponding threshold value (defined in Figure 7-62i5) </t>
    </r>
    <r>
      <rPr>
        <u val="double"/>
        <sz val="8"/>
        <rFont val="Arial"/>
        <family val="2"/>
      </rPr>
      <t>is</t>
    </r>
    <r>
      <rPr>
        <sz val="8"/>
        <rFont val="Arial"/>
        <family val="2"/>
      </rPr>
      <t xml:space="preserve"> in the Triggered Reporting subelement for RSNA Counters.".</t>
    </r>
  </si>
  <si>
    <t>P206L53 Replace "One or more trigger conditions may be set with specified thresholds" with "One or more trigger conditions shall be set with specified thresholds."</t>
  </si>
  <si>
    <t xml:space="preserve">remove "either". </t>
  </si>
  <si>
    <t xml:space="preserve">this field indicates where fthe capability of STA. </t>
  </si>
  <si>
    <r>
      <t xml:space="preserve">change "In the TCLAS element, the Classifier Type subfield shall be set to the value 0 (Ethernet parameters), the Classifier Mask subfield shall be set to the value 2, and the Destination Address subfield shall be set to the multicast address that the STA requests to receive as individually addressed frames." 
to "In the TCLAS element, the Classifier Type subfield shall be set to the value </t>
    </r>
    <r>
      <rPr>
        <u val="single"/>
        <sz val="8"/>
        <rFont val="Arial"/>
        <family val="2"/>
      </rPr>
      <t>0, 1, or 4</t>
    </r>
    <r>
      <rPr>
        <sz val="8"/>
        <rFont val="Arial"/>
        <family val="2"/>
      </rPr>
      <t xml:space="preserve">, and the Destination Address </t>
    </r>
    <r>
      <rPr>
        <u val="single"/>
        <sz val="8"/>
        <rFont val="Arial"/>
        <family val="2"/>
      </rPr>
      <t>or Destination IP Address</t>
    </r>
    <r>
      <rPr>
        <sz val="8"/>
        <rFont val="Arial"/>
        <family val="2"/>
      </rPr>
      <t xml:space="preserve"> subfield shall be set to the multicast address that the STA requests to receive as individually addressed frames.".
</t>
    </r>
  </si>
  <si>
    <t>Rename "multiple BSSID procedures"  to "multiple BSSID advertisement procedure"</t>
  </si>
  <si>
    <t>Replace "When dot11MgmtOptionMultiBSSIDEnabled is set to true and the non-AP STA associated to the SSID corresponding to the non-transmitted BSSID,…" with "When dot11MgmtOptionMultiBSSIDEnabled is set to true and the non-AP STA associated to the BSS corresponding to the non-transmitted BSSID,…".</t>
  </si>
  <si>
    <t xml:space="preserve">The website "www.tinyurl.com/annex-l-tim6" cannot be found. Annex L in 11v_D5.0 uses the same style as Annex L in the base spec 802.11-2007. </t>
  </si>
  <si>
    <t xml:space="preserve">Incorprate the text changes indicated in submission 2009-0697r0.  </t>
  </si>
  <si>
    <t>On TGv D6.0 P288, L11, change from "==" to "="</t>
  </si>
  <si>
    <t>The existing text is clear. The commenter is encouraged to develop additional text to be added to Annex L.</t>
  </si>
  <si>
    <t>The indicated text change is not sufficient to implement a complete extension of the required functionality. 
The commenter is encouraged to submit a proposal that justifies the need and text changes for this addition.</t>
  </si>
  <si>
    <t xml:space="preserve">The sequence number of the last DMS-converted frame is not deterministically known; it would need to be predicted by the AP.
The recommended solution is not sufficient to address the problem.  </t>
  </si>
  <si>
    <t>140-9</t>
  </si>
  <si>
    <t>H. Worstell</t>
  </si>
  <si>
    <t>Access Point colaboration needs to be a part of the TGv suplement</t>
  </si>
  <si>
    <t>Incorporate document 11-08-0419-03 into the TGv draft</t>
  </si>
  <si>
    <t>AP Collaboration</t>
  </si>
  <si>
    <t>140-10</t>
  </si>
  <si>
    <t>J. Worsham</t>
  </si>
  <si>
    <t>A mechanism for AP collaboration must be included.</t>
  </si>
  <si>
    <t>Include the method for AP collaboration described in IEEE802.11-08/0419r3.</t>
  </si>
  <si>
    <t>Same as resolution to CID 9</t>
  </si>
  <si>
    <t>140-107</t>
  </si>
  <si>
    <t>B. Marshall</t>
  </si>
  <si>
    <t>140-108</t>
  </si>
  <si>
    <t>Frontmatter</t>
  </si>
  <si>
    <t>iv</t>
  </si>
  <si>
    <t>Delete this paragraph, and all refs to FBMS in the document</t>
  </si>
  <si>
    <t>140-109</t>
  </si>
  <si>
    <t>Delete this paragraph, and all refs to Multiple BSSID Support in the document</t>
  </si>
  <si>
    <t>Same resolution as CID 108</t>
  </si>
  <si>
    <t>Scope</t>
  </si>
  <si>
    <t>140-110</t>
  </si>
  <si>
    <t>Delete this paragraph, and all refs to Proxy ARP in the document</t>
  </si>
  <si>
    <t>140-111</t>
  </si>
  <si>
    <t>Delete this paragraph, and all refs to SSID List in the document</t>
  </si>
  <si>
    <t>140-112</t>
  </si>
  <si>
    <t>Delete this paragraph, and all refs to TIM Broadcast in the document</t>
  </si>
  <si>
    <t>140-113</t>
  </si>
  <si>
    <t>Delete this paragraph, and all refs to TFS in the document</t>
  </si>
  <si>
    <t>140-114</t>
  </si>
  <si>
    <t>v</t>
  </si>
  <si>
    <t>Delete this paragraph, and all refs to WNM-Sleep Mode in the document</t>
  </si>
  <si>
    <t>140-142</t>
  </si>
  <si>
    <t>L. Ji</t>
  </si>
  <si>
    <t>5.2.11</t>
  </si>
  <si>
    <t>comment = Adopt the AP Collaboration proposed in 11-08-0419-03-000v-access-point-collaboration.doc.</t>
  </si>
  <si>
    <t>suggested_remedy = Adopt the AP Collaboration proposed in 11-08-0419-03-000v-access-point-collaboration.doc.</t>
  </si>
  <si>
    <t>146-8</t>
  </si>
  <si>
    <t>G. Smith</t>
  </si>
  <si>
    <t>7.3.2.73 and 7.4.11.23</t>
  </si>
  <si>
    <t>86</t>
  </si>
  <si>
    <t>Change to "QoS Voice Traffic Element".  Fixed at 3 octets.  In third octet STA sets bit 0 to 1 to indicate it is a voice STA.  AP indicates in third octet the number of voice STAs associated.</t>
  </si>
  <si>
    <t>QOS traffic Capability</t>
  </si>
  <si>
    <t>146-9</t>
  </si>
  <si>
    <t>11.20.9</t>
  </si>
  <si>
    <t>220</t>
  </si>
  <si>
    <t>See comment on 7.3.2.73 for explanation</t>
  </si>
  <si>
    <t>See CID 8.</t>
  </si>
  <si>
    <t>146-2</t>
  </si>
  <si>
    <t>D. Bagby</t>
  </si>
  <si>
    <t>Patents</t>
  </si>
  <si>
    <t>140-498</t>
  </si>
  <si>
    <t>J. Epstein</t>
  </si>
  <si>
    <t>Transmitting multicast frames as unicast frames discards potentially useful or necessary information contained in the destination group address.  For IP, this is not the case, but the standard is more generic than IP.</t>
  </si>
  <si>
    <t xml:space="preserve">Directed multicast data frames are transmitted via A-MSDU frame format, which does preserve the destination group address. </t>
  </si>
  <si>
    <t>140-499</t>
  </si>
  <si>
    <t>It is impossible for the AP to know which STAs are in the multicast group, as multicast group membership is not required to be signalled in 802.</t>
  </si>
  <si>
    <t>D4.02</t>
  </si>
  <si>
    <t>140-500</t>
  </si>
  <si>
    <t>Even though 11k already defines this element, the requirement that BSSIDs be derived based on adjacency according to powers of two is arbitrary and potentially wasteful of Ethernet addresses.</t>
  </si>
  <si>
    <t xml:space="preserve">The currently defined method is sufficient for the multiple BSSID feature. Most implementations today use a contiguous address space for virtual AP capabilities. It is also unlikely that a large number (more than 16) of BSSIDs would be used.
</t>
  </si>
  <si>
    <t>Multiple BSSID</t>
  </si>
  <si>
    <t>146-142</t>
  </si>
  <si>
    <t>H. Ptasinski</t>
  </si>
  <si>
    <t>11.20.2.1</t>
  </si>
  <si>
    <t>Requirement to use ethertype frames needs to specify which of the possible frames to use.</t>
  </si>
  <si>
    <t>D6.0</t>
  </si>
  <si>
    <t>146-143</t>
  </si>
  <si>
    <t>11.20.3.1</t>
  </si>
  <si>
    <t>208</t>
  </si>
  <si>
    <t>140-255</t>
  </si>
  <si>
    <t>The variables BSSID_REF and REF_BSSID appear to be different names for the same thing.</t>
  </si>
  <si>
    <t>Pick one and use it consistently.</t>
  </si>
  <si>
    <t>REF_BSSID is used in 11k. So, replace BSSID_REF with REF_BSSID throughout the 11v spec.</t>
  </si>
  <si>
    <t>140-256</t>
  </si>
  <si>
    <t>197</t>
  </si>
  <si>
    <t>STA Statistics Report should be sent at Best Effort or Background priority to avoid impacting Voice and Video traffic.</t>
  </si>
  <si>
    <t>Provide a mechanism to send these reports at a lower priority, and require those reports to be sent at lower priority. Either a mechanism for QoS Management frames, such as 08-1354-00, or for sending the reports as low-priority data frames would suffice.</t>
  </si>
  <si>
    <t>Same as resolution to CID 135</t>
  </si>
  <si>
    <t>140-257</t>
  </si>
  <si>
    <t>Diagnostic Request and Report should be sent at Best Effort or Background priority to avoid impacting Voice and Video traffic.</t>
  </si>
  <si>
    <t>140-258</t>
  </si>
  <si>
    <t>7.3.2.71</t>
  </si>
  <si>
    <t>81</t>
  </si>
  <si>
    <t>Provide examples of existing higher-layer applications that can actually operate with an FMS Delivery Interval &gt; 1, or delete the feature.</t>
  </si>
  <si>
    <t>140-526</t>
  </si>
  <si>
    <t xml:space="preserve">Modify the relevant text and the PICS table accordingly. </t>
  </si>
  <si>
    <t>Same as resolution to CID 321</t>
  </si>
  <si>
    <t>Optional/mandatory</t>
  </si>
  <si>
    <t>140-436</t>
  </si>
  <si>
    <t>R. Roy</t>
  </si>
  <si>
    <t>7.3.2.66.8</t>
  </si>
  <si>
    <t>77</t>
  </si>
  <si>
    <t>The sentence should be expanded into a paragraph as described.  The same fix should be made in subclause 15.2.6 lines 60-62.  Note that clause 17.2.4 has for the most part the appropriate text.</t>
  </si>
  <si>
    <t>Adopt text in submission 09/0252r0</t>
  </si>
  <si>
    <t>D5.0</t>
  </si>
  <si>
    <t>140-438</t>
  </si>
  <si>
    <t>17.2.4.2</t>
  </si>
  <si>
    <t>230</t>
  </si>
  <si>
    <t>Change the paragraph to properly reflect the usage of the estimated TOD and its estimate error std dev as described.</t>
  </si>
  <si>
    <t>140-441</t>
  </si>
  <si>
    <t>329</t>
  </si>
  <si>
    <t>This discussion should be modified to correctly reflect underlying theoretical principles of data processing in the time and frequency (i.e., conjugate) domains.  Also, the reference to subclause 11.20.6 on line 15 should probably read 11.20.5.</t>
  </si>
  <si>
    <t>140-445</t>
  </si>
  <si>
    <t>72</t>
  </si>
  <si>
    <t>The meaning of motion needs to be thought trough more carefully and explained in detail so the meaning of the associated messages is clear and unambiguous.</t>
  </si>
  <si>
    <t>146-168</t>
  </si>
  <si>
    <t>Make the appropriate changes to this text and elsewhere in the draft where this distinction needs to be made.</t>
  </si>
  <si>
    <t xml:space="preserve">The meaning of the tx address (Address 2 field) per the clause 7 of the base-pec  is not redefined here. 3.159a defines, in the context of multiple BSSIDs,  a beacon frame's tx-address is the same as the tranmstted BSSID. </t>
  </si>
  <si>
    <t>146-172</t>
  </si>
  <si>
    <t>76</t>
  </si>
  <si>
    <t>Here and elsewhere in the draft where Regulatory class points to a frequency to be used, make the appropriate changes to indicate a country code is required as well.</t>
  </si>
  <si>
    <t>146-173</t>
  </si>
  <si>
    <t>Make appropriate changes to this clause to clarify the issues raised.</t>
  </si>
  <si>
    <t>146-176</t>
  </si>
  <si>
    <t>7.4.11.24</t>
  </si>
  <si>
    <t>make the appropriate changes to replace "max Errror bounds" with estimate error variances here and elsewhere throughout the draft.</t>
  </si>
  <si>
    <t>146-322</t>
  </si>
  <si>
    <t>278</t>
  </si>
  <si>
    <t>With the modifications to the sample code to support multiple BSSID encoding of the TIM, the formatting of the sample code is now inconsistent both with itself and the 802.11 style guideline for code.</t>
  </si>
  <si>
    <t>Event and Diagnostic frames are sent using data frames to enable the frames to be sent at
lower priority than management or other data frames. This enables the frames to be exchanged without impacting
high priority series, such as voice calls. 
(1) P212L35 Change from
A STA shall transmit an Event Report with the same TID used for the Event Request which initiated this
Event Report response. A STA shall only transmit Event Request and Event Report fram using Event
Request and Event Report protocol payloads in Data frames using Ethertype 89-0d with Remote Frame
Type field value set to Data Function, as defined in Annex U.
to
 A STA shall only transmit Event Request and Event Report frames using Event
Request and Event Report protocol payloads in Data frames using Ethertype 89-0d with the Remote Frame
Type field value set to Data Function, as defined in Annex U. This enables Event Request and Report frames to be sent at lower priority
than higher priority data and management frames. A STA shall transmit an Event Report with the same TID used for the 
Event Request which initiated the Event Report response.
(2) P215L25 Change from
A STA shall transmit a Diagnostic Report with the same TID that was received in the Diagnostic Request
that initiated the Diagnostic Report to be transmitted by the STA. A STA shall only transmit Diagnostic
Request and Diagnostic Report frames using Diagnostic Request and Diagnostic Report protocol payloads
in Data frames using Ethertype 89-0d with Remote Frame Type field value set to Data Function, as defined
in Annex U.
to
 A STA shall only transmit Diagnostic Request and Diagnostic Report frames using Diagnostic 
Request and Diagnostic Report protocol payloads in Data frames using Ethertype 89-0d with the Remote Frame 
Type field value set to Data Function, as defined in Annex U. This enables the Diagnostic Request and Report frames to be sent at lower priority
than higher priority data and management frames. A STA shall transmit a Diagnostic Report with the same TID used for the 
Diagnostic Request which initiated the Diagnostic Report response.</t>
  </si>
  <si>
    <t>the text should either say that (x,y,z) estimates should only be taken into consideration when the civic address contains a reference point. If it doesn't, then the estimates should not be sent and ignored at the receiving side.</t>
  </si>
  <si>
    <t>What are the X,Y,Z estimates and how are those supposed to be interpreted? There is no coordinate system defined</t>
  </si>
  <si>
    <t>define the coordinate system in which (x,y,z) can be interpreted. That can be a cartesian coordinate system, or polar coordinate system or euclidean space, etc., but it has to be stated what it is. In most coordinate systems there is an origin (a point) from where the distances are measured. If there is no origin (like in case of a civic address), then (x,y,z) makes no sense.</t>
  </si>
  <si>
    <t>The text says that x,y,z estimate fields are defined in RFC4776. That is not the case. The RFC does not describe any location value, nor does define any estimates. This is just a wrong reference.</t>
  </si>
  <si>
    <t>add a correct reference if known, or define the x,y,z estimates and the coordinate system in which those can be interpreted.</t>
  </si>
  <si>
    <t>"The Location Accuracy X-estimate field is an estimated accuracy in the X-dimension ..." X-dimention belonging to maybe a cartesian coordinate system or an Euclidian one?</t>
  </si>
  <si>
    <t>define it.</t>
  </si>
  <si>
    <t xml:space="preserve">The Civic Location is a variable length field. RFC4776 specifies CAType values, but the length field present in RFC4776 specifies the length of the DHCP option itself, including the DHCP type, DHCP code and the Civic Location itself. If the RFC4776 defined Civic Location is not transported using DHCP, then the type, code and legth fields are not present either. Since the length field is DHCP specific, 802.11v has to have its own field specifying the length. </t>
  </si>
  <si>
    <t>define a Length field for the Location Civic Report field.</t>
  </si>
  <si>
    <t>Q</t>
  </si>
  <si>
    <t>311</t>
  </si>
  <si>
    <t>The text says: ""This attribute indicates a variable octet field in URI (aka URL) format, provided to comply with RFC 3693" while it should say ""This attribute indicates a variable octet field in URI (aka URL) format, provided to comply with http://www.ietf.org/internet-drafts/draft-ietf-geopriv-lbyr-requirements-05.txt"</t>
  </si>
  <si>
    <t>change as suggested</t>
  </si>
  <si>
    <t>http://www.ietf.org/internet-drafts/
draft-ietf-geopriv-dhcp-lbyr-uri-option-04.txt is the wrong reference!!!!!!!!!!!!!!!!!!!!! This shouldn't be so difficult to understand. The draft describes how to carry the URI in DHCP, but you need a reference to a document which describes what the URI has to be compliant with in order to be usable by the application layer!!!!!!!!</t>
  </si>
  <si>
    <t>Change it for gods sake.</t>
  </si>
  <si>
    <t>The Time Zone field can be 40 octets long, it is not practical to put it into the beacon. Besides, it is an information which is rarely needed, thus it should be available upon request instead (as it was in TGu)</t>
  </si>
  <si>
    <t>reverse the changes in TGu and remove this element from the beacon</t>
  </si>
  <si>
    <t>K. Padam</t>
  </si>
  <si>
    <t xml:space="preserve">Consider adding compass data field (azimuth) to figure 7-68q3. The reason is that it can provide the civic location same capability as currently provided for LCI. Azimuth information in LCI does not replace the need to have the same capability for civic location as well. </t>
  </si>
  <si>
    <t xml:space="preserve">A civic location report can be only useful when the civic location has a reference point and the measurements are made from that reference point. A STA can not interpret (x,y,z) from an area of a civic location without any known boundaries or a reference point. The coordinate sytem or specific method to specify (x,y, z) accuracy estimates is not clear. </t>
  </si>
  <si>
    <t>the text need to clear enough to either state that (x,y,z) estimates should only be taken into consideration when the civic address contains a reference point (with a clear format of this definition). If it doesn't, then the estimates should not be sent and ignored at the receiving side.</t>
  </si>
  <si>
    <t>What are the X,Y,Z estimates and how are those supposed to be interpreted? There is no coordinate system or specific method defined to specify this.</t>
  </si>
  <si>
    <t>define how the coordinate system in which (x,y,z) can be interpreted. That can be a cartesian coordinate system, or polar coordinate system or euclidean space, etc., but it has to be stated what it is, and how it has to be specified (in terms of what absolute reference point)</t>
  </si>
  <si>
    <t>M. Hamilton</t>
  </si>
  <si>
    <t>Response to CID 207 on LB146 really wasn't sufficient.  If we (as the Standard writers) "know the conditions under which method B or method A is used" we should state those conditions explicitly in the Standard.  Otherwise, we are expecting every implementer to (re)derive the same understanding of these conditions, which is risky and a waste of effort.</t>
  </si>
  <si>
    <t>We seem to know the conditions ("For example, when all the associated STAs support the multiple BSSID capability, the AP knows it and encodes the TIM element using method B. There are other example conditions as well."), so list them, and there will no room for misinterpretation.</t>
  </si>
  <si>
    <t>7.4.13</t>
  </si>
  <si>
    <t>Wouldn't unprotected Action frames be useful outside of just WNM?  Why not name this facility just "Unprotected Action"?</t>
  </si>
  <si>
    <t>Change "Unprotected WNM Action" to "Unprotected Action" throughout the Amendment.</t>
  </si>
  <si>
    <t>7.4.13.2</t>
  </si>
  <si>
    <t>The term "AID 0 field" isn't a defined term.</t>
  </si>
  <si>
    <t>Change "the AID 0 field" to "the bit corresponding to buffered group addressed frames".</t>
  </si>
  <si>
    <t>[Robert Stacey] The Timing Measurement frame also triggers the capture of timestamps so the statement about its use is incomplete. Since this is the frame format section, descriptive text on its use is redundent (already present in 11.21.5).</t>
  </si>
  <si>
    <t>Change the first paragraph to simply state "The format of the Timing Measurement frame is shwon in Figure v115."</t>
  </si>
  <si>
    <t>[Rober Stacey] For simplicity, all fields should always be present in the frame. The lack of meaningful values in the fields can be signaled with Follow UP Dialog Token = 0.</t>
  </si>
  <si>
    <t xml:space="preserve">Remove (optional) from the figure on all fields. Modify </t>
  </si>
  <si>
    <t>7.4.13.3 &amp; 11.21.5</t>
  </si>
  <si>
    <t>[Robert Stacey] The timing measurement frames are sent in pairs. The first frame triggers the timestamp captures and the second transfers the values captured. Each frame, however, can both trigger the capture of timestamps and transfer previously captured timestamps. It is not clear from the text that this is possible.</t>
  </si>
  <si>
    <t>Clarify the text to show that this is possible.</t>
  </si>
  <si>
    <t>[Robert Stacey] "Timing Measurement procedure" should not be capitalized.</t>
  </si>
  <si>
    <t>Uncapitalize</t>
  </si>
  <si>
    <t>[Robert Stacey] The normative behavior is that a STA that supports the timing measurement procedure may send Timing Measurement frames to a STA that also supports the timing measurement procedure. No normative statements can be made about what the receiving STA does with the frames. Also, (obviously) a STA that supports the timing measurement procedure is not required to send Timing Measurement frames to another STA.</t>
  </si>
  <si>
    <t>Change the first sentence to read "A STA that supports the timing measurement procedure may transmit Timing Measurement frames addressed to a peer STA that also supports the timing measurement procedure. The procedure by which a STA determines that it will transmit Timing Measurement frames addressed to a peer STA is beyond the scope of this standard."</t>
  </si>
  <si>
    <t>21,23, 24</t>
  </si>
  <si>
    <t>61-62, 3-4, 6-7</t>
  </si>
  <si>
    <t>"One or more trigger conditions are set with specified thresholds." The requirement that at least one of the bits in the {STA|QoS STA|RSNA] Counter Trigger Condition field is not adequately conveyed by this sentence.</t>
  </si>
  <si>
    <t xml:space="preserve"> Reword to state the requirement clearly. If Clause-7 is not the appropriate place for stating this requirement, state it in Cl. 11.10.8.5.</t>
  </si>
  <si>
    <t>130</t>
  </si>
  <si>
    <t>64-65</t>
  </si>
  <si>
    <t>"The Dialog Token set to zero indicates that the Timing Measurement frame is not part of a time synchronization transaction."
1. Malformed sentence
2. What is the purpose of this statement? Are there special uses for the Timing Measurement frame when used with the Dialog Token set to zero? When would one use a Timing Measurement frame outside of the Timing Synchronization transaction?
3. Time synchronization is sometimes (one instance in Annex-U) referred to as Timing Synchronization. Are they the same?</t>
  </si>
  <si>
    <t>Fix inconsistencies. Is Time Synchronization Procedure and better term instead of Time Synchronization transaction?</t>
  </si>
  <si>
    <t>10.3.54</t>
  </si>
  <si>
    <t>150</t>
  </si>
  <si>
    <t>33-38</t>
  </si>
  <si>
    <t>Use of different terms to refer to the same/similar data -- tiiming measurement information, time synchronization information, time synchronization information exchange.</t>
  </si>
  <si>
    <t>Reword this paragraph to accurately describe what Figure V120 represents -- the four time instants t1, t2, t3 and t4.</t>
  </si>
  <si>
    <t>10.3.54.3.2</t>
  </si>
  <si>
    <t>154</t>
  </si>
  <si>
    <t>12-13</t>
  </si>
  <si>
    <t>"Max ACK TOD" parameter should be "Max ACK TOD Error" in the table in order to match the parameter list in the primitive.</t>
  </si>
  <si>
    <t>"Timing Measurement Procedure"? Are we measuring time? Should this be called "Time Synchronization Procedure?"</t>
  </si>
  <si>
    <t>18-20</t>
  </si>
  <si>
    <t>"… timing values in the Timing Measurement action frame along with timing information derived locally ..."?</t>
  </si>
  <si>
    <t>Replace with "values in the received Timing Measurement action frame along with time information that is locally estimated/determined  corresponding to events related to the receipt of the Timing Measurement action frame and the transmission of the corresponding ACK..."</t>
  </si>
  <si>
    <t>G. Vlantis</t>
  </si>
  <si>
    <t>The Event Request and Event Report protocol smack of action frames.  It's not clear why they are being encapsulated in data frames.  Such encapsulation might be desirable in a tunneling standard (.11z, .11s), or if the results were being sent over a higher layer (IP) but not clear here.</t>
  </si>
  <si>
    <t>Please change these two frames to action frames or clarify the motivation for using data frames.</t>
  </si>
  <si>
    <t>11.21.3.1</t>
  </si>
  <si>
    <t>The Diagnostic Request and Diagnostic Report protocol smack of action frames.  It's not clear why they are being encapsulated in data frames.  Such encapsulation might be desirable in a tunneling standard (.11z, .11s), or if the results were being sent over a higher layer (IP) but not clear here.</t>
  </si>
  <si>
    <t>11.21.15</t>
  </si>
  <si>
    <t>20-23</t>
  </si>
  <si>
    <t xml:space="preserve">Even though DMS is terminated by AP policy (because of the lack of wireless resource), station still wants to receive the multicast stream. 
In this case, station can not filter some duplicated multicast frames after DMS is terminated. 
For example, AP transmits A1, A2, A3, A4, M1, M2, A5, A6, A7, A8, M3, M4 frames, where A1 means a unicast frame for STA A with sequence number set to 1 and M1 means a multicast frame with sequence number set to 1. 
A1 is a DMS-converted frame for M1. A2 is a DMS-converted frame for M2. 
A5 is a DMS-converted frame for M3. A6 is a DMS-converted frame for M4.
When DMS for STA is terminated by AP policy after receiving A6, STA does not discard M3 and M4 because DMS is not used. But, M3 and M4 are already received by DMS and they are duplicated frames to STA A. 
 </t>
  </si>
  <si>
    <t xml:space="preserve">When DMS is terminated, AP shall provide the Sequence Number of the last DMS-converted frame for discarding the duplicated multicast frames. </t>
  </si>
  <si>
    <t>35-39</t>
  </si>
  <si>
    <t xml:space="preserve">"The AP may decide to reject a new DMS or cancel a granted DMS at any time based on network condition, i.e. the number
of associated STAs and channel load and so on." 
For the call admission control, AP may need TSPEC information element. 
To this end, non-AP STA should provide TSPEC information element in DMS Request information element. </t>
  </si>
  <si>
    <t>non-AP STA should provide TSPEC information element in DMS Request information element.</t>
  </si>
  <si>
    <t xml:space="preserve">HT Information element was changed to HT Operation element. </t>
  </si>
  <si>
    <t xml:space="preserve">In Table v16, bit 11 is not defined. </t>
  </si>
  <si>
    <t xml:space="preserve">TGz also provides two power save modes for tunneled direct link setup (TDLS), Peer-UAPSD and Peer PSM. 
Add TDLS power save modes into Table v16.  </t>
  </si>
  <si>
    <t xml:space="preserve">Add TDLS power save modes into Table v16.  </t>
  </si>
  <si>
    <t xml:space="preserve">In Table 7-35a, non-AP STA shall set DMS field to 0 because supporting DMS is AP function. </t>
  </si>
  <si>
    <t>In Table 7-35a, non-AP STA shall set DMS field to 0.</t>
  </si>
  <si>
    <t xml:space="preserve">In Table 7-35a, non-AP STA shall set FMS field to 0 because supporting FMS is AP function. </t>
  </si>
  <si>
    <t>In Table 7-35a, non-AP STA shall set FMS field to 0.</t>
  </si>
  <si>
    <t xml:space="preserve">In Table 7-35a, non-AP STA shall set TFS field to 0 because supporting TFS is AP function. </t>
  </si>
  <si>
    <t>In Table 7-35a, non-AP STA shall set TFS field to 0.</t>
  </si>
  <si>
    <t>7.3.1.18</t>
  </si>
  <si>
    <t xml:space="preserve">"Rate identification field" is only included in the FMS subelement, so it's more appropriate to place the text within 7.3.2.75 where FMS subelement is specified. Also, please rename "rate" to "FMS rate" or the similar to clearly indicate its scope of applicability. </t>
  </si>
  <si>
    <t xml:space="preserve">"The peer MAC Address field is the RA or TA MAC address for the frame statistics of this measurement. If the peer MAC Address field is the wildcard address, then the value of the STA counters reported in the STA Statistics Report is the sum of the respective values for every peer of the reporting STA." How does a reporting STA know the statistics counter information of its every peer so that it can report the "sum"?  Clarify and modify the text accordingly. </t>
  </si>
  <si>
    <t>Q. Wang</t>
  </si>
  <si>
    <t>D. Stephenson</t>
  </si>
  <si>
    <t>C. Chaplin</t>
  </si>
  <si>
    <t xml:space="preserve">Notes </t>
  </si>
  <si>
    <t>J. Thrasher</t>
  </si>
  <si>
    <t>235</t>
  </si>
  <si>
    <t>Figure 15-7 is unreadable when printed.</t>
  </si>
  <si>
    <t>redraw the figure .</t>
  </si>
  <si>
    <t>7.3.2.65</t>
  </si>
  <si>
    <t>Note the following is also being submitted against P802.11p D7.0.  The text as written implies the standard deviation is a known value, which is not practical.  The standard deviation is itself another estimate.</t>
  </si>
  <si>
    <t xml:space="preserve">Change "…, and the standard deviation of the error in the offset estimate…" to "…, and an estimate of the standard deviation of the error in the offset estimate…" </t>
  </si>
  <si>
    <t>The last sentence as written is not limited to just Timing Capabilities =2.   Also there is a comma missing.</t>
  </si>
  <si>
    <t>Change "…TSF Timer is 0.  The format, including all subfields is shown in Table 7-37c." to " …TSF Timer is 0, using the format, including all subfields, shown in Table 7-37c."</t>
  </si>
  <si>
    <t xml:space="preserve">Note the following is also being submitted against P802.11p D7.0.  The text as written implies the standard deviation is a known value, which is not practical.  The standard deviation is itself another estimate. </t>
  </si>
  <si>
    <t>Change "The Time Error field specifies an unsigned integer in nanoseconds that defines the standard deviation of the error in the Time Value estimate." to "The Time Error field specifies an unsigned integer in nanoseconds that defines the estimate of the standard deviation of the error in the Time Value estimate."</t>
  </si>
  <si>
    <t>7.3.2.68</t>
  </si>
  <si>
    <t>The resolution to comment 92 of LB146 indicated that OUI here did not refer to OUI as administered by the IEEE, but to a Vendor ID (as per the resolution : "However the 3 octet Vendor ID field referred to here (from RFC 3748) is a different value".)  If this is not the OUI, as so defined by the IEEE, but some other field, then some clarification (e.g. reference to RFC 3748) or renaming is required to distinguish it from the IEEE controlled OUI.  Also per abbreviations &amp; acronyms of 802.11-2007, OUI stands for "organizationally unique identifier" and "indicate" should be "indicates".</t>
  </si>
  <si>
    <t xml:space="preserve">The group prefers to use "Unprotected WNM Action". All HT action frames are unprotected action frames. Obviously, these HT action frames don’t belong to Unprotected Action. </t>
  </si>
  <si>
    <t>change "The OUI field contains an Organizational Unique Identification, the first 24-bits of the network connected device, which indicate the specific vendor for that device." to "The OUI field contains a Vendor ID, per RFC 3748,  the first 24-bits of the network connected device, which provides an organizationally unique identifier for the specific vendor for that device."</t>
  </si>
  <si>
    <t>Per abbreviations &amp; acronyms of 802.11-2007, OUI stands for "organizationally unique identifier"</t>
  </si>
  <si>
    <t>correct text as per comment</t>
  </si>
  <si>
    <t xml:space="preserve">Change "…as well as the standard deviation of the error in that estimate…" to "…as well as an estimate of the standard deviation of the error in that estimate…" </t>
  </si>
  <si>
    <t>L. Chu</t>
  </si>
  <si>
    <t>7.2.3.1</t>
  </si>
  <si>
    <t>57</t>
  </si>
  <si>
    <t>222</t>
  </si>
  <si>
    <t>50</t>
  </si>
  <si>
    <t>25-29</t>
  </si>
  <si>
    <t>224</t>
  </si>
  <si>
    <t>37</t>
  </si>
  <si>
    <t>15.2.6</t>
  </si>
  <si>
    <t>G. Venkatesan</t>
  </si>
  <si>
    <t>11.1.2.3</t>
  </si>
  <si>
    <t>17.2.4</t>
  </si>
  <si>
    <t>231</t>
  </si>
  <si>
    <t>247</t>
  </si>
  <si>
    <t>7.3.2.22.11</t>
  </si>
  <si>
    <t>13</t>
  </si>
  <si>
    <t>210</t>
  </si>
  <si>
    <t>general</t>
  </si>
  <si>
    <t>G. Bajko</t>
  </si>
  <si>
    <t>63</t>
  </si>
  <si>
    <t>97</t>
  </si>
  <si>
    <t>121</t>
  </si>
  <si>
    <t>43</t>
  </si>
  <si>
    <t>39</t>
  </si>
  <si>
    <t>A. Thomson</t>
  </si>
  <si>
    <t>Collocated Interference</t>
  </si>
  <si>
    <t>206</t>
  </si>
  <si>
    <t>J. Malinen</t>
  </si>
  <si>
    <t>11.10.8.5</t>
  </si>
  <si>
    <t>P. Ecclesine</t>
  </si>
  <si>
    <t>7.3.2.31</t>
  </si>
  <si>
    <t>Annex U</t>
  </si>
  <si>
    <t>49</t>
  </si>
  <si>
    <t>192</t>
  </si>
  <si>
    <t>195</t>
  </si>
  <si>
    <t>as suggested.</t>
  </si>
  <si>
    <t>223</t>
  </si>
  <si>
    <t xml:space="preserve">As in comment. </t>
  </si>
  <si>
    <t>Y. Seok</t>
  </si>
  <si>
    <t>FMS</t>
  </si>
  <si>
    <t>46</t>
  </si>
  <si>
    <t>6</t>
  </si>
  <si>
    <t>5.2.11.6</t>
  </si>
  <si>
    <t>Change the text accordingly.</t>
  </si>
  <si>
    <t>33</t>
  </si>
  <si>
    <t>45</t>
  </si>
  <si>
    <t>Clarify it.</t>
  </si>
  <si>
    <t>28</t>
  </si>
  <si>
    <t>Update the draft accordingly.</t>
  </si>
  <si>
    <t>219</t>
  </si>
  <si>
    <t>7.3.2.27</t>
  </si>
  <si>
    <t>D. Engwer</t>
  </si>
  <si>
    <t>A. Malarky</t>
  </si>
  <si>
    <t>65</t>
  </si>
  <si>
    <t>214</t>
  </si>
  <si>
    <t>Timing Measurement</t>
  </si>
  <si>
    <t>Directed Multicast</t>
  </si>
  <si>
    <t>Location</t>
  </si>
  <si>
    <t>Sleep Mode</t>
  </si>
  <si>
    <t xml:space="preserve">Dorothy Stanley (TGv Chair, Aruba Networks), DStanley@arubanetworks.com </t>
  </si>
  <si>
    <t>Emily Qi (TGv Editor, Intel Corporation), emily.h.qi@intel.com</t>
  </si>
  <si>
    <t>Venue Date:</t>
  </si>
  <si>
    <t>IEEE P802.11 Wireless LANs</t>
  </si>
  <si>
    <t>Abstract:</t>
  </si>
  <si>
    <t>Subject:</t>
  </si>
  <si>
    <t>Author(s):</t>
  </si>
  <si>
    <t>Addressed AT</t>
  </si>
  <si>
    <t>Draft 
Version</t>
  </si>
  <si>
    <t>Can't do</t>
  </si>
  <si>
    <t>LB #prev</t>
  </si>
  <si>
    <t>Annex</t>
  </si>
  <si>
    <t>Extended Channel Switch</t>
  </si>
  <si>
    <t>Process to following when merging xxx comments</t>
  </si>
  <si>
    <t>STA Statistics</t>
  </si>
  <si>
    <t>To Do:</t>
  </si>
  <si>
    <t>Open</t>
  </si>
  <si>
    <t>Editor
Notes</t>
  </si>
  <si>
    <t>Full Date:</t>
  </si>
  <si>
    <t>Editor To Do</t>
  </si>
  <si>
    <t>Comments Addressed and/or Notes</t>
  </si>
  <si>
    <t>Category 
Owner</t>
  </si>
  <si>
    <t>TFS</t>
  </si>
  <si>
    <t>Same As</t>
  </si>
  <si>
    <t>Date</t>
  </si>
  <si>
    <t>Duplicates</t>
  </si>
  <si>
    <t>Submission</t>
  </si>
  <si>
    <t>Color</t>
  </si>
  <si>
    <t>Comments Remaining</t>
  </si>
  <si>
    <t>Assigned
To</t>
  </si>
  <si>
    <t>Process to follow when updating master spreadsheet</t>
  </si>
  <si>
    <t>Copy columns A-G starting at Row number 9 through all populated rows</t>
  </si>
  <si>
    <t>Assignee</t>
  </si>
  <si>
    <t>Commenter</t>
  </si>
  <si>
    <t>Clause</t>
  </si>
  <si>
    <t>Comment</t>
  </si>
  <si>
    <t>Suggested Remedy</t>
  </si>
  <si>
    <t>Resolution</t>
  </si>
  <si>
    <t>Category</t>
  </si>
  <si>
    <t>Editorial</t>
  </si>
  <si>
    <t>Comment Resolution</t>
  </si>
  <si>
    <t>Total</t>
  </si>
  <si>
    <t>Total:</t>
  </si>
  <si>
    <t>Deferred</t>
  </si>
  <si>
    <t>Accepted</t>
  </si>
  <si>
    <t>Counter</t>
  </si>
  <si>
    <t>Paste into master spreadsheet</t>
  </si>
  <si>
    <t>Save file as next revision</t>
  </si>
  <si>
    <t>Record the submitter and total comments</t>
  </si>
  <si>
    <t>Do not copy rows, but just cells desired</t>
  </si>
  <si>
    <t>1</t>
  </si>
  <si>
    <t>211</t>
  </si>
  <si>
    <t>20</t>
  </si>
  <si>
    <t>QOS Traffic Capability</t>
  </si>
  <si>
    <t>12</t>
  </si>
  <si>
    <t>59</t>
  </si>
  <si>
    <t>7.3.2.6</t>
  </si>
  <si>
    <t>16</t>
  </si>
  <si>
    <t>36</t>
  </si>
  <si>
    <t>44</t>
  </si>
  <si>
    <t>7.3.2.21</t>
  </si>
  <si>
    <t>18</t>
  </si>
  <si>
    <t>17</t>
  </si>
  <si>
    <t>7.3.2.21.8</t>
  </si>
  <si>
    <t>56</t>
  </si>
  <si>
    <t>Typo</t>
  </si>
  <si>
    <t>2</t>
  </si>
  <si>
    <t>21</t>
  </si>
  <si>
    <t>22</t>
  </si>
  <si>
    <t>23</t>
  </si>
  <si>
    <t>3</t>
  </si>
  <si>
    <t>25</t>
  </si>
  <si>
    <t>7.3.2.46</t>
  </si>
  <si>
    <t>41</t>
  </si>
  <si>
    <t>11</t>
  </si>
  <si>
    <t>47</t>
  </si>
  <si>
    <t>66</t>
  </si>
  <si>
    <t>4</t>
  </si>
  <si>
    <t>8</t>
  </si>
  <si>
    <t>119</t>
  </si>
  <si>
    <t>120</t>
  </si>
  <si>
    <t>11.1.2.3a</t>
  </si>
  <si>
    <t>40</t>
  </si>
  <si>
    <t>196</t>
  </si>
  <si>
    <t>7</t>
  </si>
  <si>
    <t>62</t>
  </si>
  <si>
    <t>11.20.1</t>
  </si>
  <si>
    <t>205</t>
  </si>
  <si>
    <t>9</t>
  </si>
  <si>
    <t>212</t>
  </si>
  <si>
    <t>34</t>
  </si>
  <si>
    <t>215</t>
  </si>
  <si>
    <t>218</t>
  </si>
  <si>
    <t>24</t>
  </si>
  <si>
    <t>11.20.15</t>
  </si>
  <si>
    <t>221</t>
  </si>
  <si>
    <t>52</t>
  </si>
  <si>
    <t>54</t>
  </si>
  <si>
    <t>236</t>
  </si>
  <si>
    <t>48</t>
  </si>
  <si>
    <t>20.3.24</t>
  </si>
  <si>
    <t>245</t>
  </si>
  <si>
    <t>64</t>
  </si>
  <si>
    <t>255</t>
  </si>
  <si>
    <t>55</t>
  </si>
  <si>
    <t>108</t>
  </si>
  <si>
    <t>A. Ashley</t>
  </si>
  <si>
    <t>11.20.2</t>
  </si>
  <si>
    <t>42</t>
  </si>
  <si>
    <t>11.20.3</t>
  </si>
  <si>
    <t>29</t>
  </si>
  <si>
    <t>Emily Qi</t>
  </si>
  <si>
    <t>Joe Kwak</t>
  </si>
  <si>
    <t>Alex Ashley</t>
  </si>
  <si>
    <t>Ganesh Venkatesan</t>
  </si>
  <si>
    <t>Allan Thomson</t>
  </si>
  <si>
    <t>Qi Wang</t>
  </si>
  <si>
    <t>Menzo Wentink</t>
  </si>
  <si>
    <t>Jing Zhu</t>
  </si>
  <si>
    <t>Fujio Watanabe</t>
  </si>
  <si>
    <t xml:space="preserve">Stephen McCann </t>
  </si>
  <si>
    <t>TG</t>
  </si>
  <si>
    <t>Category (Include all technical and select editorial comments)</t>
  </si>
  <si>
    <t>This will preserve the formatting, conditional coloring, etc.</t>
  </si>
  <si>
    <t xml:space="preserve">Update the "Addressed At" if the comment was resolved </t>
  </si>
  <si>
    <t>Update the "Title" worksheet updating the revision number of the document</t>
  </si>
  <si>
    <t>Update the "Author" column</t>
  </si>
  <si>
    <t>Update the "Date" column</t>
  </si>
  <si>
    <t>Designator:</t>
  </si>
  <si>
    <t>References:</t>
  </si>
  <si>
    <t>Place pointer in Column C on the proper row (row 2 for first paste)</t>
  </si>
  <si>
    <t>Navigate to Edit-&gt;Paste Special "text"</t>
  </si>
  <si>
    <t>ID</t>
  </si>
  <si>
    <t>Filter/Sort on "New Column" and change everything to "No"</t>
  </si>
  <si>
    <t>As modifications are made to each row</t>
  </si>
  <si>
    <t>Register each comment addressed</t>
  </si>
  <si>
    <t>Record the exact meeting</t>
  </si>
  <si>
    <t>Update the "Revisions" worksheet</t>
  </si>
  <si>
    <t xml:space="preserve">Update the "New" column </t>
  </si>
  <si>
    <t xml:space="preserve">Update the "Resolution Document" column if necessary </t>
  </si>
  <si>
    <t>XLS
Refer.</t>
  </si>
  <si>
    <t>Editor
Done</t>
  </si>
  <si>
    <t>Editor
To Do</t>
  </si>
  <si>
    <t>Editor Done</t>
  </si>
  <si>
    <t>Declined</t>
  </si>
  <si>
    <t>Pg</t>
  </si>
  <si>
    <t>Ln</t>
  </si>
  <si>
    <t>E
or
T</t>
  </si>
  <si>
    <t>Yes
or
No</t>
  </si>
  <si>
    <t>Resolution
Document</t>
  </si>
  <si>
    <t>Meeting</t>
  </si>
  <si>
    <t>Author</t>
  </si>
  <si>
    <t xml:space="preserve">Editor
Status </t>
  </si>
  <si>
    <t>Blank</t>
  </si>
  <si>
    <t xml:space="preserve">
Work
Remaining</t>
  </si>
  <si>
    <t xml:space="preserve">Technical </t>
  </si>
  <si>
    <t>Comment Break Down</t>
  </si>
  <si>
    <t>Count</t>
  </si>
  <si>
    <t>Rev
Number</t>
  </si>
  <si>
    <t>Precentage</t>
  </si>
  <si>
    <t>Roaming Management</t>
  </si>
  <si>
    <t>Virtual AP</t>
  </si>
  <si>
    <t>Event</t>
  </si>
  <si>
    <t>Multicast Diagnostics</t>
  </si>
  <si>
    <t>Diagnostics</t>
  </si>
  <si>
    <t>Dorothy Stanley</t>
  </si>
  <si>
    <t>Proxy ARP</t>
  </si>
  <si>
    <t>TCLAS</t>
  </si>
  <si>
    <t>14</t>
  </si>
  <si>
    <t>TIM Broadcast</t>
  </si>
  <si>
    <t>General</t>
  </si>
  <si>
    <t>TGv Letter BallotComment Resolutions</t>
  </si>
  <si>
    <t>213</t>
  </si>
  <si>
    <t>5</t>
  </si>
  <si>
    <t>T</t>
  </si>
  <si>
    <t>Y</t>
  </si>
  <si>
    <t>53</t>
  </si>
  <si>
    <t>Channel Usage</t>
  </si>
  <si>
    <t>26</t>
  </si>
  <si>
    <t>N</t>
  </si>
  <si>
    <t>7.3.2.22.12</t>
  </si>
  <si>
    <t>32</t>
  </si>
  <si>
    <t>38</t>
  </si>
  <si>
    <t>E</t>
  </si>
  <si>
    <t>7.3.2.22.13</t>
  </si>
  <si>
    <t>51</t>
  </si>
  <si>
    <t>60</t>
  </si>
  <si>
    <t>15</t>
  </si>
  <si>
    <t>31</t>
  </si>
  <si>
    <t>61</t>
  </si>
  <si>
    <t>27</t>
  </si>
  <si>
    <t>7.3.2.66.2</t>
  </si>
  <si>
    <t>30</t>
  </si>
  <si>
    <t>35</t>
  </si>
  <si>
    <t xml:space="preserve">"ES CIVIC Location". Civic location information may be useful for applications other than emergency service, so why name it "ES CIVIC location" to limit its scope of applicability? Make the name general. </t>
  </si>
  <si>
    <t xml:space="preserve">"ES Geo Location". Geo location information may be useful for applications other than emergency service, so why name it "Geo CIVIC location" to limit its scope of applicability? Make the name general. </t>
  </si>
  <si>
    <t>The meanings of "value=1" and "value=2" are the same and the only differences are how the format of representing the time offset at TSF=0.  Why are the two (as opposed to one) formats needed? Merge the two into one.</t>
  </si>
  <si>
    <t xml:space="preserve">"Transition time" in Event Request subelement should be be renamed to "transition time threshold" here and everywhere else in the spec. </t>
  </si>
  <si>
    <t xml:space="preserve">"The Transition Time subelement is used to request that a Transition Event Report includes the transition event entry when the transition Time is greater than or equal to the Transition Time Threshold." What does a reporting STA include if the transition is not successful? Clarify and modify the text accordingly.  </t>
  </si>
  <si>
    <t>7.3.2.67.1</t>
  </si>
  <si>
    <t xml:space="preserve">"The Event Time Value field is set the UTC value that corresponds to the UTC UT0 time when the TSF timer is equal to 0." The sentence is incorrectly. The Event Time Value field is set to the UTC value when the event took place, not the UTC value when the TSF=0. Modify the sentence.  </t>
  </si>
  <si>
    <t>7.3.2.67.2</t>
  </si>
  <si>
    <t>"The Transition Time field contains the transition time in Tus." How to set the Transition Time field when the transition is unsuccessful? Clarify and modify the text accordingly.</t>
  </si>
  <si>
    <t xml:space="preserve">Rename "collocated radio" field to "collocated radio type" field and modify the related text accordingly. </t>
  </si>
  <si>
    <t xml:space="preserve">Rename "device code" field to "device type" field and modify related text accordingly. </t>
  </si>
  <si>
    <t xml:space="preserve">"multiple BSSID " is now renamed to "multiple BSSID advertisement" in other parts of the spec, so "multiple BSSID procedures" need to be renamed to "multiple BSSID advertisement procedure" to be consistent. </t>
  </si>
  <si>
    <t xml:space="preserve">Replace "When dot11MgmtOptionMultiBSSIDEnabled is set to true and the non-AP STA associated to the SSID corresponding to the non-transmitted BSSID,…" with "When dot11MgmtOptionMultiBSSIDEnabled is set to true and the non-AP STA associated to the non-transmitted BSSID,…". </t>
  </si>
  <si>
    <t xml:space="preserve">"The minimum Normal and In-Motion Report Interval in a Location Configuration Request frame is 500ms." My understanding is that the interval is not negotiated during the configuration process, so that the reporting always transmit using the interval specified in the Configuration Request frame. But, I couldn't find any explicit text on this. Add explicit text to make the requirement clear. </t>
  </si>
  <si>
    <t>10.3.64.5</t>
  </si>
  <si>
    <t>In X.210 nomenclature there is no  ".termrequest" primitive type.</t>
  </si>
  <si>
    <t>change MLME-DMS.termrequest to MLME-DMS-TERM.request</t>
  </si>
  <si>
    <t>10.3.64.6</t>
  </si>
  <si>
    <t>193</t>
  </si>
  <si>
    <t>In X.210 nomenclature there is no  ".termindication" primitive type.</t>
  </si>
  <si>
    <t>change MLME-DMS.termindication to MLME-DMS-TERM.indication</t>
  </si>
  <si>
    <t>L.3</t>
  </si>
  <si>
    <t>284</t>
  </si>
  <si>
    <t xml:space="preserve">(1) P60L50, P66L61, P67L7, P71L6, P320L10, Change from "Manufacturer OUI" to "Manufacturer OI"; P60L50 change the length from "5" to "5 or 7"
(2) P66L64, change from
"The OUI field contains an Organizational Unique Identification, the first 24-bits of the network connected
device, which indicate the specific vendor for that device."
to
"The OI field contains an Organizational Identifier,as defined in 7.1.3.21."
(3)P67L3, Change the name of the field from "OUI" to "OI" and change the length from "3" to "3 or 5"
</t>
  </si>
  <si>
    <t>(1) P63L33 change the length of the Power Save Mode field from 2 to 4 octets
(2) Insert the following entries in Table V16, using bits 14 anf 15, indicating bits 16-31 as reserved.
TDLS Peer U-APSD (see 11.2.1.14)
TDLS Peer PSM (see 11.2.1.13)</t>
  </si>
  <si>
    <t>(1) P63, Figure V30, change from "Collocated Radio" to "Collocated Radio Type"
(2) P63L38 Change from
The Collocated Radio field contains a one octet field indicating the type of collocated radio, and is set to one
of the values in Table v14. The method that a STA uses to obtain the information on the Collocated Radio is
out of the scope of this standard.
to
The Collocated Radio Type subelement contains a one octet field indicating the type of collocated radio, and is set to one
of the values in Table v14. The method that a STA uses to obtain the information on the Collocated Radio is
out of the scope of this standard.
(3)P64L1, change the title of the table from "Table v14—Collocated Radios" to "Table v14—Collocated Radio Type"
(4) P64L4, change the table heading from "Collocated Radio" to "Collocated Radio Type"</t>
  </si>
  <si>
    <t>(1) P64L36, change the field name from "Device Code" to "Device Type"
(2) P64L44 and P64L46, change the table title and heading from "Device Code" to "Device Type"</t>
  </si>
  <si>
    <t xml:space="preserve">A Non-AP STA cannot request a diagnostic report from an AP STA. AN AP STA can request a report from a Non-AP STA. A STA in an IBSS can request a report from a peer STA.
The current text, shown below is accurate:
"Diagnostic requests enable a STA to request a non-AP STA to report on information that may be helpful in
diagnosing and resolving problems with the WLAN network. Diagnostic reports include information on
hardware, configuration, and STA capabilities"
</t>
  </si>
  <si>
    <t>Same as resolution to CID 6</t>
  </si>
  <si>
    <t>With the modifications to the sample code to support multiple BSSID encoding of the TIM, the formatting of the sample code is now inconsistent both with itself and the 802.11 style guideline for code.  As a representative comparison point the 802.11v D6.0  Annex L sample code formatting is inconsistent with 802.11-2007.</t>
  </si>
  <si>
    <t xml:space="preserve">As the author and formatter of the original Annex L sample code, the commenter offers to provide sample code that has been reformatted to conform to the guidelines and that is consistent throughout.  This will be an editorial reformatting only.  The reformatted sample code should also be verified by the originator of the 802.11v amendments to Annex L to ensure consistency with the normative text in clause 7.3.2.6 and clause 11.
A revised version of the sample code will be made available at www.tinyurl.com/annex-l-tim6 </t>
  </si>
  <si>
    <t>The text states that "Diagnostic requests enable a STA to request a non-AP STA …".  This is confusing.  If an AP is only permitted to send a diagnostic request, then the first "STA" should be "AP".  However, if any STA (i.e., either AP or non-AP STA) is permitted to request a diagnostic report, then "a non-AP STA" should be changed to "another STA" (or similar wording).</t>
  </si>
  <si>
    <t>Clarify the text.</t>
  </si>
  <si>
    <t>Figure 7-29j appears to be an incorrect cross-reference.  I can't find it in IEEE 802.11-2007, 802-11k-2008 or 802.11v-d6??</t>
  </si>
  <si>
    <t>Correct it.</t>
  </si>
  <si>
    <t>The phrase "when the protocol is TCP or UDP" is too restrictive and should be removed.  I see no reason the TCLAS element should have such restrictions.  Note that TCP and UDP are not the only protocols that use source and destination ports.  See RFC-4960 and RFC-3828 as two examples that also use source and destination prots and are not TCP or UDP.</t>
  </si>
  <si>
    <t>Remove the text.</t>
  </si>
  <si>
    <t>The text of the citation is "IETF RFC 791-1981".  Note that this is inconsistent with the way RFCs are cited in the IEEE 802.11-2007 (e.g., see 802.11-2007 page 206 citation for IETF RFC 1321).  The year of publication should be removed.  
There are many places in the TGv draft using this style which need to be corrected to match the baseline standard.</t>
  </si>
  <si>
    <t>Fix the text.</t>
  </si>
  <si>
    <t>The phrase "is either set to TCP or UDP" is too restrictive and should be removed.  I see no reason the TCLAS element should have such restrictions.  Note that TCP and UDP are not the only protocols that use source and destination ports.  See RFC-4960 and RFC-3828 as two examples that also use source and destination prots and are not TCP or UDP.</t>
  </si>
  <si>
    <t>Classifier type 4 seems to be the same as classifer type 1.  If so, it is redundant and should be deleted.  If not, there should be some text explaining how they are different.</t>
  </si>
  <si>
    <t>The equation for the length of the filter value and filter mask fields is incorrect.</t>
  </si>
  <si>
    <t>Replace the 3 with 5.</t>
  </si>
  <si>
    <t>The text states "Excluding this subelement from the event request element indicates a request for transition events for all source BSSIDs. The format of the Transition Source BSSID subelement is shown in Figure v5."</t>
  </si>
  <si>
    <t>A better method, which is in the style of the 802.11 standard, would be to include the source BSSID, but set its value to the wildcard BSSID when it's desired to request a transition event for all source BSSIDs.
Note this same comment applies to the rest of this sub-clause.</t>
  </si>
  <si>
    <t>7.3.2.66.3</t>
  </si>
  <si>
    <t>The foot note to IANA EAP types should be moved to clause 2--it is a normative reference.
Note that EAP types URL is shown as a footnote in several places and all instances should be fixed.</t>
  </si>
  <si>
    <t>7.3.2.66.5</t>
  </si>
  <si>
    <t>The word "link" is missing.</t>
  </si>
  <si>
    <t>Change "… a TDLS or …" to  "… a TDLS link or …"</t>
  </si>
  <si>
    <t>It would be helpful to add 2 additional transition reasons as roaming from heterogenous systems will be common place in the future and it could be helpful for an 802.11 management system to have knowledge of this:
17 - Roam from cellular
18 - Roam from WiMax</t>
  </si>
  <si>
    <t>Add the new transition reasons.</t>
  </si>
  <si>
    <t>The OUI field has been superseded by Organizational Identifier (see 802.11p-d6, clause 7.3.1.21).</t>
  </si>
  <si>
    <t>Align with the 11p draft.</t>
  </si>
  <si>
    <t>11.2.1.14.3</t>
  </si>
  <si>
    <t xml:space="preserve">P20L4-9 delete
"If the Peer MAC Address field is the wildcard address, then the value of the STA counters reported in the STA Statistics Report is the sum of the  espective values for every peer of the reporting STA. For other MAC addresses in the Peer MAC Address field, the value of STA counters reported in the  STA Statistics Report corresponds to frames where the RA or the TA matches the MAC address in the Peer MAC Address field"
</t>
  </si>
  <si>
    <r>
      <t xml:space="preserve">Change bullet k in 11.2.1.5 as follows:
An AP can delete buffered frames for implementation-dependent reasons, including the use of an 
aging function and availability of buffers. The AP may base the aging function on the listen interval specified by the non-AP STA in the (Re)Association Request frame or </t>
    </r>
    <r>
      <rPr>
        <u val="single"/>
        <sz val="8"/>
        <rFont val="Arial"/>
        <family val="2"/>
      </rPr>
      <t>the WNM-Sleep Interval specified by the non-AP STA in the WNM-Sleep Mode Request frame.</t>
    </r>
    <r>
      <rPr>
        <sz val="8"/>
        <rFont val="Arial"/>
        <family val="2"/>
      </rPr>
      <t xml:space="preserve">
add a paragraph at the end of 11.2.1.14.1 WNM-Sleep mode capability:
“WNM-Sleep Mode enables an extended power save mode for non-AP STAs in which a non-AP STA need not listen for every DTIM Beacon frame, and need not perform GTK/IGTK updates. The non-AP STA 
can sleep for extended periods as indicated by the WNM-Sleep Interval.”</t>
    </r>
  </si>
  <si>
    <t xml:space="preserve">Rejecting or Canceling a granted DMS will typically be based on network load. It is not necessary to use TSPEC information for a QoS related purpose. The STA can include the TCLAS element that is included in the DMS request frame in the ADDTS request frame to identify the converted unicast frame. </t>
  </si>
  <si>
    <t xml:space="preserve">I'm not satisfied with the response to this comment from LB-146 (CID 294).  The original comment was:
"The text states that the classifier type must be 0 (ethernet parameters).  This is a problem since up to 32 IP multicast addresses may be mapped to the same ethernet group address; thus this format does not uniquely define a multicast stream.  Moreover, I can see no reason for this limitation.  Why restrict the TCLAS parameters at all?"
TGv declined the comment with the following response:
"The intention of the DMS request is to specify which multicast traffic is requested for AP to transmit as unicast traffic.  This multicast traffic is identified by DMSID, and the Destination Address of the multicast traffic is equal to the multicast address as specified in TCLAS element. The original proposal is to use a MAC Address field to describe the destination address of desired multicast traffic group. Since TGv uses TCLAS element in multiple places, we decided to use TCLAS to describe the destination address of desired multicast traffic group. This is why we have this restriction to make sure the Destination Address of the desired multicast traffic group is specified in the TCLAS element.  Specifying the multicast address of the desired multicast traffic can allow the non-AP STA to filter out duplicated multicast traffic without deep packet inspection. "
This is not responsive to my comment.  
For further explanation of mapping IP multicast addresses to MAC addresses, see:
http://www.tcpipguide.com/free/t_TCPIPAddressResolutionForIPMulticastAddresses.htm.  
Having the restriction to only be able to classify by MAC address means that a single DMS request may map anywhere between 1 and 32 multicast streams to unicast and create much more traffic than intended by the requesting STA.  DMS should not be designed to operate in this manner.
</t>
  </si>
  <si>
    <t>Done</t>
  </si>
  <si>
    <t>D6.01</t>
  </si>
  <si>
    <t xml:space="preserve">change "Figure 7-29j" to "Table 7-29j". </t>
  </si>
  <si>
    <t>The Year of publication appears in the IEEE 802.11-2007, see page 137IETF RFC 2474-1998. It is required to have year.</t>
  </si>
  <si>
    <t>same as CID #52.</t>
  </si>
  <si>
    <t>same as CID #31</t>
  </si>
  <si>
    <t>change "7.3.2.56 is defined in TGy D5.0." to "7.3.2.54 is defined in IEEE 802.11y-2008.".</t>
  </si>
  <si>
    <t>Modify the text so as not to restrict TCLAS parameters.</t>
  </si>
  <si>
    <t>Voter</t>
  </si>
  <si>
    <t>LB140</t>
  </si>
  <si>
    <t>LB146</t>
  </si>
  <si>
    <t>LB150</t>
  </si>
  <si>
    <t>Remaining "no" comments</t>
  </si>
  <si>
    <t>Aboulmagd, Osama S</t>
  </si>
  <si>
    <t>None</t>
  </si>
  <si>
    <t xml:space="preserve">Adachi, Tomoko </t>
  </si>
  <si>
    <t>A</t>
  </si>
  <si>
    <t>n/a</t>
  </si>
  <si>
    <t>Aggarwal, Alok</t>
  </si>
  <si>
    <t>Aldana, Carlos H</t>
  </si>
  <si>
    <t xml:space="preserve">Alexander, Thomas </t>
  </si>
  <si>
    <t>Armstrong, Lee R</t>
  </si>
  <si>
    <t>Ashley, Alex</t>
  </si>
  <si>
    <t xml:space="preserve">Audeh, Malik </t>
  </si>
  <si>
    <t>Awater, Geert A</t>
  </si>
  <si>
    <t xml:space="preserve">Bagby, David </t>
  </si>
  <si>
    <t>LB146 comments</t>
  </si>
  <si>
    <t xml:space="preserve">Bahr, Michael </t>
  </si>
  <si>
    <t>Bai, Fan</t>
  </si>
  <si>
    <t>Bajko, Gabor</t>
  </si>
  <si>
    <t>Baker, Dennis J</t>
  </si>
  <si>
    <t>M</t>
  </si>
  <si>
    <t>Bansal, Amit</t>
  </si>
  <si>
    <t>Barr, John R.</t>
  </si>
  <si>
    <t>Basson, Gal</t>
  </si>
  <si>
    <t>Bavafa, Moussa</t>
  </si>
  <si>
    <t>Baykas, Tuncer</t>
  </si>
  <si>
    <t>Benko, John L</t>
  </si>
  <si>
    <t xml:space="preserve">Benveniste, Mathilde </t>
  </si>
  <si>
    <t>Bjerke, Bjorn A</t>
  </si>
  <si>
    <t>Borges, Daniel</t>
  </si>
  <si>
    <t>Braskich, Anthony</t>
  </si>
  <si>
    <t>Brennan, Joseph</t>
  </si>
  <si>
    <t>Britz, David</t>
  </si>
  <si>
    <t>Bumiller, George</t>
  </si>
  <si>
    <t xml:space="preserve">Cam-Winget, Nancy </t>
  </si>
  <si>
    <t xml:space="preserve">Canpolat, Necati </t>
  </si>
  <si>
    <t>Cardona, Javier</t>
  </si>
  <si>
    <t>Chan, Douglas S</t>
  </si>
  <si>
    <t>Chaplin, Clint F</t>
  </si>
  <si>
    <t>Chen, Lidong</t>
  </si>
  <si>
    <t>Cheong, Minho</t>
  </si>
  <si>
    <t>Cho, Woong</t>
  </si>
  <si>
    <t>Choi, Nakjung</t>
  </si>
  <si>
    <t xml:space="preserve">Chu, Liwen </t>
  </si>
  <si>
    <t>Cole, Terry L</t>
  </si>
  <si>
    <t>Coleman, Ryon K</t>
  </si>
  <si>
    <t>Cook, Charles I</t>
  </si>
  <si>
    <t xml:space="preserve">Cooklev, Todor </t>
  </si>
  <si>
    <t>Costa, Xavier Perez</t>
  </si>
  <si>
    <t>Cypher, David E</t>
  </si>
  <si>
    <t xml:space="preserve">De Courville, Marc </t>
  </si>
  <si>
    <t>de Vegt, Rolf J</t>
  </si>
  <si>
    <t>Denteneer, Theodorus</t>
  </si>
  <si>
    <t>deVries, Jeremy</t>
  </si>
  <si>
    <t>Dickey, Susan</t>
  </si>
  <si>
    <t>DING, ZHIMING</t>
  </si>
  <si>
    <t xml:space="preserve">Doi, Yoshiharu </t>
  </si>
  <si>
    <t>Dorsey, John</t>
  </si>
  <si>
    <t>Durand, Roger P</t>
  </si>
  <si>
    <t>duvvuri, srinivasa</t>
  </si>
  <si>
    <t>Eastlake, 3rd, Donald E.</t>
  </si>
  <si>
    <t xml:space="preserve">Ecclesine, Peter </t>
  </si>
  <si>
    <t>Ellis, Michael</t>
  </si>
  <si>
    <t>Emeott, Stephen P</t>
  </si>
  <si>
    <t xml:space="preserve">Emmelmann, Marc </t>
  </si>
  <si>
    <t xml:space="preserve">Engwer, Darwin </t>
  </si>
  <si>
    <t xml:space="preserve">Epstein, Joseph </t>
  </si>
  <si>
    <t>Erceg, Vinko</t>
  </si>
  <si>
    <t>Falk, Lars P</t>
  </si>
  <si>
    <t>Fanfelle, Robert</t>
  </si>
  <si>
    <t>Fechtel, Stefan</t>
  </si>
  <si>
    <t>Feinberg, Paul H.</t>
  </si>
  <si>
    <t>Fischer, Matthew J</t>
  </si>
  <si>
    <t>Fisher, Wayne K</t>
  </si>
  <si>
    <t>Fracchia, Roberta</t>
  </si>
  <si>
    <t>Funada, Ryuhei</t>
  </si>
  <si>
    <t>Gast, Matthew</t>
  </si>
  <si>
    <t>Gilb, James P K</t>
  </si>
  <si>
    <t>Gilbert, Jeffrey</t>
  </si>
  <si>
    <t>Gloger, Reinhard</t>
  </si>
  <si>
    <t>Goodall, David</t>
  </si>
  <si>
    <t>Guener, Tugrul</t>
  </si>
  <si>
    <t>Guo, Jianlin</t>
  </si>
  <si>
    <t>Hamilton, Mark</t>
  </si>
  <si>
    <t>Hansen, C J</t>
  </si>
  <si>
    <t>Hart, Brian D</t>
  </si>
  <si>
    <t>Hassan, Amer A</t>
  </si>
  <si>
    <t>Hassel, Vegard</t>
  </si>
  <si>
    <t>Heile, Robert F</t>
  </si>
  <si>
    <t>Hiertz, Guido R.</t>
  </si>
  <si>
    <t>Hu, Junling</t>
  </si>
  <si>
    <t xml:space="preserve">hu, wendong </t>
  </si>
  <si>
    <t>Huang, Robert Y</t>
  </si>
  <si>
    <t xml:space="preserve">Hunter, David </t>
  </si>
  <si>
    <t xml:space="preserve">Inoue, Yasuhiko </t>
  </si>
  <si>
    <t>Iso, Akio</t>
  </si>
  <si>
    <t>Jee, Junghoon</t>
  </si>
  <si>
    <t>Jeon, Hongseok</t>
  </si>
  <si>
    <t xml:space="preserve">Jeong, Yeonkwon </t>
  </si>
  <si>
    <t>Jetcheva, Jorjeta G</t>
  </si>
  <si>
    <t>Ji, Lusheng</t>
  </si>
  <si>
    <t xml:space="preserve">Jiang, Daniel </t>
  </si>
  <si>
    <t>Kafle, Padam</t>
  </si>
  <si>
    <t>Kain, Carl W</t>
  </si>
  <si>
    <t>Kakani, Naveen K</t>
  </si>
  <si>
    <t xml:space="preserve">Kato, Masato </t>
  </si>
  <si>
    <t xml:space="preserve">Kavner, Douglas </t>
  </si>
  <si>
    <t>Kennedy, Richard H</t>
  </si>
  <si>
    <t>Kenney, John</t>
  </si>
  <si>
    <t>Kerry, Stuart J</t>
  </si>
  <si>
    <t>Kim, Joonsuk</t>
  </si>
  <si>
    <t>Kim, Kyeongpyo</t>
  </si>
  <si>
    <t>kim, Seong Soo</t>
  </si>
  <si>
    <t>Kim, Yongsun</t>
  </si>
  <si>
    <t xml:space="preserve">KNECKT, JARKKO </t>
  </si>
  <si>
    <t>KOBAYASHI, MARK M</t>
  </si>
  <si>
    <t>Kojima, Fumihide</t>
  </si>
  <si>
    <t xml:space="preserve">Kolze, Tom </t>
  </si>
  <si>
    <t>Kraemer, Bruce P</t>
  </si>
  <si>
    <t>Kruys, Johannes P</t>
  </si>
  <si>
    <t xml:space="preserve">Kuehnel, Thomas </t>
  </si>
  <si>
    <t>Kurihara, Thomas M</t>
  </si>
  <si>
    <t>Kwak, Joseph</t>
  </si>
  <si>
    <t xml:space="preserve">KWON, EDWIN </t>
  </si>
  <si>
    <t>Lan, Zhou</t>
  </si>
  <si>
    <t>Landt, Jeremy A</t>
  </si>
  <si>
    <t>Lauer, Joseph P</t>
  </si>
  <si>
    <t>Lee, Tae Hoon</t>
  </si>
  <si>
    <t>Lee, Wooyong</t>
  </si>
  <si>
    <t>Levy, Joseph</t>
  </si>
  <si>
    <t xml:space="preserve">Li, Sheung </t>
  </si>
  <si>
    <t>Lin, Paul</t>
  </si>
  <si>
    <t xml:space="preserve">Liu, Hang </t>
  </si>
  <si>
    <t>Livshitz, Michael</t>
  </si>
  <si>
    <t xml:space="preserve">Loc, Peter </t>
  </si>
  <si>
    <t>Lubar, Daniel</t>
  </si>
  <si>
    <t>Maida, Anthony F</t>
  </si>
  <si>
    <t>Majkowski, Jakub</t>
  </si>
  <si>
    <t>Malarky, Alastair</t>
  </si>
  <si>
    <t>Malinen, Jouni K</t>
  </si>
  <si>
    <t>Maltsev, Alexander</t>
  </si>
  <si>
    <t xml:space="preserve">Marshall, Bill </t>
  </si>
  <si>
    <t>Maslennikov, Roman M</t>
  </si>
  <si>
    <t xml:space="preserve">MATTA, SUDHEER </t>
  </si>
  <si>
    <t xml:space="preserve">Mccann, Stephen </t>
  </si>
  <si>
    <t>Mcnew, Justin P</t>
  </si>
  <si>
    <t>Mesecke, Sven</t>
  </si>
  <si>
    <t>Miller, Robert R</t>
  </si>
  <si>
    <t xml:space="preserve">Montemurro, Michael </t>
  </si>
  <si>
    <t>Moorti, Rajendra T</t>
  </si>
  <si>
    <t>Morioka, Hitoshi</t>
  </si>
  <si>
    <t xml:space="preserve">Murray, Peter </t>
  </si>
  <si>
    <t xml:space="preserve">Myles, Andrew </t>
  </si>
  <si>
    <t>Nabar, Rohit</t>
  </si>
  <si>
    <t xml:space="preserve">Nagai, Yukimasa </t>
  </si>
  <si>
    <t>nagata, kengo</t>
  </si>
  <si>
    <t xml:space="preserve">Ngo, Chiu </t>
  </si>
  <si>
    <t>Nikula, Eero</t>
  </si>
  <si>
    <t>Noens, Richard H</t>
  </si>
  <si>
    <t>Odagiri, Hideaki</t>
  </si>
  <si>
    <t>Oh, Jisung</t>
  </si>
  <si>
    <t>Olson, Chandra S</t>
  </si>
  <si>
    <t>Omori, Youko</t>
  </si>
  <si>
    <t xml:space="preserve">Oyama, Satoshi </t>
  </si>
  <si>
    <t>Paine, Richard H</t>
  </si>
  <si>
    <t>PALANIVELU, Arul Durai Murugan</t>
  </si>
  <si>
    <t>Park, Changmin</t>
  </si>
  <si>
    <t>Park, Jungsoo</t>
  </si>
  <si>
    <t>Park, Minyoung</t>
  </si>
  <si>
    <t xml:space="preserve">Patel, Vijaykumar </t>
  </si>
  <si>
    <t>Peiris, Bemini Hennadige</t>
  </si>
  <si>
    <t xml:space="preserve">Perahia, Eldad </t>
  </si>
  <si>
    <t>Petranovich, James E</t>
  </si>
  <si>
    <t xml:space="preserve">petrick, Albert </t>
  </si>
  <si>
    <t xml:space="preserve">Pirzada, Fahd </t>
  </si>
  <si>
    <t>Portaro, James D</t>
  </si>
  <si>
    <t>Ptasinski, Henry S</t>
  </si>
  <si>
    <t>Purnadi, Rene</t>
  </si>
  <si>
    <t>Qi, Emily H</t>
  </si>
  <si>
    <t xml:space="preserve">Qian, Luke </t>
  </si>
  <si>
    <t>Qu, Huyu</t>
  </si>
  <si>
    <t>Raab, Jim E</t>
  </si>
  <si>
    <t>Rai, Vinuth</t>
  </si>
  <si>
    <t xml:space="preserve">Raissinia, Ali </t>
  </si>
  <si>
    <t>Ramamurthy, Harish</t>
  </si>
  <si>
    <t>Rayment, Stephen G</t>
  </si>
  <si>
    <t>Razoumov, Leonid</t>
  </si>
  <si>
    <t xml:space="preserve">Reede, Ivan </t>
  </si>
  <si>
    <t xml:space="preserve">Reuss, Edward </t>
  </si>
  <si>
    <t>Reznik, Alex</t>
  </si>
  <si>
    <t xml:space="preserve">Roebuck, Randal </t>
  </si>
  <si>
    <t>Rosdahl, Jon W</t>
  </si>
  <si>
    <t xml:space="preserve">Roy, Richard </t>
  </si>
  <si>
    <t>Safonov, Alexander</t>
  </si>
  <si>
    <t xml:space="preserve">Sakoda, Kazuyuki </t>
  </si>
  <si>
    <t>Sampath, Hemanth</t>
  </si>
  <si>
    <t>SATO, KATSUYOSHI</t>
  </si>
  <si>
    <t>Sawada, Hirokazu</t>
  </si>
  <si>
    <t>Schultz, Donald</t>
  </si>
  <si>
    <t>Seok, Yongho</t>
  </si>
  <si>
    <t>Shao, Huairong</t>
  </si>
  <si>
    <t>Sharma, Neeraj</t>
  </si>
  <si>
    <t>Shellhammer, Stephen J</t>
  </si>
  <si>
    <t xml:space="preserve">Sherlock, Ian </t>
  </si>
  <si>
    <t>Shi, Kai</t>
  </si>
  <si>
    <t xml:space="preserve">Shimada, Shusaku </t>
  </si>
  <si>
    <t>Simon, Francois</t>
  </si>
  <si>
    <t>Singh, Harkirat</t>
  </si>
  <si>
    <t>Smith, Graham Kenneth</t>
  </si>
  <si>
    <t xml:space="preserve">Smith, Matt </t>
  </si>
  <si>
    <t>Song, Yoo-Seung</t>
  </si>
  <si>
    <t xml:space="preserve">Sood, Kapil </t>
  </si>
  <si>
    <t>Sridhara, Vinay</t>
  </si>
  <si>
    <t xml:space="preserve">Stanley, Dorothy </t>
  </si>
  <si>
    <t>Stephens, Adrian P</t>
  </si>
  <si>
    <t>Stephenson, David S</t>
  </si>
  <si>
    <t>Stevenson, Carl R.</t>
  </si>
  <si>
    <t>Stine, John</t>
  </si>
  <si>
    <t>STRUTT, GUENAEL T</t>
  </si>
  <si>
    <t>Sum, Chin-Sean</t>
  </si>
  <si>
    <t xml:space="preserve">Takagi, Eiji </t>
  </si>
  <si>
    <t xml:space="preserve">Takai, Mineo </t>
  </si>
  <si>
    <t xml:space="preserve">Tan, Teik-Kheong </t>
  </si>
  <si>
    <t>THOMSON, ALLAN</t>
  </si>
  <si>
    <t xml:space="preserve">Thrasher, Jerry </t>
  </si>
  <si>
    <t>Tokubo, Eric</t>
  </si>
  <si>
    <t xml:space="preserve">Tolpin, Alexander </t>
  </si>
  <si>
    <t xml:space="preserve">Trachewsky, Jason </t>
  </si>
  <si>
    <t>Trainin, Solomon B.</t>
  </si>
  <si>
    <t>Van Nee, Richard D.J.</t>
  </si>
  <si>
    <t xml:space="preserve">Van Zelst, Allert </t>
  </si>
  <si>
    <t>Varlet-Andre, Mathieu</t>
  </si>
  <si>
    <t>Varshney, Prabodh</t>
  </si>
  <si>
    <t>Venkatesan, Ganesh</t>
  </si>
  <si>
    <t>Victor, Dalton T</t>
  </si>
  <si>
    <t>Vlantis, George A</t>
  </si>
  <si>
    <t>Walker, Jesse R</t>
  </si>
  <si>
    <t>Wang, Junyi</t>
  </si>
  <si>
    <t>Wang, Qi</t>
  </si>
  <si>
    <t>Warren, Craig D</t>
  </si>
  <si>
    <t xml:space="preserve">Watanabe, Fujio </t>
  </si>
  <si>
    <t>waye, patrick</t>
  </si>
  <si>
    <t>Wentink, Menzo M</t>
  </si>
  <si>
    <t>Whetten, Frank</t>
  </si>
  <si>
    <t>Williams, Kyle</t>
  </si>
  <si>
    <t>Woo, Pyo Chang</t>
  </si>
  <si>
    <t>Worsham, James</t>
  </si>
  <si>
    <t>Worstell, Harry R</t>
  </si>
  <si>
    <t>Xia, Pengfei</t>
  </si>
  <si>
    <t>Yamada, Akira</t>
  </si>
  <si>
    <t xml:space="preserve">Yamamoto, Takeshi </t>
  </si>
  <si>
    <t xml:space="preserve">Yamaura, Tomoya </t>
  </si>
  <si>
    <t>Yee, Peter</t>
  </si>
  <si>
    <t>Yong, Su Khiong</t>
  </si>
  <si>
    <t>Yoshida, Seiji</t>
  </si>
  <si>
    <t xml:space="preserve">Young, Christopher </t>
  </si>
  <si>
    <t xml:space="preserve">Zaks, Artur </t>
  </si>
  <si>
    <t>Zhang, Hongyuan</t>
  </si>
  <si>
    <t>zhang, huimin</t>
  </si>
  <si>
    <t>Zhu, Jing</t>
  </si>
  <si>
    <t xml:space="preserve">Zuniga, Juan </t>
  </si>
  <si>
    <t>LB150 comments</t>
  </si>
  <si>
    <t>LB140 comments</t>
  </si>
  <si>
    <t>Time Advertisement</t>
  </si>
  <si>
    <t>This is a new &amp; mostly un-edited first version of a compilation of all comments received by the Task Group v Chair during the WG  LB150 review period.</t>
  </si>
  <si>
    <t>doc.: IEEE 802.11-09/0676r0</t>
  </si>
  <si>
    <t>2009-06-15</t>
  </si>
  <si>
    <t>LB140 comment (1), CID 9</t>
  </si>
  <si>
    <t>LB140 comments(8) CIDs 107 through 114</t>
  </si>
  <si>
    <t>LB140 comment(1), CID 99</t>
  </si>
  <si>
    <t>LB140 Comment(1), CID 142</t>
  </si>
  <si>
    <t>LB146 comment(1), CID 2</t>
  </si>
  <si>
    <t>Reference to the URL of a IETF document that will expire before 802.11v is going to be published and is clearly stated to be work-in-progress does not look suitable for an IEEE standard. This URL is unlikely to be valid at the time IEEE 802.11v gets published. Consequently, having such a reference in normative text seems to make IEEE 802.11v depend on the publication of the Internet draft as an RFC. Is that the intention here?</t>
  </si>
  <si>
    <t>Replace the temporary URL to an IETF working document with a more permanent reference to the URI format. If no such document exists yet, mark this dependency clearly and delay IEEE 802.11v publication until a suitable reference becomes available.</t>
  </si>
  <si>
    <t>Missing verb</t>
  </si>
  <si>
    <t>Replace “value” with “value exists”. Same applies to the similar D6.0 changes on page 22 line 62 and page 24 line 1.</t>
  </si>
  <si>
    <r>
      <t>“n=log2 (maximum possible number of BSSIDs)” looks odd. Is this trying to indicate a base 2 logarithm of the maximum possible number of BSSIDs? Using subscript for “2” in that case would clarify the meaning a bit, but the use of a long text inside parenthesis may be somewhat confusing here. The unneeded use of parentheses for “k=(2</t>
    </r>
    <r>
      <rPr>
        <vertAlign val="superscript"/>
        <sz val="10"/>
        <rFont val="Tahoma"/>
        <family val="2"/>
      </rPr>
      <t>n</t>
    </r>
    <r>
      <rPr>
        <sz val="10"/>
        <rFont val="Tahoma"/>
        <family val="2"/>
      </rPr>
      <t>-1)” looks somewhat odd, too.</t>
    </r>
  </si>
  <si>
    <r>
      <t>Replace “where the maximum possible number of BSSIDs is an integer power of 2, n=log2 (maximum possible number of BSSIDs) and k=(2n-1)” with “where m = the maximum possible number of BSSIDs is an integer power of 2, n = log</t>
    </r>
    <r>
      <rPr>
        <vertAlign val="subscript"/>
        <sz val="10"/>
        <rFont val="Tahoma"/>
        <family val="2"/>
      </rPr>
      <t xml:space="preserve">2 </t>
    </r>
    <r>
      <rPr>
        <sz val="10"/>
        <rFont val="Tahoma"/>
        <family val="2"/>
      </rPr>
      <t>m, and k = 2</t>
    </r>
    <r>
      <rPr>
        <vertAlign val="superscript"/>
        <sz val="10"/>
        <rFont val="Tahoma"/>
        <family val="2"/>
      </rPr>
      <t xml:space="preserve">n </t>
    </r>
    <r>
      <rPr>
        <sz val="10"/>
        <rFont val="Tahoma"/>
        <family val="2"/>
      </rPr>
      <t>- 1.</t>
    </r>
  </si>
  <si>
    <t>7.3.2.68.5</t>
  </si>
  <si>
    <t>Undefined acronym: WFA</t>
  </si>
  <si>
    <t>Add “WFA - Wi-Fi Alliance” into Clause 4. On page 69 line 59, replace “the WFA assigned identifier” with “the Wi-Fi Alliance (WFA) assigned identifier”.</t>
  </si>
  <si>
    <t>7.4.12.9</t>
  </si>
  <si>
    <t>Inconsistent reference style used for an RFC.</t>
  </si>
  <si>
    <t>Replace “RFC-3986” with “IETF RFC 3986-2005”. There are some additional references to RFC 3986 in the draft and those should also be made consistent with whatever reference style is going to be used (some existing RFC references in IEEE 802.11-2007 do not use this “IETF RFC &lt;number&gt;-&lt;year&gt;” style used in many places of IEEE 802.11v/D6.0).</t>
  </si>
  <si>
    <t>10.3.6.1</t>
  </si>
  <si>
    <t>126</t>
  </si>
  <si>
    <t>Why was the “TIM Broadcast” removed from the Type column of TIMBroadcastRequest? This leaves the text confusing since it is not clear which Request element this referring to.</t>
  </si>
  <si>
    <t>Revert D6.0 change by replacing “As defined in Request element” with “As defined in TIM Broadcast Request element”.</t>
  </si>
  <si>
    <t>11.21.2.1</t>
  </si>
  <si>
    <t>Replace “discard a received Event Request frames” with “discard received Event Request frames”.</t>
  </si>
  <si>
    <t>11.21.2.2</t>
  </si>
  <si>
    <t>Plural vs. singular</t>
  </si>
  <si>
    <t>Replace “5 of the most recent Transition event” with “5 of the most recent Transition events”.</t>
  </si>
  <si>
    <t>11.21.2.4</t>
  </si>
  <si>
    <t>No need to repeat STA twice in the sentence.</t>
  </si>
  <si>
    <t>Replace “A STA may log more than 5 of the most recent Peer-to-Peer events at a STA” with “A STA may log more than 5 of the most recent Peer-to-Peer events”.</t>
  </si>
  <si>
    <t>11.21.4.1</t>
  </si>
  <si>
    <t>“wildcard BSS” is not a defined term.</t>
  </si>
  <si>
    <t>Replace “wildcard BSS” with “wildcard BSSID”.</t>
  </si>
  <si>
    <t>11.21.4.2</t>
  </si>
  <si>
    <t>The sentence here is next to impossible to parse due to complex set of components, length, and lack of commas. While it might be grammatically correct, it would benefit of splitting into shorter, clearer sentences.</t>
  </si>
  <si>
    <t>Please reword the ESS Detection i) sentence to something easily understandable..</t>
  </si>
  <si>
    <t>11.21.6.3</t>
  </si>
  <si>
    <t>“a MLME”</t>
  </si>
  <si>
    <t>Replace “a MLME” with “an MLME” throughout the draft.</t>
  </si>
  <si>
    <t>Missing space</t>
  </si>
  <si>
    <t>Replace “RXVECTORshall” with “RXVECTOR shall”.</t>
  </si>
  <si>
    <t>"The measuring STA shall not send further triggered STA Statistics reports for that trigger condition to the requesting STA until the Trigger Timeout period specified in the request frame has expired, or new trigger conditions have been requested." I assume that "that trigger condition" is the old condition compared with the new trigger condition. To me, the measuring STA will never send further triggered STA Statistics reports for that trigger condition if a new trigger condition is received.</t>
  </si>
  <si>
    <t>"A STA sends an Event Request frame containing zero or more Event Request elements including one or more subelements." I am wondering how can a zero Event Request element including one or more subelements.</t>
  </si>
  <si>
    <t>340</t>
  </si>
  <si>
    <t>It should be 7.4.12 in this table.</t>
  </si>
  <si>
    <t xml:space="preserve">I under standard why 11z needs to encapsulate the TDLS action frame in a data frame. But I do not understand why data encapsulation of an action frame is required here. </t>
  </si>
  <si>
    <t>802.11v and 802.11p use Timing Advertising frame. I think they should use different filtering rules: 802.11v should use the filtering rules defined in 802.11 baseline standard to filter Timing Advertising frale, 802.11p should use the following rule "If dot11OCBEnabled is set to TRUE, a STA shall accept the received Timing Advertising frame".</t>
  </si>
  <si>
    <t>Poor /awkward description</t>
  </si>
  <si>
    <t>Change "When the multiple BSSID advertisement capability is supported, the BSSID included in the MAC Header transmitter address field of a Beacon frame" 
to 
"The BSSID included in the MAC Header transmitter address field of a Beacon frame, when multiple BSSID advertisement capability is supported"</t>
  </si>
  <si>
    <t>Time Zone does not change often. This information should be included in (re)association response rather than beacons</t>
  </si>
  <si>
    <t>Move Time Zone (and possibly Time Advertisement) to (re)association responses</t>
  </si>
  <si>
    <t xml:space="preserve">RFC5139 is an update to RFC4776. </t>
  </si>
  <si>
    <t>Replace RFC4776 with RFC5139</t>
  </si>
  <si>
    <t>7.3.2.66.1</t>
  </si>
  <si>
    <t>0 is presumably not a valid value for Event Response limit or is it? Does 0 mean "whatever the client can provide?"</t>
  </si>
  <si>
    <t>Suggest we explicitly define 0 as whatever the client is capable of providing in the response.</t>
  </si>
  <si>
    <t>68</t>
  </si>
  <si>
    <t>Table v16 skips value 11</t>
  </si>
  <si>
    <t>Renumber rows 12 and higher to 11 and higher in Table v16</t>
  </si>
  <si>
    <t>7.3.2.70.1</t>
  </si>
  <si>
    <t>73</t>
  </si>
  <si>
    <t>Table v22 skips value 8 thru 12</t>
  </si>
  <si>
    <t>Change "13-220" to "8-220" reserved row</t>
  </si>
  <si>
    <t>7.3.2.78</t>
  </si>
  <si>
    <t>88</t>
  </si>
  <si>
    <t>Missing "a" in "The max idle period is…"</t>
  </si>
  <si>
    <t>Change to "The Max Idle Period field is a 16-bit unsigned integer""</t>
  </si>
  <si>
    <t>7.3.2.86</t>
  </si>
  <si>
    <t>Time zone should not be a string. This is a very inefficient method to describe what is ultimately a number.</t>
  </si>
  <si>
    <t>Define a numeric representation for time zone that is much more efficient than the string representation.</t>
  </si>
  <si>
    <t>There is no current definition that states the AP advertisement the offset needs to resync UTC to TSF=0 periodically so that it can account for drift.</t>
  </si>
  <si>
    <t>Define such a requirement.</t>
  </si>
  <si>
    <t>The text currently states "... the Time Value field is set to the UTC UT0 time at which the TSF Timer is 0."
Should this be "… time at which the TSF Timer was 0" because this time is in the past, or is it the next time that the TSF will be zero, which is in the future?</t>
  </si>
  <si>
    <t>Change to "… the last time at which the TSF Timer was 0"</t>
  </si>
  <si>
    <t>69</t>
  </si>
  <si>
    <t xml:space="preserve">The WFA abbreviation is not defined in 11v nor in the baseline. </t>
  </si>
  <si>
    <t>Either add "WFA     WiFi Aliiance" to clause 4 or change occurances of WFA to "WiFi Alliance"</t>
  </si>
  <si>
    <t>In the current draft "First Sequence Number" is not used for a triggered report, however it could be used by the reporting STA to provide useful information in a triggered report.</t>
  </si>
  <si>
    <t>Allow "First Sequence Number" to be reported in a triggered report by removing the sentence "This field is used only if the Measurement Result field is set to 1; otherwise, it is set to 0." and changing table v1 row "First Sequence Number" column "Triggered Report" to yes.</t>
  </si>
  <si>
    <t>In the current draft "Last Sequence Number" is not used for a triggered report, however it could be used by the reporting STA to provide useful information in a triggered report.</t>
  </si>
  <si>
    <t>Allow "Last Sequence Number" to be reported in a triggered report by removing the sentence "This field is used only if the Measurement Result field is set to 1; otherwise, it is set to 0."and changing table v1 row "Last Sequence Number" column "Triggered Report" to yes</t>
  </si>
  <si>
    <t>7.3.2.84</t>
  </si>
  <si>
    <t>104</t>
  </si>
  <si>
    <t>"See 11.21.9" should reference 11.21.8</t>
  </si>
  <si>
    <t>per comment</t>
  </si>
  <si>
    <t>105</t>
  </si>
  <si>
    <t>7.3.1.7</t>
  </si>
  <si>
    <t>Get all the &lt;ANA&gt; assignments filled in before another recirc, since TGv is requesting Conditional Approval to go to Sponsor Ballot.</t>
  </si>
  <si>
    <t>J. Kneckt</t>
  </si>
  <si>
    <t>When measured by only one sensor (based on rssi or flight time), the resulting location of a STA results in an area which is not closer than 'r', but closer than 'R' (an arch band). Such an area can be represented by either carrying PIDF-LO in a .11 frame, or define an efficient compact encoding for it. This latter one would be desirable, as a PIDF-LO may be very long. Such an arch band type of location is applicable both in geolocation and civic location determination cases.</t>
  </si>
  <si>
    <t xml:space="preserve">define an arch band type of location representation. The arch band type may be used to describe the location (distance) of a STA from a well known point. 
he well known point may be represented in multiple formats, i.e. with geo coordinates (in Geo Location Report), or it may be a reference point within a civic location (Civic Location Report). 
</t>
  </si>
  <si>
    <t>Implemented editorial comments and ANA. Fixed clause number, Figure number and Table number.</t>
  </si>
  <si>
    <t>A civic location report only makes sense when the civic location has a reference point and the measurements are made from that reference point. RFC4776 does not define a reference point, only Civic Address Types. A location defined by these CATypes is an area without clear boundaries. A STA can not interpret (x,y,z) from an area without known boundaries. Even if the boundaries are known, what does (x,y,z) represent? The coordinate system needs to be defined.</t>
  </si>
  <si>
    <t>The (x,y,z) estimates should only be taken into consideration when the civic address contains a reference point. Without reference point, the estimates should not be sent.</t>
  </si>
  <si>
    <t>11.21.5</t>
  </si>
  <si>
    <t>The Timing Measurement Procedure could be used to measure the distance between the STAs based on the average flight time [(t2-t1)+(t4-t3)]/2. But this calculation should be done at the STA initiating the time measurement procedure, ie STA-A, but STA-A does not have the values t2 and t3. If M2-Ack carries back the values t2 and t3 back to STA-A, that would allow STA-A to perform these measurements.</t>
  </si>
  <si>
    <t>add Follow on Dialog Token = n, ToA Timestamp = t2 and ToD Timestamp = t3 to M2-Ack.</t>
  </si>
  <si>
    <t>7.3.2.1</t>
  </si>
  <si>
    <t>The purpose of the Date Time and TimeZone element in TGU was to provide the non AP STA with the local time and time zone of the AP. Providing the STA only with the TimeZone means that the MAC layer will need to compute the local time using UTC and the offset, or using the date (which is not available any more) and the timezone information. It was discussed and decided in TGU, that the MAC layer should not be required to compute the local time.</t>
  </si>
  <si>
    <t>Either: a) reverse the changes in TGu and remove this element from the beacon, or b) add the local time and date to this element</t>
  </si>
  <si>
    <t>7.3.2.85</t>
  </si>
  <si>
    <t>96</t>
  </si>
  <si>
    <t>My previous comment was only partially implemented.  "n" is still not defined anywhere in the sub-clause.</t>
  </si>
  <si>
    <t>I suggest the following (lovingly ripped off of a previous clause): "The Length field is set to 2xn+1, where n indicates the total number of Channel Entry subelements contained in the element."</t>
  </si>
  <si>
    <t>"For each bit in the STA Counter Trigger Condition field that is set to 1, a corresponding threshold value (defined in Figure 7-62i1) in the Triggered Reporting subelement for STA Counters." is an incomplete sentence.  The part after the comma is missing something.</t>
  </si>
  <si>
    <t>"For each bit in the STA Counter Trigger Condition field that is set to 1, a corresponding threshold value (defined in Figure 7-62i1) is in the Triggered Reporting subelement for STA Counters."?</t>
  </si>
  <si>
    <t>"For each bit in the QoS STA Counter Trigger Condition field that is set to 1, a corresponding threshold value (defined in Figure 7-62i3) in the Triggered Reporting subelement for QoS STA Counters." is an incomplete sentence.  The part after the comma is missing something.</t>
  </si>
  <si>
    <t>"For each bit in the QoS STA Counter Trigger Condition field that is set to 1, a corresponding threshold value (defined in Figure 7-62i3) is in the Triggered Reporting subelement for QoS STA Counters."?</t>
  </si>
  <si>
    <t>"For each bit in the RSNA Trigger Condition field that is set to 1, a corresponding threshold value (defined in Figure 7-62i5) in the Triggered Reporting subelement for RSNA Counters."  is an incomplete sentence.  The part after the comma is missing something.</t>
  </si>
  <si>
    <t>"For each bit in the RSNA Trigger Condition field that is set to 1, a corresponding threshold value (defined in Figure 7-62i5) is in the Triggered Reporting subelement for RSNA Counters."?</t>
  </si>
  <si>
    <t>This URL will be obsolete on September 9, 2009, when the I-D expires.  Also, does this mean that this specification is now dependent on a standard that is not yet published?</t>
  </si>
  <si>
    <t>Find a more permanent URL.</t>
  </si>
  <si>
    <t>"The format, including all subfields is shown in Table 7-37c."</t>
  </si>
  <si>
    <t>"The format, including all subfields, is shown in Table 7-37c."</t>
  </si>
  <si>
    <t>7.3.2.70.3</t>
  </si>
  <si>
    <t>75</t>
  </si>
  <si>
    <t>"The Length field is set to twice the number of channel entries." "n" is still undefined.</t>
  </si>
  <si>
    <t>"The Length field is set to 2xn, where n indicates the total number of Channel Entry subelements contained in the element."</t>
  </si>
  <si>
    <t>7.3.2.70.6</t>
  </si>
  <si>
    <t>78</t>
  </si>
  <si>
    <t>"If the Vertical Speed value is unknown or greater than 32766, the field is set to 32767. If the Vertical Speed value is less than -32766, the field is set to -32767."</t>
  </si>
  <si>
    <t>"If the Vertical Speed value is unknown or greater than 32766, the field is set to 32767. If the Vertical Speed value is less than -32767, the field is set to -32768."</t>
  </si>
  <si>
    <t>7.4.12.23</t>
  </si>
  <si>
    <t>117</t>
  </si>
  <si>
    <t>"The Supported Regulatory Classes is described in 7.3.2.54.
EDITORIAL NOTE—7.3.2.56 is defined in TGy D5.0."
Is it 7.3.2.54, or 7.3.2.56, or neither?</t>
  </si>
  <si>
    <t>Resolve the conflict</t>
  </si>
  <si>
    <t>7.4.13.3</t>
  </si>
  <si>
    <t>"In the Follow Up Timing Measurement frame, the Follow Up Dialog Token field is set to the value of the Dialog Token field used in the Initial Timing Measurement action frame. In the Follow Up Timing Measurement frame, the Follow Up Dialog Token is set to the value of the Dialog Token used in the Initial Timing Measurement frame."  So important, you had to say it twice.</t>
  </si>
  <si>
    <t>Delete one of the two.</t>
  </si>
  <si>
    <t>10.3.64.4.3</t>
  </si>
  <si>
    <t>"This primitive is generated by the SME either in response to an MLME-DMS.indication requesting a DMS Response be sent to a non-AP STA." or ?  The word "either" implys that two possibilities will be stated.  There is only one possibility here.</t>
  </si>
  <si>
    <t>Add the other possibility, or delete "either"</t>
  </si>
  <si>
    <t>"BSS(ID)"</t>
  </si>
  <si>
    <t>"BSSID"</t>
  </si>
  <si>
    <t>11.4.4</t>
  </si>
  <si>
    <t>"If the result code is REJECTED_WITH_SUGGESTED_BSS_TRANSITION, the non-AP STA may try to transition to other BSS."</t>
  </si>
  <si>
    <t>"If the result code is REJECTED_WITH_SUGGESTED_BSS_TRANSITION, the non-AP STA may try to transition to other BSSs."</t>
  </si>
  <si>
    <t>"When a STA is capable of motion detection and is in motion, the In-Motion Report Interval and In-Motion number of frames per channel would apply" missing period</t>
  </si>
  <si>
    <t>"When a STA is capable of motion detection and is in motion, the In-Motion Report Interval and In-Motion number of frames per channel would apply."</t>
  </si>
  <si>
    <t>15.4.4.2</t>
  </si>
  <si>
    <t>"TIME_OF_Departure"</t>
  </si>
  <si>
    <t>"TIME_OF_DEPARTURE"</t>
  </si>
  <si>
    <t>239</t>
  </si>
  <si>
    <t>18.3.5</t>
  </si>
  <si>
    <t>19.2</t>
  </si>
  <si>
    <t>20.2.5</t>
  </si>
  <si>
    <t>250</t>
  </si>
  <si>
    <t>The encoding of the LCI field from 802.11k is based on RFC3825, which is broken. IETF has decided to revise the encoding, but they do not have a final document yet. The open issues are editorial, the encoding is agreed. TGv should change the LCI encoding as well before going to SB, otherwise IEEE specs will end up being again published with a broken location representation. IEEE should also consider adopting the encoding from 3GPP, rather than waiting for IETF. IETF does not have expertise in location encoding, they did it once and did it wrongly. The 3GPP encoding is widely used and proven to work.</t>
  </si>
  <si>
    <t>When measured by only one sensor (based on rssi or flight time), the resulting location of a STA results in an area which is not closer than 'r', but closer than 'R' (an arch band). Such an area can be represented by either carrying PIDF-LO in a .11 frame, or define an efficient compact encoding for it. This latter one would be desirable, as a PIDF-LO may be larger than an MPDU, thus there are fragmentation&amp;reassembly and other issues with it. Such an arch band type of location is applicable both in geolocation and civic location determination cases.</t>
  </si>
  <si>
    <t>define an arch band type of location representation, which can then be used to describe the location (distance) of a STA from a well known point. The well known point may be represented with geo coordinates (in Geo Location Report), or may be a reference point within a civic location (Civic Location Report). The binary encoding for the arch band can be referenced from the 3GPP document as well.</t>
  </si>
  <si>
    <t xml:space="preserve">Add compass data field (azimuth) to figure 7-68q3. Note, azimuth is not going to be defined in IETF, as that is not applicable for dhcp environment. That is why rfc3825 does not contain azimuth, but LCI does contain it. But azimuth in LCI does not replace the need to have the same capability for civic location as well. </t>
  </si>
  <si>
    <t>The rate identification field is a generic representation of rate introduced by the need to represent rates in 11n. It is intended to communicate a rate information as part of control or the management plane rather than replacing the rate information defined in the preamble of the packet. It is not specific to FMS. This will be usefull for other groups and features when they come to represent rates including 11n rates.</t>
  </si>
  <si>
    <t>Replace the first paragraph in Cl. 7.4.13.3 with "The Timing Measurement frame is to support the timing measurement procedure described in 11.21.5. The format of the Timing Measurement frame is shown in Figure v115.". Editor to incorporate changes as shown in document 09/711r1.</t>
  </si>
  <si>
    <t>Change as recommended. Also change descriptions for ToD, ToA, Max ToD Error and Max ToA Error in 10.3.54.1.2 to reflect this. Editor to incorporate changes as shown in document 09/711r1.</t>
  </si>
  <si>
    <t>Change the frame description in Cl. 7.4.13.3 and the Timing Measurement procedure in Cl. 11.21.5 as shown in document 09/711r1. Editor to incorporate changes as shown in document 09/711r1.</t>
  </si>
  <si>
    <t>Change the description of Timing Measurement procedure in Cl. 11.21.5 as shown in document 09/711r1, to only include normative behavior. Editor to incorporate changes as shown in document 09/711r1.</t>
  </si>
  <si>
    <t>Replace "The Dialog Token set to zero indicate that the Timing Measurement frame is not part of a time synchronization transaction, see 11.21.5." with "The Dialog Token is set to zero to indicate  that the Timing Measurement frame will not be followed by a subsequent follow up Timing Measurement frame." 
Editor to incorporate changes as shown in document 09/711r1.
Replace P141L52-54 "This accuracy test does not apply when the Time of Departure timestamps are exclusively used for Timing Synchronization (See 11.20.5)." with "This accuracy test does not apply when the Time of Departure timestamps are exclusively used for timing measurement (See 11.21.5)."</t>
  </si>
  <si>
    <t>P150L35-37 Replace "The informative diagram in Figure v120 depicts the time synchronization information exchange. Multiple exchange of time synchronization information may be required in order for a STA to synchronize itself and remain synchronized with respect to another STA. " with "The informative diagram in Figure v120 depicts various points in time that are of interest to the timing measurement procedure. "
P152L4-5 Replace "On receipt if this primitive, the MLME constructs a Timing Measurement frame containing the time measurement parameters specified." with "On receipt if this primitive, the MLME constructs a Timing Measurement frame with the specified parameters."
Editor to incorporate changes as shown in document 09/711r1.</t>
  </si>
  <si>
    <t>D.7.0</t>
  </si>
  <si>
    <t>D7.0</t>
  </si>
  <si>
    <t>The text should describe the interaction of this feature with the Listen Interval (cf IEEE 802.11-2007, clause 11.2.1.5 bullet k)).</t>
  </si>
  <si>
    <t>Add the text.</t>
  </si>
  <si>
    <t>The receiving STA never synchronizes the local clock. The timing measurement procedure only computes offset of the local clock relative to that of a peer clock. In addition time is measured (estimated) at point t1, t2, t3 and t4. Hence timing measurement is more appropriate than timing/time synchronization.</t>
  </si>
  <si>
    <t>The referred text is removed as a result of rewriting the Timing Measurement procedure for clarity. Editor to incorporate changes as shown in document 09/711r1.</t>
  </si>
  <si>
    <t>Time Advertisement+P96</t>
  </si>
  <si>
    <t>A civic location report only makes sense when the civic location has a reference point and the measurements are made from that reference point. RFC4776 does not define a reference point, only Civic Address Types. A location defined by these CATypes is an area without clear boundaries. A STA can not interpret (x,y,z) from an area without known boundaries. Even if the boundaries are known, what does (x,y,z) represent? There is no coordinate system defined.</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</si>
</sst>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mmmm\ dd\,\ yyyy"/>
    <numFmt numFmtId="166" formatCode="&quot;Yes&quot;;&quot;Yes&quot;;&quot;No&quot;"/>
    <numFmt numFmtId="167" formatCode="&quot;True&quot;;&quot;True&quot;;&quot;False&quot;"/>
    <numFmt numFmtId="168" formatCode="&quot;On&quot;;&quot;On&quot;;&quot;Off&quot;"/>
    <numFmt numFmtId="169" formatCode="[$€-2]\ #,##0.00_);[Red]\([$€-2]\ #,##0.00\)"/>
    <numFmt numFmtId="170" formatCode="m/d/yyyy;@"/>
  </numFmts>
  <fonts count="33">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sz val="12"/>
      <name val="Arial"/>
      <family val="2"/>
    </font>
    <font>
      <sz val="8"/>
      <name val="Tahoma"/>
      <family val="2"/>
    </font>
    <font>
      <b/>
      <sz val="10"/>
      <name val="Arial"/>
      <family val="2"/>
    </font>
    <font>
      <u val="single"/>
      <sz val="10"/>
      <color indexed="12"/>
      <name val="Arial"/>
      <family val="0"/>
    </font>
    <font>
      <u val="single"/>
      <sz val="10"/>
      <color indexed="36"/>
      <name val="Arial"/>
      <family val="0"/>
    </font>
    <font>
      <sz val="6"/>
      <name val="Arial"/>
      <family val="0"/>
    </font>
    <font>
      <b/>
      <sz val="8"/>
      <name val="Tahoma"/>
      <family val="0"/>
    </font>
    <font>
      <sz val="11"/>
      <name val="Arial"/>
      <family val="0"/>
    </font>
    <font>
      <b/>
      <u val="single"/>
      <sz val="10"/>
      <name val="Arial"/>
      <family val="2"/>
    </font>
    <font>
      <i/>
      <sz val="10"/>
      <name val="Arial"/>
      <family val="2"/>
    </font>
    <font>
      <sz val="8"/>
      <name val="Arial"/>
      <family val="2"/>
    </font>
    <font>
      <b/>
      <sz val="8"/>
      <name val="Arial"/>
      <family val="2"/>
    </font>
    <font>
      <b/>
      <i/>
      <sz val="10"/>
      <name val="Arial"/>
      <family val="2"/>
    </font>
    <font>
      <b/>
      <sz val="9"/>
      <name val="Arial"/>
      <family val="2"/>
    </font>
    <font>
      <sz val="9"/>
      <name val="Arial"/>
      <family val="2"/>
    </font>
    <font>
      <sz val="10"/>
      <name val="Tahoma"/>
      <family val="2"/>
    </font>
    <font>
      <b/>
      <sz val="12"/>
      <name val="Times New Roman"/>
      <family val="1"/>
    </font>
    <font>
      <sz val="10"/>
      <color indexed="18"/>
      <name val="Comic Sans MS"/>
      <family val="4"/>
    </font>
    <font>
      <sz val="10"/>
      <name val="Times New Roman"/>
      <family val="1"/>
    </font>
    <font>
      <sz val="8"/>
      <name val="돋움"/>
      <family val="3"/>
    </font>
    <font>
      <sz val="10"/>
      <color indexed="8"/>
      <name val="Times New Roman"/>
      <family val="1"/>
    </font>
    <font>
      <sz val="10"/>
      <color indexed="8"/>
      <name val="Tahoma"/>
      <family val="2"/>
    </font>
    <font>
      <vertAlign val="superscript"/>
      <sz val="10"/>
      <name val="Tahoma"/>
      <family val="2"/>
    </font>
    <font>
      <vertAlign val="subscript"/>
      <sz val="10"/>
      <name val="Tahoma"/>
      <family val="2"/>
    </font>
    <font>
      <u val="double"/>
      <sz val="8"/>
      <name val="Arial"/>
      <family val="2"/>
    </font>
    <font>
      <u val="single"/>
      <sz val="8"/>
      <name val="Arial"/>
      <family val="2"/>
    </font>
    <font>
      <b/>
      <sz val="10"/>
      <name val="Arial-BoldMT"/>
      <family val="0"/>
    </font>
    <font>
      <sz val="10"/>
      <name val="Arial-BoldMT"/>
      <family val="0"/>
    </font>
  </fonts>
  <fills count="12">
    <fill>
      <patternFill/>
    </fill>
    <fill>
      <patternFill patternType="gray125"/>
    </fill>
    <fill>
      <patternFill patternType="solid">
        <fgColor indexed="22"/>
        <bgColor indexed="64"/>
      </patternFill>
    </fill>
    <fill>
      <patternFill patternType="solid">
        <fgColor indexed="50"/>
        <bgColor indexed="64"/>
      </patternFill>
    </fill>
    <fill>
      <patternFill patternType="solid">
        <fgColor indexed="43"/>
        <bgColor indexed="64"/>
      </patternFill>
    </fill>
    <fill>
      <patternFill patternType="solid">
        <fgColor indexed="27"/>
        <bgColor indexed="64"/>
      </patternFill>
    </fill>
    <fill>
      <patternFill patternType="solid">
        <fgColor indexed="46"/>
        <bgColor indexed="64"/>
      </patternFill>
    </fill>
    <fill>
      <patternFill patternType="solid">
        <fgColor indexed="47"/>
        <bgColor indexed="64"/>
      </patternFill>
    </fill>
    <fill>
      <patternFill patternType="solid">
        <fgColor indexed="51"/>
        <bgColor indexed="64"/>
      </patternFill>
    </fill>
    <fill>
      <patternFill patternType="solid">
        <fgColor indexed="13"/>
        <bgColor indexed="64"/>
      </patternFill>
    </fill>
    <fill>
      <patternFill patternType="solid">
        <fgColor indexed="9"/>
        <bgColor indexed="64"/>
      </patternFill>
    </fill>
    <fill>
      <patternFill patternType="solid">
        <fgColor indexed="17"/>
        <bgColor indexed="64"/>
      </patternFill>
    </fill>
  </fills>
  <borders count="30">
    <border>
      <left/>
      <right/>
      <top/>
      <bottom/>
      <diagonal/>
    </border>
    <border>
      <left>
        <color indexed="63"/>
      </left>
      <right>
        <color indexed="63"/>
      </right>
      <top>
        <color indexed="63"/>
      </top>
      <bottom style="mediu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style="medium">
        <color indexed="32"/>
      </left>
      <right style="medium">
        <color indexed="32"/>
      </right>
      <top>
        <color indexed="63"/>
      </top>
      <bottom style="medium">
        <color indexed="32"/>
      </bottom>
    </border>
    <border>
      <left style="medium">
        <color indexed="32"/>
      </left>
      <right style="medium">
        <color indexed="32"/>
      </right>
      <top style="medium">
        <color indexed="32"/>
      </top>
      <bottom>
        <color indexed="63"/>
      </bottom>
    </border>
    <border>
      <left style="medium">
        <color indexed="32"/>
      </left>
      <right style="medium">
        <color indexed="32"/>
      </right>
      <top>
        <color indexed="63"/>
      </top>
      <bottom style="thin"/>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color indexed="63"/>
      </top>
      <bottom>
        <color indexed="63"/>
      </bottom>
    </border>
    <border>
      <left style="thin"/>
      <right style="thin"/>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color indexed="63"/>
      </bottom>
    </border>
    <border>
      <left style="thin">
        <color indexed="8"/>
      </left>
      <right style="thin">
        <color indexed="8"/>
      </right>
      <top style="thin">
        <color indexed="8"/>
      </top>
      <bottom style="thin"/>
    </border>
    <border>
      <left style="thin">
        <color indexed="8"/>
      </left>
      <right style="thin"/>
      <top style="thin">
        <color indexed="8"/>
      </top>
      <bottom style="thin"/>
    </border>
    <border>
      <left style="thin"/>
      <right style="thin"/>
      <top>
        <color indexed="63"/>
      </top>
      <bottom style="thin"/>
    </border>
    <border>
      <left>
        <color indexed="63"/>
      </left>
      <right style="thin"/>
      <top>
        <color indexed="63"/>
      </top>
      <bottom style="thin">
        <color indexed="8"/>
      </bottom>
    </border>
    <border>
      <left/>
      <right style="thin">
        <color indexed="8"/>
      </right>
      <top style="thin">
        <color indexed="8"/>
      </top>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234">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0" fontId="5" fillId="0" borderId="0" xfId="0" applyFont="1" applyAlignment="1">
      <alignment/>
    </xf>
    <xf numFmtId="49" fontId="0" fillId="0" borderId="0" xfId="0" applyNumberFormat="1" applyAlignment="1">
      <alignment/>
    </xf>
    <xf numFmtId="49" fontId="1" fillId="0" borderId="0" xfId="0" applyNumberFormat="1" applyFont="1" applyAlignment="1">
      <alignment/>
    </xf>
    <xf numFmtId="0" fontId="0" fillId="0" borderId="0" xfId="0" applyAlignment="1">
      <alignment horizontal="left" indent="1"/>
    </xf>
    <xf numFmtId="0" fontId="0" fillId="0" borderId="0" xfId="0" applyAlignment="1">
      <alignment horizontal="center"/>
    </xf>
    <xf numFmtId="0" fontId="0" fillId="0" borderId="0" xfId="0" applyAlignment="1">
      <alignment horizontal="left"/>
    </xf>
    <xf numFmtId="0" fontId="10" fillId="0" borderId="0" xfId="0" applyFont="1" applyAlignment="1">
      <alignment/>
    </xf>
    <xf numFmtId="0" fontId="7" fillId="2" borderId="2" xfId="0" applyFont="1" applyFill="1" applyBorder="1" applyAlignment="1">
      <alignment/>
    </xf>
    <xf numFmtId="0" fontId="7" fillId="2" borderId="2" xfId="0" applyFont="1" applyFill="1" applyBorder="1" applyAlignment="1">
      <alignment horizontal="center"/>
    </xf>
    <xf numFmtId="0" fontId="7" fillId="2" borderId="2" xfId="0" applyFont="1" applyFill="1" applyBorder="1" applyAlignment="1">
      <alignment horizontal="center" wrapText="1"/>
    </xf>
    <xf numFmtId="0" fontId="0" fillId="0" borderId="2" xfId="0" applyBorder="1" applyAlignment="1">
      <alignment horizontal="center"/>
    </xf>
    <xf numFmtId="0" fontId="0" fillId="0" borderId="2" xfId="0" applyBorder="1" applyAlignment="1">
      <alignment horizontal="left" indent="1"/>
    </xf>
    <xf numFmtId="0" fontId="7" fillId="0" borderId="2" xfId="0" applyFont="1" applyBorder="1" applyAlignment="1">
      <alignment horizontal="center"/>
    </xf>
    <xf numFmtId="49" fontId="7" fillId="0" borderId="0" xfId="0" applyNumberFormat="1" applyFont="1" applyAlignment="1">
      <alignment/>
    </xf>
    <xf numFmtId="0" fontId="13" fillId="0" borderId="3" xfId="0" applyFont="1" applyBorder="1" applyAlignment="1">
      <alignment/>
    </xf>
    <xf numFmtId="0" fontId="0" fillId="0" borderId="4" xfId="0" applyBorder="1" applyAlignment="1">
      <alignment horizontal="center"/>
    </xf>
    <xf numFmtId="0" fontId="0" fillId="0" borderId="5" xfId="0" applyBorder="1" applyAlignment="1">
      <alignment/>
    </xf>
    <xf numFmtId="0" fontId="0" fillId="0" borderId="6" xfId="0" applyBorder="1" applyAlignment="1">
      <alignment/>
    </xf>
    <xf numFmtId="0" fontId="0" fillId="0" borderId="0" xfId="0" applyBorder="1" applyAlignment="1">
      <alignment horizontal="center"/>
    </xf>
    <xf numFmtId="0" fontId="0" fillId="0" borderId="7" xfId="0" applyBorder="1" applyAlignment="1">
      <alignment/>
    </xf>
    <xf numFmtId="0" fontId="14" fillId="0" borderId="6" xfId="0" applyFont="1" applyBorder="1" applyAlignment="1">
      <alignment horizontal="left" indent="1"/>
    </xf>
    <xf numFmtId="0" fontId="0" fillId="0" borderId="6" xfId="0" applyBorder="1" applyAlignment="1">
      <alignment horizontal="left" indent="1"/>
    </xf>
    <xf numFmtId="0" fontId="14" fillId="0" borderId="6" xfId="0" applyFont="1" applyBorder="1" applyAlignment="1">
      <alignment horizontal="left" indent="2"/>
    </xf>
    <xf numFmtId="0" fontId="0" fillId="0" borderId="8" xfId="0" applyBorder="1" applyAlignment="1">
      <alignment/>
    </xf>
    <xf numFmtId="0" fontId="0" fillId="0" borderId="9" xfId="0" applyBorder="1" applyAlignment="1">
      <alignment horizontal="center"/>
    </xf>
    <xf numFmtId="0" fontId="0" fillId="0" borderId="10" xfId="0" applyBorder="1" applyAlignment="1">
      <alignment/>
    </xf>
    <xf numFmtId="0" fontId="16" fillId="0" borderId="11" xfId="0" applyFont="1" applyBorder="1" applyAlignment="1">
      <alignment vertical="top"/>
    </xf>
    <xf numFmtId="0" fontId="15" fillId="0" borderId="0" xfId="0" applyFont="1" applyAlignment="1">
      <alignment vertical="top"/>
    </xf>
    <xf numFmtId="0" fontId="16" fillId="0" borderId="12" xfId="0" applyFont="1" applyBorder="1" applyAlignment="1">
      <alignment vertical="top"/>
    </xf>
    <xf numFmtId="0" fontId="16" fillId="0" borderId="13" xfId="0" applyFont="1" applyBorder="1" applyAlignment="1">
      <alignment vertical="top"/>
    </xf>
    <xf numFmtId="0" fontId="16" fillId="0" borderId="2" xfId="0" applyFont="1" applyBorder="1" applyAlignment="1">
      <alignment vertical="top" wrapText="1"/>
    </xf>
    <xf numFmtId="0" fontId="16" fillId="0" borderId="2" xfId="0" applyFont="1" applyBorder="1" applyAlignment="1">
      <alignment vertical="top"/>
    </xf>
    <xf numFmtId="0" fontId="16" fillId="0" borderId="14" xfId="0" applyFont="1" applyBorder="1" applyAlignment="1">
      <alignment vertical="top"/>
    </xf>
    <xf numFmtId="0" fontId="16" fillId="0" borderId="11" xfId="0" applyFont="1" applyBorder="1" applyAlignment="1">
      <alignment vertical="top" wrapText="1"/>
    </xf>
    <xf numFmtId="0" fontId="15" fillId="0" borderId="13" xfId="0" applyFont="1" applyBorder="1" applyAlignment="1">
      <alignment vertical="top" wrapText="1"/>
    </xf>
    <xf numFmtId="0" fontId="15" fillId="0" borderId="2" xfId="0" applyFont="1" applyFill="1" applyBorder="1" applyAlignment="1" applyProtection="1">
      <alignment vertical="top" wrapText="1"/>
      <protection locked="0"/>
    </xf>
    <xf numFmtId="0" fontId="15" fillId="0" borderId="11" xfId="0" applyFont="1" applyBorder="1" applyAlignment="1">
      <alignment vertical="top" wrapText="1"/>
    </xf>
    <xf numFmtId="0" fontId="15" fillId="0" borderId="2" xfId="0" applyFont="1" applyBorder="1" applyAlignment="1">
      <alignment vertical="top" wrapText="1"/>
    </xf>
    <xf numFmtId="0" fontId="14" fillId="0" borderId="0" xfId="0" applyFont="1" applyAlignment="1">
      <alignment horizontal="center"/>
    </xf>
    <xf numFmtId="0" fontId="16" fillId="0" borderId="11" xfId="0" applyFont="1" applyBorder="1" applyAlignment="1">
      <alignment horizontal="left" vertical="top"/>
    </xf>
    <xf numFmtId="0" fontId="15" fillId="0" borderId="0" xfId="0" applyFont="1" applyAlignment="1">
      <alignment horizontal="left" vertical="top"/>
    </xf>
    <xf numFmtId="0" fontId="7" fillId="2" borderId="2" xfId="0" applyFont="1" applyFill="1" applyBorder="1" applyAlignment="1">
      <alignment horizontal="left"/>
    </xf>
    <xf numFmtId="0" fontId="7" fillId="0" borderId="2" xfId="0" applyFont="1" applyBorder="1" applyAlignment="1">
      <alignment horizontal="right"/>
    </xf>
    <xf numFmtId="0" fontId="10" fillId="0" borderId="0" xfId="0" applyFont="1" applyAlignment="1">
      <alignment horizontal="center"/>
    </xf>
    <xf numFmtId="16" fontId="15" fillId="0" borderId="2" xfId="0" applyNumberFormat="1" applyFont="1" applyBorder="1" applyAlignment="1">
      <alignment vertical="top" wrapText="1"/>
    </xf>
    <xf numFmtId="0" fontId="0" fillId="3" borderId="2" xfId="0" applyFill="1" applyBorder="1" applyAlignment="1">
      <alignment horizontal="center"/>
    </xf>
    <xf numFmtId="0" fontId="0" fillId="0" borderId="0" xfId="0" applyBorder="1" applyAlignment="1">
      <alignment/>
    </xf>
    <xf numFmtId="0" fontId="0" fillId="0" borderId="4" xfId="0" applyBorder="1" applyAlignment="1">
      <alignment/>
    </xf>
    <xf numFmtId="0" fontId="0" fillId="0" borderId="9" xfId="0" applyBorder="1" applyAlignment="1">
      <alignment/>
    </xf>
    <xf numFmtId="10" fontId="17" fillId="4" borderId="15" xfId="0" applyNumberFormat="1" applyFont="1" applyFill="1" applyBorder="1" applyAlignment="1">
      <alignment horizontal="center"/>
    </xf>
    <xf numFmtId="0" fontId="14" fillId="4" borderId="16" xfId="0" applyFont="1" applyFill="1" applyBorder="1" applyAlignment="1">
      <alignment horizontal="center"/>
    </xf>
    <xf numFmtId="0" fontId="14" fillId="4" borderId="17" xfId="0" applyFont="1" applyFill="1" applyBorder="1" applyAlignment="1">
      <alignment horizontal="center"/>
    </xf>
    <xf numFmtId="0" fontId="0" fillId="4" borderId="2" xfId="0" applyFill="1" applyBorder="1" applyAlignment="1">
      <alignment horizontal="center"/>
    </xf>
    <xf numFmtId="0" fontId="0" fillId="5" borderId="2" xfId="0" applyFill="1" applyBorder="1" applyAlignment="1">
      <alignment horizontal="center"/>
    </xf>
    <xf numFmtId="0" fontId="0" fillId="6" borderId="2" xfId="0" applyFill="1" applyBorder="1" applyAlignment="1">
      <alignment horizontal="center"/>
    </xf>
    <xf numFmtId="0" fontId="0" fillId="0" borderId="12" xfId="0" applyBorder="1" applyAlignment="1">
      <alignment/>
    </xf>
    <xf numFmtId="0" fontId="0" fillId="0" borderId="11" xfId="0" applyBorder="1" applyAlignment="1">
      <alignment horizontal="center"/>
    </xf>
    <xf numFmtId="0" fontId="7" fillId="2" borderId="12" xfId="0" applyFont="1" applyFill="1" applyBorder="1" applyAlignment="1">
      <alignment/>
    </xf>
    <xf numFmtId="0" fontId="7" fillId="2" borderId="11" xfId="0" applyFont="1" applyFill="1" applyBorder="1" applyAlignment="1">
      <alignment horizontal="center"/>
    </xf>
    <xf numFmtId="0" fontId="0" fillId="7" borderId="2" xfId="0" applyFill="1" applyBorder="1" applyAlignment="1">
      <alignment horizontal="center"/>
    </xf>
    <xf numFmtId="0" fontId="0" fillId="0" borderId="12" xfId="0" applyFill="1" applyBorder="1" applyAlignment="1">
      <alignment/>
    </xf>
    <xf numFmtId="0" fontId="0" fillId="0" borderId="11" xfId="0" applyFill="1" applyBorder="1" applyAlignment="1">
      <alignment horizontal="center"/>
    </xf>
    <xf numFmtId="0" fontId="15" fillId="0" borderId="12" xfId="0" applyFont="1" applyBorder="1" applyAlignment="1">
      <alignment horizontal="center" vertical="top" wrapText="1"/>
    </xf>
    <xf numFmtId="0" fontId="7" fillId="2" borderId="2" xfId="0" applyFont="1" applyFill="1" applyBorder="1" applyAlignment="1">
      <alignment wrapText="1"/>
    </xf>
    <xf numFmtId="0" fontId="0" fillId="0" borderId="2" xfId="0" applyBorder="1" applyAlignment="1">
      <alignment wrapText="1"/>
    </xf>
    <xf numFmtId="14" fontId="0" fillId="0" borderId="2" xfId="0" applyNumberFormat="1" applyBorder="1" applyAlignment="1">
      <alignment wrapText="1"/>
    </xf>
    <xf numFmtId="0" fontId="0" fillId="0" borderId="2" xfId="0" applyBorder="1" applyAlignment="1">
      <alignment horizontal="center" wrapText="1"/>
    </xf>
    <xf numFmtId="0" fontId="18" fillId="2" borderId="2" xfId="0" applyFont="1" applyFill="1" applyBorder="1" applyAlignment="1">
      <alignment horizontal="center"/>
    </xf>
    <xf numFmtId="0" fontId="18" fillId="2" borderId="2" xfId="0" applyFont="1" applyFill="1" applyBorder="1" applyAlignment="1">
      <alignment horizontal="center" wrapText="1"/>
    </xf>
    <xf numFmtId="0" fontId="18" fillId="2" borderId="12" xfId="0" applyFont="1" applyFill="1" applyBorder="1" applyAlignment="1">
      <alignment horizontal="center" wrapText="1"/>
    </xf>
    <xf numFmtId="0" fontId="18" fillId="2" borderId="13" xfId="0" applyFont="1" applyFill="1" applyBorder="1" applyAlignment="1">
      <alignment horizontal="center" wrapText="1"/>
    </xf>
    <xf numFmtId="0" fontId="18" fillId="2" borderId="14" xfId="0" applyFont="1" applyFill="1" applyBorder="1" applyAlignment="1">
      <alignment horizontal="center" wrapText="1"/>
    </xf>
    <xf numFmtId="0" fontId="18" fillId="2" borderId="11" xfId="0" applyFont="1" applyFill="1" applyBorder="1" applyAlignment="1">
      <alignment horizontal="center" wrapText="1"/>
    </xf>
    <xf numFmtId="0" fontId="18" fillId="0" borderId="2" xfId="0" applyFont="1" applyBorder="1" applyAlignment="1">
      <alignment horizontal="right" indent="1"/>
    </xf>
    <xf numFmtId="0" fontId="18" fillId="0" borderId="2" xfId="0" applyFont="1" applyBorder="1" applyAlignment="1">
      <alignment horizontal="center"/>
    </xf>
    <xf numFmtId="0" fontId="19" fillId="0" borderId="2" xfId="0" applyFont="1" applyBorder="1" applyAlignment="1">
      <alignment/>
    </xf>
    <xf numFmtId="0" fontId="7" fillId="0" borderId="0" xfId="0" applyFont="1" applyBorder="1" applyAlignment="1">
      <alignment horizontal="right"/>
    </xf>
    <xf numFmtId="0" fontId="7" fillId="0" borderId="0" xfId="0" applyFont="1" applyBorder="1" applyAlignment="1">
      <alignment horizontal="center"/>
    </xf>
    <xf numFmtId="0" fontId="14" fillId="0" borderId="0" xfId="0" applyFont="1" applyAlignment="1">
      <alignment/>
    </xf>
    <xf numFmtId="0" fontId="0" fillId="0" borderId="0" xfId="0" applyFont="1" applyAlignment="1">
      <alignment/>
    </xf>
    <xf numFmtId="0" fontId="19" fillId="0" borderId="2" xfId="0" applyFont="1" applyFill="1" applyBorder="1" applyAlignment="1">
      <alignment horizontal="left" indent="1"/>
    </xf>
    <xf numFmtId="0" fontId="19" fillId="0" borderId="2" xfId="0" applyFont="1" applyFill="1" applyBorder="1" applyAlignment="1">
      <alignment horizontal="center"/>
    </xf>
    <xf numFmtId="0" fontId="19" fillId="0" borderId="12" xfId="0" applyFont="1" applyFill="1" applyBorder="1" applyAlignment="1">
      <alignment horizontal="center"/>
    </xf>
    <xf numFmtId="0" fontId="19" fillId="0" borderId="13" xfId="0" applyFont="1" applyFill="1" applyBorder="1" applyAlignment="1">
      <alignment horizontal="center"/>
    </xf>
    <xf numFmtId="0" fontId="19" fillId="0" borderId="14" xfId="0" applyFont="1" applyFill="1" applyBorder="1" applyAlignment="1">
      <alignment horizontal="center"/>
    </xf>
    <xf numFmtId="0" fontId="19" fillId="0" borderId="2" xfId="0" applyFont="1" applyFill="1" applyBorder="1" applyAlignment="1">
      <alignment/>
    </xf>
    <xf numFmtId="49" fontId="20" fillId="0" borderId="18" xfId="0" applyNumberFormat="1" applyFont="1" applyFill="1" applyBorder="1" applyAlignment="1" applyProtection="1">
      <alignment horizontal="left" vertical="top" wrapText="1"/>
      <protection locked="0"/>
    </xf>
    <xf numFmtId="0" fontId="20" fillId="0" borderId="18" xfId="0" applyFont="1" applyFill="1" applyBorder="1" applyAlignment="1" applyProtection="1">
      <alignment horizontal="center" vertical="top" wrapText="1"/>
      <protection locked="0"/>
    </xf>
    <xf numFmtId="49" fontId="20" fillId="0" borderId="19" xfId="0" applyNumberFormat="1" applyFont="1" applyFill="1" applyBorder="1" applyAlignment="1" applyProtection="1">
      <alignment horizontal="left" vertical="top" wrapText="1"/>
      <protection locked="0"/>
    </xf>
    <xf numFmtId="0" fontId="20" fillId="0" borderId="19" xfId="0" applyFont="1" applyFill="1" applyBorder="1" applyAlignment="1" applyProtection="1">
      <alignment horizontal="center" vertical="top" wrapText="1"/>
      <protection locked="0"/>
    </xf>
    <xf numFmtId="0" fontId="20" fillId="0" borderId="19" xfId="0" applyFont="1" applyFill="1" applyBorder="1" applyAlignment="1" applyProtection="1">
      <alignment horizontal="justify" vertical="top" wrapText="1"/>
      <protection locked="0"/>
    </xf>
    <xf numFmtId="49" fontId="21" fillId="0" borderId="0" xfId="0" applyNumberFormat="1" applyFont="1" applyBorder="1" applyAlignment="1">
      <alignment/>
    </xf>
    <xf numFmtId="0" fontId="20" fillId="0" borderId="2" xfId="0" applyFont="1" applyFill="1" applyBorder="1" applyAlignment="1" applyProtection="1">
      <alignment horizontal="justify" vertical="top" wrapText="1"/>
      <protection locked="0"/>
    </xf>
    <xf numFmtId="0" fontId="15" fillId="0" borderId="19" xfId="0" applyFont="1" applyBorder="1" applyAlignment="1">
      <alignment vertical="top" wrapText="1"/>
    </xf>
    <xf numFmtId="0" fontId="15" fillId="0" borderId="20" xfId="0" applyFont="1" applyBorder="1" applyAlignment="1">
      <alignment vertical="top" wrapText="1"/>
    </xf>
    <xf numFmtId="0" fontId="0" fillId="0" borderId="2" xfId="0" applyFont="1" applyBorder="1" applyAlignment="1">
      <alignment wrapText="1"/>
    </xf>
    <xf numFmtId="0" fontId="20" fillId="0" borderId="18" xfId="0" applyFont="1" applyFill="1" applyBorder="1" applyAlignment="1" applyProtection="1">
      <alignment horizontal="justify" vertical="top" wrapText="1"/>
      <protection locked="0"/>
    </xf>
    <xf numFmtId="0" fontId="20" fillId="0" borderId="2" xfId="0" applyFont="1" applyBorder="1" applyAlignment="1">
      <alignment horizontal="justify" vertical="top" wrapText="1"/>
    </xf>
    <xf numFmtId="0" fontId="15" fillId="0" borderId="11" xfId="0" applyFont="1" applyFill="1" applyBorder="1" applyAlignment="1">
      <alignment vertical="top" wrapText="1"/>
    </xf>
    <xf numFmtId="0" fontId="15" fillId="0" borderId="2" xfId="0" applyFont="1" applyFill="1" applyBorder="1" applyAlignment="1">
      <alignment vertical="top" wrapText="1"/>
    </xf>
    <xf numFmtId="0" fontId="15" fillId="0" borderId="20" xfId="0" applyFont="1" applyFill="1" applyBorder="1" applyAlignment="1">
      <alignment vertical="top" wrapText="1"/>
    </xf>
    <xf numFmtId="0" fontId="22" fillId="0" borderId="2" xfId="0" applyFont="1" applyFill="1" applyBorder="1" applyAlignment="1">
      <alignment/>
    </xf>
    <xf numFmtId="0" fontId="20" fillId="0" borderId="19" xfId="0" applyFont="1" applyFill="1" applyBorder="1" applyAlignment="1" applyProtection="1">
      <alignment horizontal="left" vertical="top" wrapText="1"/>
      <protection locked="0"/>
    </xf>
    <xf numFmtId="0" fontId="20" fillId="0" borderId="19" xfId="0" applyNumberFormat="1" applyFont="1" applyFill="1" applyBorder="1" applyAlignment="1" applyProtection="1">
      <alignment horizontal="justify" vertical="top" wrapText="1"/>
      <protection locked="0"/>
    </xf>
    <xf numFmtId="0" fontId="15" fillId="0" borderId="0" xfId="0" applyFont="1" applyBorder="1" applyAlignment="1">
      <alignment vertical="top" wrapText="1"/>
    </xf>
    <xf numFmtId="0" fontId="0" fillId="0" borderId="2" xfId="0" applyBorder="1" applyAlignment="1">
      <alignment vertical="top" wrapText="1"/>
    </xf>
    <xf numFmtId="0" fontId="20" fillId="0" borderId="21" xfId="0" applyFont="1" applyFill="1" applyBorder="1" applyAlignment="1" applyProtection="1">
      <alignment horizontal="justify" vertical="top" wrapText="1"/>
      <protection locked="0"/>
    </xf>
    <xf numFmtId="49" fontId="0" fillId="0" borderId="22" xfId="0" applyNumberFormat="1" applyFont="1" applyFill="1" applyBorder="1" applyAlignment="1" applyProtection="1">
      <alignment horizontal="center" vertical="top" wrapText="1"/>
      <protection/>
    </xf>
    <xf numFmtId="0" fontId="0" fillId="0" borderId="22" xfId="0" applyFont="1" applyFill="1" applyBorder="1" applyAlignment="1" applyProtection="1">
      <alignment horizontal="center" vertical="top" wrapText="1"/>
      <protection/>
    </xf>
    <xf numFmtId="0" fontId="20" fillId="0" borderId="19" xfId="0" applyNumberFormat="1" applyFont="1" applyFill="1" applyBorder="1" applyAlignment="1" applyProtection="1">
      <alignment horizontal="left" vertical="top" wrapText="1"/>
      <protection locked="0"/>
    </xf>
    <xf numFmtId="0" fontId="15" fillId="0" borderId="2" xfId="0" applyNumberFormat="1" applyFont="1" applyBorder="1" applyAlignment="1">
      <alignment vertical="top" wrapText="1"/>
    </xf>
    <xf numFmtId="0" fontId="15" fillId="8" borderId="2" xfId="0" applyFont="1" applyFill="1" applyBorder="1" applyAlignment="1">
      <alignment vertical="top" wrapText="1"/>
    </xf>
    <xf numFmtId="0" fontId="0" fillId="0" borderId="2" xfId="0" applyFont="1" applyBorder="1" applyAlignment="1">
      <alignment vertical="top" wrapText="1"/>
    </xf>
    <xf numFmtId="0" fontId="0" fillId="0" borderId="2" xfId="0" applyFont="1" applyFill="1" applyBorder="1" applyAlignment="1">
      <alignment vertical="top" wrapText="1"/>
    </xf>
    <xf numFmtId="0" fontId="0" fillId="0" borderId="19" xfId="0" applyFont="1" applyBorder="1" applyAlignment="1">
      <alignment vertical="top" wrapText="1"/>
    </xf>
    <xf numFmtId="0" fontId="0" fillId="0" borderId="19" xfId="0" applyBorder="1" applyAlignment="1">
      <alignment vertical="top" wrapText="1"/>
    </xf>
    <xf numFmtId="0" fontId="15" fillId="0" borderId="2" xfId="0" applyFont="1" applyBorder="1" applyAlignment="1">
      <alignment horizontal="left" vertical="top" wrapText="1"/>
    </xf>
    <xf numFmtId="0" fontId="6" fillId="0" borderId="19" xfId="0" applyFont="1" applyFill="1" applyBorder="1" applyAlignment="1" applyProtection="1">
      <alignment horizontal="left" vertical="top" wrapText="1"/>
      <protection locked="0"/>
    </xf>
    <xf numFmtId="0" fontId="24" fillId="0" borderId="2" xfId="0" applyFont="1" applyBorder="1" applyAlignment="1">
      <alignment vertical="top" wrapText="1"/>
    </xf>
    <xf numFmtId="0" fontId="25" fillId="0" borderId="0" xfId="0" applyFont="1" applyFill="1" applyAlignment="1">
      <alignment vertical="top" wrapText="1"/>
    </xf>
    <xf numFmtId="0" fontId="15" fillId="0" borderId="2" xfId="0" applyFont="1" applyBorder="1" applyAlignment="1" applyProtection="1">
      <alignment vertical="top" wrapText="1"/>
      <protection locked="0"/>
    </xf>
    <xf numFmtId="0" fontId="15" fillId="0" borderId="0" xfId="0" applyFont="1" applyBorder="1" applyAlignment="1" applyProtection="1">
      <alignment vertical="top" wrapText="1"/>
      <protection locked="0"/>
    </xf>
    <xf numFmtId="0" fontId="15" fillId="0" borderId="11" xfId="0" applyFont="1" applyBorder="1" applyAlignment="1" applyProtection="1">
      <alignment vertical="top" wrapText="1"/>
      <protection locked="0"/>
    </xf>
    <xf numFmtId="0" fontId="15" fillId="0" borderId="0" xfId="0" applyFont="1" applyAlignment="1" applyProtection="1">
      <alignment vertical="top"/>
      <protection locked="0"/>
    </xf>
    <xf numFmtId="170" fontId="16" fillId="0" borderId="2" xfId="0" applyNumberFormat="1" applyFont="1" applyBorder="1" applyAlignment="1" applyProtection="1">
      <alignment vertical="top" wrapText="1"/>
      <protection/>
    </xf>
    <xf numFmtId="170" fontId="15" fillId="0" borderId="2" xfId="0" applyNumberFormat="1" applyFont="1" applyBorder="1" applyAlignment="1" applyProtection="1">
      <alignment vertical="top" wrapText="1"/>
      <protection locked="0"/>
    </xf>
    <xf numFmtId="170" fontId="15" fillId="0" borderId="0" xfId="0" applyNumberFormat="1" applyFont="1" applyAlignment="1" applyProtection="1">
      <alignment vertical="top"/>
      <protection locked="0"/>
    </xf>
    <xf numFmtId="0" fontId="0" fillId="0" borderId="0" xfId="0" applyFont="1" applyFill="1" applyAlignment="1">
      <alignment vertical="top" wrapText="1"/>
    </xf>
    <xf numFmtId="0" fontId="15" fillId="0" borderId="2" xfId="0" applyNumberFormat="1" applyFont="1" applyFill="1" applyBorder="1" applyAlignment="1">
      <alignment vertical="top" wrapText="1"/>
    </xf>
    <xf numFmtId="0" fontId="0" fillId="0" borderId="0" xfId="0" applyFont="1" applyFill="1" applyAlignment="1">
      <alignment horizontal="left" vertical="top" wrapText="1"/>
    </xf>
    <xf numFmtId="0" fontId="23" fillId="0" borderId="0" xfId="0" applyFont="1" applyFill="1" applyAlignment="1">
      <alignment vertical="top" wrapText="1"/>
    </xf>
    <xf numFmtId="0" fontId="15" fillId="0" borderId="0" xfId="0" applyFont="1" applyFill="1" applyBorder="1" applyAlignment="1">
      <alignment vertical="top" wrapText="1"/>
    </xf>
    <xf numFmtId="0" fontId="15" fillId="0" borderId="23" xfId="0" applyFont="1" applyFill="1" applyBorder="1" applyAlignment="1">
      <alignment vertical="top" wrapText="1"/>
    </xf>
    <xf numFmtId="0" fontId="15" fillId="0" borderId="0" xfId="0" applyFont="1" applyFill="1" applyAlignment="1">
      <alignment vertical="top"/>
    </xf>
    <xf numFmtId="0" fontId="15" fillId="0" borderId="24" xfId="0" applyFont="1" applyFill="1" applyBorder="1" applyAlignment="1">
      <alignment vertical="top" wrapText="1"/>
    </xf>
    <xf numFmtId="0" fontId="15" fillId="0" borderId="2" xfId="0" applyFont="1" applyFill="1" applyBorder="1" applyAlignment="1">
      <alignment vertical="top"/>
    </xf>
    <xf numFmtId="0" fontId="15" fillId="0" borderId="25" xfId="0" applyFont="1" applyFill="1" applyBorder="1" applyAlignment="1">
      <alignment vertical="top" wrapText="1"/>
    </xf>
    <xf numFmtId="0" fontId="15" fillId="0" borderId="26" xfId="0" applyFont="1" applyFill="1" applyBorder="1" applyAlignment="1">
      <alignment vertical="top" wrapText="1"/>
    </xf>
    <xf numFmtId="14" fontId="15" fillId="0" borderId="2" xfId="0" applyNumberFormat="1" applyFont="1" applyBorder="1" applyAlignment="1" applyProtection="1">
      <alignment vertical="top" wrapText="1"/>
      <protection locked="0"/>
    </xf>
    <xf numFmtId="49" fontId="20" fillId="0" borderId="21" xfId="0" applyNumberFormat="1" applyFont="1" applyFill="1" applyBorder="1" applyAlignment="1" applyProtection="1">
      <alignment horizontal="left" vertical="top" wrapText="1"/>
      <protection locked="0"/>
    </xf>
    <xf numFmtId="0" fontId="20" fillId="0" borderId="21" xfId="0" applyFont="1" applyFill="1" applyBorder="1" applyAlignment="1" applyProtection="1">
      <alignment horizontal="center" vertical="top" wrapText="1"/>
      <protection locked="0"/>
    </xf>
    <xf numFmtId="0" fontId="20" fillId="0" borderId="0" xfId="0" applyFont="1" applyFill="1" applyBorder="1" applyAlignment="1" applyProtection="1">
      <alignment horizontal="center" vertical="top" wrapText="1"/>
      <protection locked="0"/>
    </xf>
    <xf numFmtId="49" fontId="26" fillId="0" borderId="19" xfId="0" applyNumberFormat="1" applyFont="1" applyFill="1" applyBorder="1" applyAlignment="1" applyProtection="1">
      <alignment horizontal="left" vertical="top" wrapText="1"/>
      <protection locked="0"/>
    </xf>
    <xf numFmtId="0" fontId="26" fillId="0" borderId="19" xfId="0" applyFont="1" applyFill="1" applyBorder="1" applyAlignment="1" applyProtection="1">
      <alignment horizontal="center" vertical="top" wrapText="1"/>
      <protection locked="0"/>
    </xf>
    <xf numFmtId="0" fontId="26" fillId="0" borderId="19" xfId="0" applyFont="1" applyFill="1" applyBorder="1" applyAlignment="1" applyProtection="1">
      <alignment horizontal="justify" vertical="top" wrapText="1"/>
      <protection locked="0"/>
    </xf>
    <xf numFmtId="0" fontId="15" fillId="0" borderId="19" xfId="0" applyFont="1" applyFill="1" applyBorder="1" applyAlignment="1">
      <alignment vertical="top" wrapText="1"/>
    </xf>
    <xf numFmtId="0" fontId="10" fillId="0" borderId="0" xfId="0" applyFont="1" applyFill="1" applyAlignment="1">
      <alignment/>
    </xf>
    <xf numFmtId="0" fontId="10" fillId="0" borderId="0" xfId="0" applyFont="1" applyFill="1" applyAlignment="1">
      <alignment horizontal="center"/>
    </xf>
    <xf numFmtId="0" fontId="0" fillId="0" borderId="0" xfId="0" applyFill="1" applyAlignment="1">
      <alignment/>
    </xf>
    <xf numFmtId="0" fontId="0" fillId="0" borderId="0" xfId="0" applyFont="1" applyFill="1" applyAlignment="1">
      <alignment horizontal="center"/>
    </xf>
    <xf numFmtId="0" fontId="0" fillId="0" borderId="0" xfId="0" applyFont="1" applyFill="1" applyAlignment="1">
      <alignment/>
    </xf>
    <xf numFmtId="0" fontId="20" fillId="0" borderId="2" xfId="0" applyFont="1" applyBorder="1" applyAlignment="1">
      <alignment vertical="top" wrapText="1"/>
    </xf>
    <xf numFmtId="0" fontId="20" fillId="0" borderId="2" xfId="0" applyNumberFormat="1" applyFont="1" applyBorder="1" applyAlignment="1">
      <alignment vertical="top" wrapText="1"/>
    </xf>
    <xf numFmtId="0" fontId="20" fillId="0" borderId="19" xfId="0" applyFont="1" applyBorder="1" applyAlignment="1">
      <alignment vertical="top" wrapText="1"/>
    </xf>
    <xf numFmtId="0" fontId="0" fillId="9" borderId="19" xfId="0" applyFont="1" applyFill="1" applyBorder="1" applyAlignment="1">
      <alignment vertical="top" wrapText="1"/>
    </xf>
    <xf numFmtId="0" fontId="0" fillId="0" borderId="20" xfId="0" applyFont="1" applyBorder="1" applyAlignment="1">
      <alignment vertical="top" wrapText="1"/>
    </xf>
    <xf numFmtId="0" fontId="0" fillId="0" borderId="19" xfId="0" applyFont="1" applyFill="1" applyBorder="1" applyAlignment="1">
      <alignment vertical="top" wrapText="1"/>
    </xf>
    <xf numFmtId="0" fontId="15" fillId="0" borderId="0" xfId="0" applyFont="1" applyAlignment="1">
      <alignment vertical="top" wrapText="1"/>
    </xf>
    <xf numFmtId="0" fontId="7" fillId="0" borderId="0" xfId="0" applyFont="1" applyFill="1" applyAlignment="1">
      <alignment/>
    </xf>
    <xf numFmtId="0" fontId="0" fillId="0" borderId="0" xfId="0" applyFill="1" applyAlignment="1">
      <alignment horizontal="center"/>
    </xf>
    <xf numFmtId="0" fontId="15" fillId="0" borderId="2" xfId="0" applyFont="1" applyBorder="1" applyAlignment="1">
      <alignment horizontal="center" vertical="top" wrapText="1"/>
    </xf>
    <xf numFmtId="0" fontId="15" fillId="0" borderId="5" xfId="0" applyFont="1" applyBorder="1" applyAlignment="1">
      <alignment vertical="top" wrapText="1"/>
    </xf>
    <xf numFmtId="0" fontId="15" fillId="0" borderId="24" xfId="0" applyFont="1" applyBorder="1" applyAlignment="1">
      <alignment vertical="top" wrapText="1"/>
    </xf>
    <xf numFmtId="0" fontId="15" fillId="0" borderId="10" xfId="0" applyFont="1" applyBorder="1" applyAlignment="1">
      <alignment vertical="top" wrapText="1"/>
    </xf>
    <xf numFmtId="0" fontId="15" fillId="0" borderId="27" xfId="0" applyFont="1" applyBorder="1" applyAlignment="1">
      <alignment vertical="top" wrapText="1"/>
    </xf>
    <xf numFmtId="0" fontId="23" fillId="0" borderId="0" xfId="0" applyFont="1" applyAlignment="1">
      <alignment wrapText="1"/>
    </xf>
    <xf numFmtId="0" fontId="0" fillId="0" borderId="19" xfId="20" applyFont="1" applyFill="1" applyBorder="1" applyAlignment="1" applyProtection="1">
      <alignment horizontal="justify" vertical="top" wrapText="1"/>
      <protection locked="0"/>
    </xf>
    <xf numFmtId="0" fontId="20" fillId="0" borderId="28" xfId="0" applyFont="1" applyFill="1" applyBorder="1" applyAlignment="1" applyProtection="1">
      <alignment horizontal="justify" vertical="top" wrapText="1"/>
      <protection locked="0"/>
    </xf>
    <xf numFmtId="0" fontId="0" fillId="0" borderId="2" xfId="0" applyBorder="1" applyAlignment="1">
      <alignment/>
    </xf>
    <xf numFmtId="0" fontId="7" fillId="0" borderId="2" xfId="0" applyFont="1" applyBorder="1" applyAlignment="1">
      <alignment horizontal="left" vertical="top" wrapText="1"/>
    </xf>
    <xf numFmtId="0" fontId="0" fillId="0" borderId="2" xfId="0" applyBorder="1" applyAlignment="1">
      <alignment horizontal="left" vertical="top" wrapText="1"/>
    </xf>
    <xf numFmtId="0" fontId="0" fillId="10" borderId="2" xfId="0" applyFont="1" applyFill="1" applyBorder="1" applyAlignment="1">
      <alignment horizontal="left" vertical="top" wrapText="1"/>
    </xf>
    <xf numFmtId="0" fontId="0" fillId="0" borderId="2" xfId="0" applyFont="1" applyBorder="1" applyAlignment="1">
      <alignment horizontal="left" vertical="top" wrapText="1"/>
    </xf>
    <xf numFmtId="0" fontId="19" fillId="9" borderId="2" xfId="0" applyFont="1" applyFill="1" applyBorder="1" applyAlignment="1">
      <alignment horizontal="left" indent="1"/>
    </xf>
    <xf numFmtId="0" fontId="19" fillId="9" borderId="2" xfId="0" applyFont="1" applyFill="1" applyBorder="1" applyAlignment="1">
      <alignment horizontal="center"/>
    </xf>
    <xf numFmtId="0" fontId="19" fillId="9" borderId="13" xfId="0" applyFont="1" applyFill="1" applyBorder="1" applyAlignment="1">
      <alignment horizontal="center"/>
    </xf>
    <xf numFmtId="0" fontId="19" fillId="9" borderId="14" xfId="0" applyFont="1" applyFill="1" applyBorder="1" applyAlignment="1">
      <alignment horizontal="center"/>
    </xf>
    <xf numFmtId="0" fontId="19" fillId="9" borderId="2" xfId="0" applyFont="1" applyFill="1" applyBorder="1" applyAlignment="1">
      <alignment/>
    </xf>
    <xf numFmtId="0" fontId="7" fillId="9" borderId="0" xfId="0" applyFont="1" applyFill="1" applyAlignment="1">
      <alignment/>
    </xf>
    <xf numFmtId="0" fontId="7" fillId="9" borderId="0" xfId="0" applyFont="1" applyFill="1" applyAlignment="1">
      <alignment horizontal="center"/>
    </xf>
    <xf numFmtId="0" fontId="7" fillId="9" borderId="0" xfId="0" applyFont="1" applyFill="1" applyAlignment="1">
      <alignment horizontal="left"/>
    </xf>
    <xf numFmtId="0" fontId="10" fillId="9" borderId="0" xfId="0" applyFont="1" applyFill="1" applyAlignment="1">
      <alignment/>
    </xf>
    <xf numFmtId="0" fontId="0" fillId="9" borderId="0" xfId="0" applyFill="1" applyAlignment="1">
      <alignment/>
    </xf>
    <xf numFmtId="0" fontId="0" fillId="9" borderId="0" xfId="0" applyFont="1" applyFill="1" applyAlignment="1">
      <alignment horizontal="center"/>
    </xf>
    <xf numFmtId="0" fontId="0" fillId="9" borderId="0" xfId="0" applyFont="1" applyFill="1" applyAlignment="1">
      <alignment/>
    </xf>
    <xf numFmtId="0" fontId="0" fillId="9" borderId="0" xfId="0" applyFill="1" applyAlignment="1">
      <alignment horizontal="center"/>
    </xf>
    <xf numFmtId="0" fontId="19" fillId="11" borderId="2" xfId="0" applyFont="1" applyFill="1" applyBorder="1" applyAlignment="1">
      <alignment horizontal="left" indent="1"/>
    </xf>
    <xf numFmtId="0" fontId="19" fillId="11" borderId="2" xfId="0" applyFont="1" applyFill="1" applyBorder="1" applyAlignment="1">
      <alignment horizontal="center"/>
    </xf>
    <xf numFmtId="0" fontId="19" fillId="11" borderId="13" xfId="0" applyFont="1" applyFill="1" applyBorder="1" applyAlignment="1">
      <alignment horizontal="center"/>
    </xf>
    <xf numFmtId="0" fontId="19" fillId="11" borderId="14" xfId="0" applyFont="1" applyFill="1" applyBorder="1" applyAlignment="1">
      <alignment horizontal="center"/>
    </xf>
    <xf numFmtId="0" fontId="19" fillId="11" borderId="2" xfId="0" applyFont="1" applyFill="1" applyBorder="1" applyAlignment="1">
      <alignment/>
    </xf>
    <xf numFmtId="0" fontId="0" fillId="11" borderId="0" xfId="0" applyFill="1" applyAlignment="1">
      <alignment/>
    </xf>
    <xf numFmtId="0" fontId="0" fillId="11" borderId="0" xfId="0" applyFill="1" applyAlignment="1">
      <alignment horizontal="center"/>
    </xf>
    <xf numFmtId="0" fontId="10" fillId="11" borderId="0" xfId="0" applyFont="1" applyFill="1" applyAlignment="1">
      <alignment/>
    </xf>
    <xf numFmtId="0" fontId="0" fillId="11" borderId="0" xfId="0" applyFont="1" applyFill="1" applyAlignment="1">
      <alignment horizontal="center"/>
    </xf>
    <xf numFmtId="0" fontId="0" fillId="11" borderId="0" xfId="0" applyFont="1" applyFill="1" applyAlignment="1">
      <alignment/>
    </xf>
    <xf numFmtId="0" fontId="15" fillId="2" borderId="2" xfId="0" applyFont="1" applyFill="1" applyBorder="1" applyAlignment="1">
      <alignment vertical="top" wrapText="1"/>
    </xf>
    <xf numFmtId="0" fontId="15" fillId="0" borderId="2" xfId="0" applyFont="1" applyBorder="1" applyAlignment="1">
      <alignment vertical="top" wrapText="1"/>
    </xf>
    <xf numFmtId="0" fontId="20" fillId="0" borderId="2" xfId="0" applyFont="1" applyFill="1" applyBorder="1" applyAlignment="1" applyProtection="1">
      <alignment horizontal="justify" vertical="top" wrapText="1"/>
      <protection locked="0"/>
    </xf>
    <xf numFmtId="0" fontId="15" fillId="0" borderId="20" xfId="0" applyFont="1" applyBorder="1" applyAlignment="1">
      <alignment vertical="top" wrapText="1"/>
    </xf>
    <xf numFmtId="0" fontId="20" fillId="0" borderId="29" xfId="0" applyFont="1" applyFill="1" applyBorder="1" applyAlignment="1" applyProtection="1">
      <alignment horizontal="justify" vertical="top" wrapText="1"/>
      <protection locked="0"/>
    </xf>
    <xf numFmtId="0" fontId="15" fillId="0" borderId="29" xfId="0" applyFont="1" applyBorder="1" applyAlignment="1">
      <alignment vertical="top" wrapText="1"/>
    </xf>
    <xf numFmtId="0" fontId="0" fillId="0" borderId="2" xfId="0" applyFont="1" applyBorder="1" applyAlignment="1">
      <alignment vertical="top" wrapText="1"/>
    </xf>
    <xf numFmtId="49" fontId="15" fillId="0" borderId="2" xfId="0" applyNumberFormat="1" applyFont="1" applyBorder="1" applyAlignment="1">
      <alignment vertical="top" wrapText="1"/>
    </xf>
    <xf numFmtId="0" fontId="32" fillId="0" borderId="0" xfId="0" applyFont="1" applyAlignment="1">
      <alignment wrapText="1"/>
    </xf>
    <xf numFmtId="0" fontId="20" fillId="0" borderId="18" xfId="0" applyFont="1" applyFill="1" applyBorder="1" applyAlignment="1" applyProtection="1">
      <alignment horizontal="left" vertical="top" wrapText="1"/>
      <protection locked="0"/>
    </xf>
    <xf numFmtId="0" fontId="0" fillId="0" borderId="0" xfId="0" applyAlignment="1">
      <alignment horizontal="left" vertical="top"/>
    </xf>
    <xf numFmtId="0" fontId="0" fillId="0" borderId="0" xfId="0" applyAlignment="1">
      <alignment horizontal="center" vertical="top"/>
    </xf>
    <xf numFmtId="0" fontId="0" fillId="0" borderId="19" xfId="20" applyFont="1" applyFill="1" applyBorder="1" applyAlignment="1" applyProtection="1">
      <alignment horizontal="justify" vertical="top" wrapText="1"/>
      <protection locked="0"/>
    </xf>
    <xf numFmtId="49" fontId="20" fillId="3" borderId="19" xfId="0" applyNumberFormat="1" applyFont="1" applyFill="1" applyBorder="1" applyAlignment="1" applyProtection="1">
      <alignment horizontal="left" vertical="top" wrapText="1"/>
      <protection locked="0"/>
    </xf>
    <xf numFmtId="0" fontId="20" fillId="3" borderId="19" xfId="0" applyFont="1" applyFill="1" applyBorder="1" applyAlignment="1" applyProtection="1">
      <alignment horizontal="center" vertical="top" wrapText="1"/>
      <protection locked="0"/>
    </xf>
    <xf numFmtId="0" fontId="20" fillId="3" borderId="19" xfId="0" applyFont="1" applyFill="1" applyBorder="1" applyAlignment="1" applyProtection="1">
      <alignment horizontal="justify" vertical="top" wrapText="1"/>
      <protection locked="0"/>
    </xf>
    <xf numFmtId="0" fontId="15" fillId="2" borderId="2" xfId="0" applyFont="1" applyFill="1" applyBorder="1" applyAlignment="1">
      <alignment horizontal="center" vertical="top" wrapText="1"/>
    </xf>
    <xf numFmtId="0" fontId="15" fillId="2" borderId="11" xfId="0" applyFont="1" applyFill="1" applyBorder="1" applyAlignment="1">
      <alignment vertical="top" wrapText="1"/>
    </xf>
    <xf numFmtId="49" fontId="20" fillId="2" borderId="19" xfId="0" applyNumberFormat="1" applyFont="1" applyFill="1" applyBorder="1" applyAlignment="1" applyProtection="1">
      <alignment horizontal="left" vertical="top" wrapText="1"/>
      <protection locked="0"/>
    </xf>
    <xf numFmtId="0" fontId="20" fillId="2" borderId="19" xfId="0" applyFont="1" applyFill="1" applyBorder="1" applyAlignment="1" applyProtection="1">
      <alignment horizontal="center" vertical="top" wrapText="1"/>
      <protection locked="0"/>
    </xf>
    <xf numFmtId="0" fontId="20" fillId="2" borderId="19" xfId="0" applyFont="1" applyFill="1" applyBorder="1" applyAlignment="1" applyProtection="1">
      <alignment horizontal="justify" vertical="top" wrapText="1"/>
      <protection locked="0"/>
    </xf>
    <xf numFmtId="49" fontId="20" fillId="8" borderId="18" xfId="0" applyNumberFormat="1" applyFont="1" applyFill="1" applyBorder="1" applyAlignment="1" applyProtection="1">
      <alignment horizontal="left" vertical="top" wrapText="1"/>
      <protection locked="0"/>
    </xf>
    <xf numFmtId="0" fontId="20" fillId="8" borderId="18" xfId="0" applyFont="1" applyFill="1" applyBorder="1" applyAlignment="1" applyProtection="1">
      <alignment horizontal="center" vertical="top" wrapText="1"/>
      <protection locked="0"/>
    </xf>
    <xf numFmtId="0" fontId="20" fillId="8" borderId="18" xfId="0" applyFont="1" applyFill="1" applyBorder="1" applyAlignment="1" applyProtection="1">
      <alignment horizontal="justify" vertical="top" wrapText="1"/>
      <protection locked="0"/>
    </xf>
    <xf numFmtId="49" fontId="20" fillId="8" borderId="19" xfId="0" applyNumberFormat="1" applyFont="1" applyFill="1" applyBorder="1" applyAlignment="1" applyProtection="1">
      <alignment horizontal="left" vertical="top" wrapText="1"/>
      <protection locked="0"/>
    </xf>
    <xf numFmtId="0" fontId="20" fillId="8" borderId="19" xfId="0" applyFont="1" applyFill="1" applyBorder="1" applyAlignment="1" applyProtection="1">
      <alignment horizontal="center" vertical="top" wrapText="1"/>
      <protection locked="0"/>
    </xf>
    <xf numFmtId="0" fontId="20" fillId="8" borderId="19" xfId="0" applyFont="1" applyFill="1" applyBorder="1" applyAlignment="1" applyProtection="1">
      <alignment horizontal="justify" vertical="top" wrapText="1"/>
      <protection locked="0"/>
    </xf>
    <xf numFmtId="0" fontId="4" fillId="0" borderId="0" xfId="0" applyFont="1" applyBorder="1" applyAlignment="1">
      <alignment horizontal="left" vertical="top" wrapText="1"/>
    </xf>
    <xf numFmtId="0" fontId="4" fillId="0" borderId="0" xfId="0" applyFont="1" applyBorder="1" applyAlignment="1">
      <alignment horizontal="justify"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3">
    <dxf>
      <fill>
        <patternFill>
          <bgColor rgb="FF99CC00"/>
        </patternFill>
      </fill>
      <border/>
    </dxf>
    <dxf>
      <fill>
        <patternFill>
          <bgColor rgb="FFFFCC00"/>
        </patternFill>
      </fill>
      <border/>
    </dxf>
    <dxf>
      <fill>
        <patternFill>
          <bgColor rgb="FFC0C0C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Comment Breakdown</a:t>
            </a:r>
          </a:p>
        </c:rich>
      </c:tx>
      <c:layout/>
      <c:spPr>
        <a:noFill/>
        <a:ln>
          <a:noFill/>
        </a:ln>
      </c:spPr>
    </c:title>
    <c:view3D>
      <c:rotX val="90"/>
      <c:rotY val="43"/>
      <c:depthPercent val="100"/>
      <c:rAngAx val="1"/>
    </c:view3D>
    <c:plotArea>
      <c:layout>
        <c:manualLayout>
          <c:xMode val="edge"/>
          <c:yMode val="edge"/>
          <c:x val="0"/>
          <c:y val="0.09"/>
          <c:w val="0.9865"/>
          <c:h val="0.91"/>
        </c:manualLayout>
      </c:layout>
      <c:bar3D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3"/>
            <c:invertIfNegative val="0"/>
            <c:spPr>
              <a:solidFill>
                <a:srgbClr val="99CC00"/>
              </a:solidFill>
            </c:spPr>
          </c:dPt>
          <c:dPt>
            <c:idx val="4"/>
            <c:invertIfNegative val="0"/>
            <c:spPr>
              <a:solidFill>
                <a:srgbClr val="99CC00"/>
              </a:solidFill>
            </c:spPr>
          </c:dPt>
          <c:dPt>
            <c:idx val="5"/>
            <c:invertIfNegative val="0"/>
            <c:spPr>
              <a:solidFill>
                <a:srgbClr val="99CC00"/>
              </a:solidFill>
            </c:spPr>
          </c:dPt>
          <c:dPt>
            <c:idx val="6"/>
            <c:invertIfNegative val="0"/>
            <c:spPr>
              <a:solidFill>
                <a:srgbClr val="FF0000"/>
              </a:solidFill>
            </c:spPr>
          </c:dPt>
          <c:dPt>
            <c:idx val="8"/>
            <c:invertIfNegative val="0"/>
            <c:spPr>
              <a:solidFill>
                <a:srgbClr val="FF0000"/>
              </a:solidFill>
            </c:spPr>
          </c:dPt>
          <c:dPt>
            <c:idx val="9"/>
            <c:invertIfNegative val="0"/>
            <c:spPr>
              <a:solidFill>
                <a:srgbClr val="FF0000"/>
              </a:solidFill>
              <a:ln w="12700">
                <a:solidFill/>
              </a:ln>
            </c:spPr>
          </c:dPt>
          <c:dPt>
            <c:idx val="10"/>
            <c:invertIfNegative val="0"/>
            <c:spPr>
              <a:solidFill>
                <a:srgbClr val="99CC00"/>
              </a:solidFill>
            </c:spPr>
          </c:dPt>
          <c:dLbls>
            <c:dLbl>
              <c:idx val="3"/>
              <c:numFmt formatCode="General" sourceLinked="1"/>
              <c:spPr>
                <a:noFill/>
                <a:ln>
                  <a:noFill/>
                </a:ln>
              </c:spPr>
              <c:showLegendKey val="0"/>
              <c:showVal val="1"/>
              <c:showBubbleSize val="0"/>
              <c:showCatName val="0"/>
              <c:showSerName val="0"/>
              <c:showPercent val="0"/>
            </c:dLbl>
            <c:dLbl>
              <c:idx val="4"/>
              <c:numFmt formatCode="General" sourceLinked="1"/>
              <c:spPr>
                <a:noFill/>
                <a:ln>
                  <a:noFill/>
                </a:ln>
              </c:spPr>
              <c:showLegendKey val="0"/>
              <c:showVal val="1"/>
              <c:showBubbleSize val="0"/>
              <c:showCatName val="0"/>
              <c:showSerName val="0"/>
              <c:showPercent val="0"/>
            </c:dLbl>
            <c:dLbl>
              <c:idx val="5"/>
              <c:numFmt formatCode="General" sourceLinked="1"/>
              <c:spPr>
                <a:noFill/>
                <a:ln>
                  <a:noFill/>
                </a:ln>
              </c:spPr>
              <c:showLegendKey val="0"/>
              <c:showVal val="1"/>
              <c:showBubbleSize val="0"/>
              <c:showCatName val="0"/>
              <c:showSerName val="0"/>
              <c:showPercent val="0"/>
            </c:dLbl>
            <c:dLbl>
              <c:idx val="6"/>
              <c:numFmt formatCode="General" sourceLinked="1"/>
              <c:showLegendKey val="0"/>
              <c:showVal val="1"/>
              <c:showBubbleSize val="0"/>
              <c:showCatName val="0"/>
              <c:showSerName val="0"/>
              <c:showPercent val="0"/>
            </c:dLbl>
            <c:dLbl>
              <c:idx val="8"/>
              <c:numFmt formatCode="General" sourceLinked="1"/>
              <c:spPr>
                <a:noFill/>
                <a:ln>
                  <a:noFill/>
                </a:ln>
              </c:spPr>
              <c:showLegendKey val="0"/>
              <c:showVal val="1"/>
              <c:showBubbleSize val="0"/>
              <c:showCatName val="0"/>
              <c:showSerName val="0"/>
              <c:showPercent val="0"/>
            </c:dLbl>
            <c:dLbl>
              <c:idx val="9"/>
              <c:numFmt formatCode="General" sourceLinked="1"/>
              <c:spPr>
                <a:noFill/>
                <a:ln>
                  <a:noFill/>
                </a:ln>
              </c:spPr>
              <c:showLegendKey val="0"/>
              <c:showVal val="1"/>
              <c:showBubbleSize val="0"/>
              <c:showCatName val="0"/>
              <c:showSerName val="0"/>
              <c:showPercent val="0"/>
            </c:dLbl>
            <c:dLbl>
              <c:idx val="10"/>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Percent val="0"/>
          </c:dLbls>
          <c:cat>
            <c:strRef>
              <c:f>OverView!$A$28:$A$39</c:f>
              <c:strCache>
                <c:ptCount val="12"/>
                <c:pt idx="0">
                  <c:v>Total</c:v>
                </c:pt>
                <c:pt idx="1">
                  <c:v>Technical </c:v>
                </c:pt>
                <c:pt idx="2">
                  <c:v>Editorial</c:v>
                </c:pt>
                <c:pt idx="3">
                  <c:v>Accepted</c:v>
                </c:pt>
                <c:pt idx="4">
                  <c:v>Counter</c:v>
                </c:pt>
                <c:pt idx="5">
                  <c:v>Declined</c:v>
                </c:pt>
                <c:pt idx="6">
                  <c:v>Deferred</c:v>
                </c:pt>
                <c:pt idx="7">
                  <c:v>Duplicates</c:v>
                </c:pt>
                <c:pt idx="8">
                  <c:v>Editor To Do</c:v>
                </c:pt>
                <c:pt idx="9">
                  <c:v>Can't do</c:v>
                </c:pt>
                <c:pt idx="10">
                  <c:v>Editor Done</c:v>
                </c:pt>
                <c:pt idx="11">
                  <c:v>Blank</c:v>
                </c:pt>
              </c:strCache>
            </c:strRef>
          </c:cat>
          <c:val>
            <c:numRef>
              <c:f>OverView!$B$28:$B$39</c:f>
              <c:numCache>
                <c:ptCount val="12"/>
                <c:pt idx="0">
                  <c:v>140</c:v>
                </c:pt>
                <c:pt idx="1">
                  <c:v>93</c:v>
                </c:pt>
                <c:pt idx="2">
                  <c:v>47</c:v>
                </c:pt>
                <c:pt idx="3">
                  <c:v>65</c:v>
                </c:pt>
                <c:pt idx="4">
                  <c:v>46</c:v>
                </c:pt>
                <c:pt idx="5">
                  <c:v>29</c:v>
                </c:pt>
                <c:pt idx="6">
                  <c:v>0</c:v>
                </c:pt>
                <c:pt idx="7">
                  <c:v>30</c:v>
                </c:pt>
                <c:pt idx="8">
                  <c:v>2</c:v>
                </c:pt>
                <c:pt idx="9">
                  <c:v>0</c:v>
                </c:pt>
                <c:pt idx="10">
                  <c:v>92</c:v>
                </c:pt>
                <c:pt idx="11">
                  <c:v>0</c:v>
                </c:pt>
              </c:numCache>
            </c:numRef>
          </c:val>
          <c:shape val="box"/>
        </c:ser>
        <c:shape val="box"/>
        <c:axId val="20020613"/>
        <c:axId val="45967790"/>
      </c:bar3DChart>
      <c:catAx>
        <c:axId val="20020613"/>
        <c:scaling>
          <c:orientation val="minMax"/>
        </c:scaling>
        <c:axPos val="b"/>
        <c:delete val="0"/>
        <c:numFmt formatCode="General" sourceLinked="1"/>
        <c:majorTickMark val="out"/>
        <c:minorTickMark val="none"/>
        <c:tickLblPos val="low"/>
        <c:txPr>
          <a:bodyPr vert="horz" rot="-2400000"/>
          <a:lstStyle/>
          <a:p>
            <a:pPr>
              <a:defRPr lang="en-US" cap="none" sz="1100" b="0" i="0" u="none" baseline="0">
                <a:latin typeface="Arial"/>
                <a:ea typeface="Arial"/>
                <a:cs typeface="Arial"/>
              </a:defRPr>
            </a:pPr>
          </a:p>
        </c:txPr>
        <c:crossAx val="45967790"/>
        <c:crosses val="autoZero"/>
        <c:auto val="1"/>
        <c:lblOffset val="100"/>
        <c:tickLblSkip val="1"/>
        <c:noMultiLvlLbl val="0"/>
      </c:catAx>
      <c:valAx>
        <c:axId val="45967790"/>
        <c:scaling>
          <c:orientation val="minMax"/>
        </c:scaling>
        <c:axPos val="l"/>
        <c:majorGridlines/>
        <c:delete val="0"/>
        <c:numFmt formatCode="General" sourceLinked="1"/>
        <c:majorTickMark val="out"/>
        <c:minorTickMark val="none"/>
        <c:tickLblPos val="nextTo"/>
        <c:crossAx val="20020613"/>
        <c:crossesAt val="1"/>
        <c:crossBetween val="between"/>
        <c:dispUnits/>
        <c:majorUnit val="250"/>
        <c:minorUnit val="100"/>
      </c:valAx>
      <c:spPr>
        <a:noFill/>
        <a:ln>
          <a:noFill/>
        </a:ln>
      </c:spPr>
    </c:plotArea>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1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9</xdr:row>
      <xdr:rowOff>152400</xdr:rowOff>
    </xdr:from>
    <xdr:to>
      <xdr:col>11</xdr:col>
      <xdr:colOff>342900</xdr:colOff>
      <xdr:row>20</xdr:row>
      <xdr:rowOff>95250</xdr:rowOff>
    </xdr:to>
    <xdr:sp>
      <xdr:nvSpPr>
        <xdr:cNvPr id="1" name="TextBox 1"/>
        <xdr:cNvSpPr txBox="1">
          <a:spLocks noChangeArrowheads="1"/>
        </xdr:cNvSpPr>
      </xdr:nvSpPr>
      <xdr:spPr>
        <a:xfrm>
          <a:off x="752475" y="2114550"/>
          <a:ext cx="6438900" cy="1819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latin typeface="Times New Roman"/>
              <a:ea typeface="Times New Roman"/>
              <a:cs typeface="Times New Roman"/>
            </a:rPr>
            <a:t>LB#150 Master Resolution Spreedsheet. 
</a:t>
          </a:r>
          <a:r>
            <a:rPr lang="en-US" cap="none" sz="1100" b="0" i="0" u="none" baseline="0">
              <a:latin typeface="Times New Roman"/>
              <a:ea typeface="Times New Roman"/>
              <a:cs typeface="Times New Roman"/>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39</xdr:row>
      <xdr:rowOff>152400</xdr:rowOff>
    </xdr:from>
    <xdr:to>
      <xdr:col>9</xdr:col>
      <xdr:colOff>457200</xdr:colOff>
      <xdr:row>67</xdr:row>
      <xdr:rowOff>95250</xdr:rowOff>
    </xdr:to>
    <xdr:graphicFrame>
      <xdr:nvGraphicFramePr>
        <xdr:cNvPr id="1" name="Chart 4"/>
        <xdr:cNvGraphicFramePr/>
      </xdr:nvGraphicFramePr>
      <xdr:xfrm>
        <a:off x="66675" y="6343650"/>
        <a:ext cx="7058025" cy="4495800"/>
      </xdr:xfrm>
      <a:graphic>
        <a:graphicData uri="http://schemas.openxmlformats.org/drawingml/2006/chart">
          <c:chart xmlns:c="http://schemas.openxmlformats.org/drawingml/2006/chart" r:id="rId1"/>
        </a:graphicData>
      </a:graphic>
    </xdr:graphicFrame>
    <xdr:clientData/>
  </xdr:twoCellAnchor>
  <xdr:twoCellAnchor>
    <xdr:from>
      <xdr:col>7</xdr:col>
      <xdr:colOff>457200</xdr:colOff>
      <xdr:row>48</xdr:row>
      <xdr:rowOff>9525</xdr:rowOff>
    </xdr:from>
    <xdr:to>
      <xdr:col>11</xdr:col>
      <xdr:colOff>0</xdr:colOff>
      <xdr:row>55</xdr:row>
      <xdr:rowOff>57150</xdr:rowOff>
    </xdr:to>
    <xdr:sp>
      <xdr:nvSpPr>
        <xdr:cNvPr id="2" name="Line 7"/>
        <xdr:cNvSpPr>
          <a:spLocks/>
        </xdr:cNvSpPr>
      </xdr:nvSpPr>
      <xdr:spPr>
        <a:xfrm flipH="1">
          <a:off x="5848350" y="7677150"/>
          <a:ext cx="2543175" cy="11811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400050</xdr:colOff>
      <xdr:row>45</xdr:row>
      <xdr:rowOff>38100</xdr:rowOff>
    </xdr:from>
    <xdr:to>
      <xdr:col>11</xdr:col>
      <xdr:colOff>0</xdr:colOff>
      <xdr:row>45</xdr:row>
      <xdr:rowOff>38100</xdr:rowOff>
    </xdr:to>
    <xdr:sp>
      <xdr:nvSpPr>
        <xdr:cNvPr id="3" name="Line 8"/>
        <xdr:cNvSpPr>
          <a:spLocks/>
        </xdr:cNvSpPr>
      </xdr:nvSpPr>
      <xdr:spPr>
        <a:xfrm flipH="1" flipV="1">
          <a:off x="1895475" y="7210425"/>
          <a:ext cx="649605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dimension ref="A1:I28"/>
  <sheetViews>
    <sheetView workbookViewId="0" topLeftCell="A1">
      <selection activeCell="P18" sqref="P18"/>
    </sheetView>
  </sheetViews>
  <sheetFormatPr defaultColWidth="9.140625" defaultRowHeight="12.75"/>
  <cols>
    <col min="1" max="1" width="11.28125" style="2" customWidth="1"/>
    <col min="2" max="16384" width="9.140625" style="2" customWidth="1"/>
  </cols>
  <sheetData>
    <row r="1" ht="18.75">
      <c r="B1" s="1" t="s">
        <v>409</v>
      </c>
    </row>
    <row r="2" ht="18.75">
      <c r="B2" s="1" t="s">
        <v>432</v>
      </c>
    </row>
    <row r="3" spans="1:2" ht="18.75">
      <c r="A3" s="2" t="s">
        <v>534</v>
      </c>
      <c r="B3" s="1" t="s">
        <v>935</v>
      </c>
    </row>
    <row r="4" spans="1:6" ht="18.75">
      <c r="A4" s="2" t="s">
        <v>408</v>
      </c>
      <c r="B4" s="11" t="s">
        <v>936</v>
      </c>
      <c r="F4" s="7"/>
    </row>
    <row r="5" s="3" customFormat="1" ht="16.5" thickBot="1"/>
    <row r="6" spans="1:2" s="4" customFormat="1" ht="15.75">
      <c r="A6" s="4" t="s">
        <v>411</v>
      </c>
      <c r="B6" s="100" t="s">
        <v>577</v>
      </c>
    </row>
    <row r="7" spans="1:2" ht="15.75">
      <c r="A7" s="2" t="s">
        <v>424</v>
      </c>
      <c r="B7" s="8" t="s">
        <v>936</v>
      </c>
    </row>
    <row r="8" spans="1:9" ht="15.75">
      <c r="A8" s="2" t="s">
        <v>412</v>
      </c>
      <c r="B8" s="2" t="s">
        <v>406</v>
      </c>
      <c r="C8" s="8"/>
      <c r="D8" s="8"/>
      <c r="E8" s="8"/>
      <c r="F8" s="8"/>
      <c r="G8" s="8"/>
      <c r="H8" s="8"/>
      <c r="I8" s="8"/>
    </row>
    <row r="9" spans="2:9" ht="15.75">
      <c r="B9" s="2" t="s">
        <v>407</v>
      </c>
      <c r="C9" s="8"/>
      <c r="D9" s="8"/>
      <c r="E9" s="8"/>
      <c r="F9" s="8"/>
      <c r="G9" s="8"/>
      <c r="H9" s="8"/>
      <c r="I9" s="8"/>
    </row>
    <row r="10" spans="3:9" ht="15.75">
      <c r="C10" s="8"/>
      <c r="D10" s="8"/>
      <c r="E10" s="8"/>
      <c r="F10" s="8"/>
      <c r="G10" s="8"/>
      <c r="H10" s="8"/>
      <c r="I10" s="8"/>
    </row>
    <row r="11" ht="15.75">
      <c r="A11" s="2" t="s">
        <v>410</v>
      </c>
    </row>
    <row r="23" spans="1:5" ht="15.75" customHeight="1">
      <c r="A23" s="6"/>
      <c r="B23" s="233"/>
      <c r="C23" s="233"/>
      <c r="D23" s="233"/>
      <c r="E23" s="233"/>
    </row>
    <row r="24" spans="1:5" ht="15.75" customHeight="1">
      <c r="A24" s="4"/>
      <c r="B24" s="5"/>
      <c r="C24" s="5"/>
      <c r="D24" s="5"/>
      <c r="E24" s="5"/>
    </row>
    <row r="25" spans="1:5" ht="15.75" customHeight="1">
      <c r="A25" s="4"/>
      <c r="B25" s="232"/>
      <c r="C25" s="232"/>
      <c r="D25" s="232"/>
      <c r="E25" s="232"/>
    </row>
    <row r="26" spans="1:5" ht="15.75" customHeight="1">
      <c r="A26" s="4"/>
      <c r="B26" s="5"/>
      <c r="C26" s="5"/>
      <c r="D26" s="5"/>
      <c r="E26" s="5"/>
    </row>
    <row r="27" spans="1:5" ht="15.75" customHeight="1">
      <c r="A27" s="4"/>
      <c r="B27" s="232"/>
      <c r="C27" s="232"/>
      <c r="D27" s="232"/>
      <c r="E27" s="232"/>
    </row>
    <row r="28" spans="2:5" ht="15.75" customHeight="1">
      <c r="B28" s="232"/>
      <c r="C28" s="232"/>
      <c r="D28" s="232"/>
      <c r="E28" s="232"/>
    </row>
    <row r="29" ht="15.75" customHeight="1"/>
    <row r="30" ht="15.75" customHeight="1"/>
    <row r="31" ht="15.75" customHeight="1"/>
  </sheetData>
  <mergeCells count="3">
    <mergeCell ref="B25:E25"/>
    <mergeCell ref="B23:E23"/>
    <mergeCell ref="B27:E28"/>
  </mergeCells>
  <printOptions/>
  <pageMargins left="0.75" right="0.75" top="1" bottom="1" header="0.5" footer="0.5"/>
  <pageSetup horizontalDpi="600" verticalDpi="600" orientation="portrait" r:id="rId2"/>
  <headerFooter alignWithMargins="0">
    <oddHeader>&amp;LMarch 2005&amp;C&amp;A&amp;Rdoc.: IEEE 802.11-05/0191r10</oddHeader>
    <oddFooter>&amp;LSubmission&amp;C&amp;P&amp;RRichard Paine, Boeing</oddFooter>
  </headerFooter>
  <drawing r:id="rId1"/>
</worksheet>
</file>

<file path=xl/worksheets/sheet2.xml><?xml version="1.0" encoding="utf-8"?>
<worksheet xmlns="http://schemas.openxmlformats.org/spreadsheetml/2006/main" xmlns:r="http://schemas.openxmlformats.org/officeDocument/2006/relationships">
  <sheetPr codeName="Sheet8"/>
  <dimension ref="A1:IV65536"/>
  <sheetViews>
    <sheetView tabSelected="1" zoomScale="120" zoomScaleNormal="120" workbookViewId="0" topLeftCell="B7">
      <selection activeCell="I9" sqref="I9"/>
    </sheetView>
  </sheetViews>
  <sheetFormatPr defaultColWidth="9.140625" defaultRowHeight="12.75"/>
  <cols>
    <col min="1" max="1" width="6.00390625" style="36" customWidth="1"/>
    <col min="2" max="2" width="9.57421875" style="36" customWidth="1"/>
    <col min="3" max="3" width="9.28125" style="49" customWidth="1"/>
    <col min="4" max="4" width="4.140625" style="36" customWidth="1"/>
    <col min="5" max="5" width="3.28125" style="36" customWidth="1"/>
    <col min="6" max="6" width="3.57421875" style="36" customWidth="1"/>
    <col min="7" max="7" width="4.140625" style="36" customWidth="1"/>
    <col min="8" max="8" width="30.8515625" style="36" customWidth="1"/>
    <col min="9" max="9" width="36.7109375" style="36" customWidth="1"/>
    <col min="10" max="10" width="9.7109375" style="36" customWidth="1"/>
    <col min="11" max="11" width="18.8515625" style="36" customWidth="1"/>
    <col min="12" max="12" width="5.28125" style="36" customWidth="1"/>
    <col min="13" max="15" width="8.28125" style="36" customWidth="1"/>
    <col min="16" max="16" width="18.7109375" style="36" customWidth="1"/>
    <col min="17" max="18" width="9.57421875" style="36" customWidth="1"/>
    <col min="19" max="19" width="9.8515625" style="135" customWidth="1"/>
    <col min="20" max="20" width="5.00390625" style="36" customWidth="1"/>
    <col min="21" max="16384" width="27.00390625" style="36" customWidth="1"/>
  </cols>
  <sheetData>
    <row r="1" spans="1:20" ht="36" customHeight="1">
      <c r="A1" s="37" t="s">
        <v>538</v>
      </c>
      <c r="B1" s="38" t="s">
        <v>439</v>
      </c>
      <c r="C1" s="48" t="s">
        <v>440</v>
      </c>
      <c r="D1" s="35" t="s">
        <v>551</v>
      </c>
      <c r="E1" s="35" t="s">
        <v>552</v>
      </c>
      <c r="F1" s="39" t="s">
        <v>553</v>
      </c>
      <c r="G1" s="39" t="s">
        <v>554</v>
      </c>
      <c r="H1" s="40" t="s">
        <v>441</v>
      </c>
      <c r="I1" s="41" t="s">
        <v>442</v>
      </c>
      <c r="J1" s="42" t="s">
        <v>443</v>
      </c>
      <c r="K1" s="39" t="s">
        <v>446</v>
      </c>
      <c r="L1" s="39" t="s">
        <v>429</v>
      </c>
      <c r="M1" s="39" t="s">
        <v>558</v>
      </c>
      <c r="N1" s="39" t="s">
        <v>423</v>
      </c>
      <c r="O1" s="39" t="s">
        <v>435</v>
      </c>
      <c r="P1" s="39" t="s">
        <v>444</v>
      </c>
      <c r="Q1" s="39" t="s">
        <v>555</v>
      </c>
      <c r="R1" s="39" t="s">
        <v>546</v>
      </c>
      <c r="S1" s="133" t="s">
        <v>413</v>
      </c>
      <c r="T1" s="39" t="s">
        <v>416</v>
      </c>
    </row>
    <row r="2" spans="1:20" ht="25.5">
      <c r="A2" s="169">
        <v>2</v>
      </c>
      <c r="B2" s="45" t="s">
        <v>329</v>
      </c>
      <c r="C2" s="95" t="s">
        <v>355</v>
      </c>
      <c r="D2" s="95" t="s">
        <v>330</v>
      </c>
      <c r="E2" s="95" t="s">
        <v>514</v>
      </c>
      <c r="F2" s="96" t="s">
        <v>589</v>
      </c>
      <c r="G2" s="96" t="s">
        <v>585</v>
      </c>
      <c r="H2" s="105" t="s">
        <v>331</v>
      </c>
      <c r="I2" s="105" t="s">
        <v>332</v>
      </c>
      <c r="J2" s="45" t="s">
        <v>450</v>
      </c>
      <c r="K2" s="46"/>
      <c r="L2" s="46"/>
      <c r="M2" s="46" t="s">
        <v>659</v>
      </c>
      <c r="N2" s="46" t="s">
        <v>660</v>
      </c>
      <c r="O2" s="46"/>
      <c r="P2" s="46"/>
      <c r="Q2" s="46"/>
      <c r="R2" s="46"/>
      <c r="S2" s="129"/>
      <c r="T2" s="46"/>
    </row>
    <row r="3" spans="1:20" ht="90">
      <c r="A3" s="169">
        <v>3</v>
      </c>
      <c r="B3" s="45" t="s">
        <v>399</v>
      </c>
      <c r="C3" s="97" t="s">
        <v>333</v>
      </c>
      <c r="D3" s="97" t="s">
        <v>465</v>
      </c>
      <c r="E3" s="97" t="s">
        <v>574</v>
      </c>
      <c r="F3" s="98" t="s">
        <v>580</v>
      </c>
      <c r="G3" s="98" t="s">
        <v>585</v>
      </c>
      <c r="H3" s="99" t="s">
        <v>334</v>
      </c>
      <c r="I3" s="99" t="s">
        <v>335</v>
      </c>
      <c r="J3" s="45" t="s">
        <v>451</v>
      </c>
      <c r="K3" s="210" t="s">
        <v>90</v>
      </c>
      <c r="L3" s="46"/>
      <c r="M3" s="46"/>
      <c r="N3" s="46"/>
      <c r="O3" s="46"/>
      <c r="P3" s="46" t="s">
        <v>1100</v>
      </c>
      <c r="Q3" s="46"/>
      <c r="R3" s="46"/>
      <c r="S3" s="129"/>
      <c r="T3" s="46"/>
    </row>
    <row r="4" spans="1:20" ht="63.75">
      <c r="A4" s="169">
        <v>4</v>
      </c>
      <c r="B4" s="45" t="s">
        <v>399</v>
      </c>
      <c r="C4" s="97" t="s">
        <v>333</v>
      </c>
      <c r="D4" s="97" t="s">
        <v>465</v>
      </c>
      <c r="E4" s="97" t="s">
        <v>461</v>
      </c>
      <c r="F4" s="98" t="s">
        <v>589</v>
      </c>
      <c r="G4" s="98" t="s">
        <v>585</v>
      </c>
      <c r="H4" s="99" t="s">
        <v>336</v>
      </c>
      <c r="I4" s="99" t="s">
        <v>337</v>
      </c>
      <c r="J4" s="45" t="s">
        <v>451</v>
      </c>
      <c r="K4" s="102" t="s">
        <v>663</v>
      </c>
      <c r="L4" s="46"/>
      <c r="M4" s="46" t="s">
        <v>659</v>
      </c>
      <c r="N4" s="46" t="s">
        <v>660</v>
      </c>
      <c r="O4" s="46"/>
      <c r="P4" s="46"/>
      <c r="Q4" s="46"/>
      <c r="R4" s="46"/>
      <c r="S4" s="129"/>
      <c r="T4" s="46"/>
    </row>
    <row r="5" spans="1:20" ht="102">
      <c r="A5" s="169">
        <v>5</v>
      </c>
      <c r="B5" s="45" t="s">
        <v>399</v>
      </c>
      <c r="C5" s="97" t="s">
        <v>333</v>
      </c>
      <c r="D5" s="97" t="s">
        <v>465</v>
      </c>
      <c r="E5" s="97" t="s">
        <v>491</v>
      </c>
      <c r="F5" s="98" t="s">
        <v>580</v>
      </c>
      <c r="G5" s="98" t="s">
        <v>585</v>
      </c>
      <c r="H5" s="99" t="s">
        <v>338</v>
      </c>
      <c r="I5" s="99" t="s">
        <v>339</v>
      </c>
      <c r="J5" s="170" t="s">
        <v>451</v>
      </c>
      <c r="K5" s="210" t="s">
        <v>90</v>
      </c>
      <c r="L5" s="171"/>
      <c r="M5" s="171"/>
      <c r="N5" s="46"/>
      <c r="O5" s="46"/>
      <c r="P5" s="46" t="s">
        <v>933</v>
      </c>
      <c r="Q5" s="46"/>
      <c r="R5" s="46"/>
      <c r="S5" s="129"/>
      <c r="T5" s="46"/>
    </row>
    <row r="6" spans="1:20" ht="303.75">
      <c r="A6" s="169">
        <v>6</v>
      </c>
      <c r="B6" s="45" t="s">
        <v>399</v>
      </c>
      <c r="C6" s="97" t="s">
        <v>340</v>
      </c>
      <c r="D6" s="97" t="s">
        <v>482</v>
      </c>
      <c r="E6" s="97" t="s">
        <v>366</v>
      </c>
      <c r="F6" s="98" t="s">
        <v>580</v>
      </c>
      <c r="G6" s="98" t="s">
        <v>585</v>
      </c>
      <c r="H6" s="99" t="s">
        <v>341</v>
      </c>
      <c r="I6" s="99" t="s">
        <v>343</v>
      </c>
      <c r="J6" s="46" t="s">
        <v>451</v>
      </c>
      <c r="K6" s="46" t="s">
        <v>623</v>
      </c>
      <c r="L6" s="46"/>
      <c r="M6" s="46" t="s">
        <v>659</v>
      </c>
      <c r="N6" s="46" t="s">
        <v>1095</v>
      </c>
      <c r="O6" s="46"/>
      <c r="P6" s="46" t="s">
        <v>570</v>
      </c>
      <c r="Q6" s="46"/>
      <c r="R6" s="46"/>
      <c r="S6" s="129"/>
      <c r="T6" s="46"/>
    </row>
    <row r="7" spans="1:20" ht="38.25">
      <c r="A7" s="169">
        <v>7</v>
      </c>
      <c r="B7" s="45" t="s">
        <v>399</v>
      </c>
      <c r="C7" s="97" t="s">
        <v>340</v>
      </c>
      <c r="D7" s="97" t="s">
        <v>482</v>
      </c>
      <c r="E7" s="97" t="s">
        <v>366</v>
      </c>
      <c r="F7" s="98" t="s">
        <v>589</v>
      </c>
      <c r="G7" s="98" t="s">
        <v>585</v>
      </c>
      <c r="H7" s="99" t="s">
        <v>344</v>
      </c>
      <c r="I7" s="99" t="s">
        <v>345</v>
      </c>
      <c r="J7" s="46" t="s">
        <v>450</v>
      </c>
      <c r="K7" s="46"/>
      <c r="L7" s="46"/>
      <c r="M7" s="46" t="s">
        <v>659</v>
      </c>
      <c r="N7" s="46" t="s">
        <v>660</v>
      </c>
      <c r="O7" s="46"/>
      <c r="P7" s="46"/>
      <c r="Q7" s="46"/>
      <c r="R7" s="46"/>
      <c r="S7" s="129"/>
      <c r="T7" s="46"/>
    </row>
    <row r="8" spans="1:20" ht="90">
      <c r="A8" s="169">
        <v>8</v>
      </c>
      <c r="B8" s="45" t="s">
        <v>399</v>
      </c>
      <c r="C8" s="97" t="s">
        <v>492</v>
      </c>
      <c r="D8" s="97" t="s">
        <v>363</v>
      </c>
      <c r="E8" s="97" t="s">
        <v>379</v>
      </c>
      <c r="F8" s="98" t="s">
        <v>580</v>
      </c>
      <c r="G8" s="98" t="s">
        <v>585</v>
      </c>
      <c r="H8" s="99" t="s">
        <v>334</v>
      </c>
      <c r="I8" s="99" t="s">
        <v>346</v>
      </c>
      <c r="J8" s="46" t="s">
        <v>451</v>
      </c>
      <c r="K8" s="210" t="s">
        <v>90</v>
      </c>
      <c r="L8" s="46"/>
      <c r="M8" s="46"/>
      <c r="N8" s="46"/>
      <c r="O8" s="46"/>
      <c r="P8" s="46" t="s">
        <v>933</v>
      </c>
      <c r="Q8" s="46"/>
      <c r="R8" s="46"/>
      <c r="S8" s="129"/>
      <c r="T8" s="46"/>
    </row>
    <row r="9" spans="1:20" ht="213.75">
      <c r="A9" s="169">
        <v>9</v>
      </c>
      <c r="B9" s="46" t="s">
        <v>374</v>
      </c>
      <c r="C9" s="95" t="s">
        <v>590</v>
      </c>
      <c r="D9" s="95" t="s">
        <v>496</v>
      </c>
      <c r="E9" s="95" t="s">
        <v>587</v>
      </c>
      <c r="F9" s="96" t="s">
        <v>580</v>
      </c>
      <c r="G9" s="96" t="s">
        <v>585</v>
      </c>
      <c r="H9" s="105" t="s">
        <v>942</v>
      </c>
      <c r="I9" s="105" t="s">
        <v>943</v>
      </c>
      <c r="J9" s="46" t="s">
        <v>451</v>
      </c>
      <c r="K9" s="206" t="s">
        <v>71</v>
      </c>
      <c r="L9" s="46">
        <v>9</v>
      </c>
      <c r="M9" s="46" t="s">
        <v>659</v>
      </c>
      <c r="N9" s="102" t="s">
        <v>1095</v>
      </c>
      <c r="O9" s="46"/>
      <c r="P9" s="46" t="s">
        <v>404</v>
      </c>
      <c r="Q9" s="46"/>
      <c r="R9" s="46"/>
      <c r="S9" s="129"/>
      <c r="T9" s="46"/>
    </row>
    <row r="10" spans="1:20" ht="38.25">
      <c r="A10" s="169">
        <v>10</v>
      </c>
      <c r="B10" s="46" t="s">
        <v>374</v>
      </c>
      <c r="C10" s="97" t="s">
        <v>469</v>
      </c>
      <c r="D10" s="97" t="s">
        <v>473</v>
      </c>
      <c r="E10" s="97" t="s">
        <v>470</v>
      </c>
      <c r="F10" s="98" t="s">
        <v>589</v>
      </c>
      <c r="G10" s="98" t="s">
        <v>585</v>
      </c>
      <c r="H10" s="99" t="s">
        <v>944</v>
      </c>
      <c r="I10" s="99" t="s">
        <v>945</v>
      </c>
      <c r="J10" s="46" t="s">
        <v>450</v>
      </c>
      <c r="K10" s="46"/>
      <c r="L10" s="46">
        <v>10</v>
      </c>
      <c r="M10" s="46" t="s">
        <v>659</v>
      </c>
      <c r="N10" s="102" t="s">
        <v>660</v>
      </c>
      <c r="O10" s="46"/>
      <c r="P10" s="46"/>
      <c r="Q10" s="46"/>
      <c r="R10" s="46"/>
      <c r="S10" s="129"/>
      <c r="T10" s="46"/>
    </row>
    <row r="11" spans="1:20" ht="154.5">
      <c r="A11" s="169">
        <v>11</v>
      </c>
      <c r="B11" s="46" t="s">
        <v>374</v>
      </c>
      <c r="C11" s="97" t="s">
        <v>462</v>
      </c>
      <c r="D11" s="97" t="s">
        <v>467</v>
      </c>
      <c r="E11" s="97" t="s">
        <v>467</v>
      </c>
      <c r="F11" s="98" t="s">
        <v>580</v>
      </c>
      <c r="G11" s="98" t="s">
        <v>585</v>
      </c>
      <c r="H11" s="99" t="s">
        <v>946</v>
      </c>
      <c r="I11" s="99" t="s">
        <v>947</v>
      </c>
      <c r="J11" s="46" t="s">
        <v>451</v>
      </c>
      <c r="K11" s="46" t="s">
        <v>111</v>
      </c>
      <c r="L11" s="46"/>
      <c r="M11" s="46" t="s">
        <v>659</v>
      </c>
      <c r="N11" s="102" t="s">
        <v>1095</v>
      </c>
      <c r="O11" s="46"/>
      <c r="P11" s="46" t="s">
        <v>567</v>
      </c>
      <c r="Q11" s="46"/>
      <c r="R11" s="46"/>
      <c r="S11" s="129"/>
      <c r="T11" s="46"/>
    </row>
    <row r="12" spans="1:20" ht="51">
      <c r="A12" s="169">
        <v>12</v>
      </c>
      <c r="B12" s="46" t="s">
        <v>374</v>
      </c>
      <c r="C12" s="97" t="s">
        <v>948</v>
      </c>
      <c r="D12" s="97" t="s">
        <v>592</v>
      </c>
      <c r="E12" s="97" t="s">
        <v>484</v>
      </c>
      <c r="F12" s="98" t="s">
        <v>589</v>
      </c>
      <c r="G12" s="98" t="s">
        <v>585</v>
      </c>
      <c r="H12" s="99" t="s">
        <v>949</v>
      </c>
      <c r="I12" s="99" t="s">
        <v>950</v>
      </c>
      <c r="J12" s="46" t="s">
        <v>450</v>
      </c>
      <c r="K12" s="46"/>
      <c r="L12" s="46"/>
      <c r="M12" s="46" t="s">
        <v>659</v>
      </c>
      <c r="N12" s="102" t="s">
        <v>660</v>
      </c>
      <c r="O12" s="46"/>
      <c r="P12" s="46"/>
      <c r="Q12" s="46"/>
      <c r="R12" s="46"/>
      <c r="S12" s="129"/>
      <c r="T12" s="46"/>
    </row>
    <row r="13" spans="1:20" ht="114.75">
      <c r="A13" s="169">
        <v>13</v>
      </c>
      <c r="B13" s="46" t="s">
        <v>374</v>
      </c>
      <c r="C13" s="97" t="s">
        <v>951</v>
      </c>
      <c r="D13" s="97" t="s">
        <v>511</v>
      </c>
      <c r="E13" s="97" t="s">
        <v>354</v>
      </c>
      <c r="F13" s="98" t="s">
        <v>589</v>
      </c>
      <c r="G13" s="98" t="s">
        <v>585</v>
      </c>
      <c r="H13" s="99" t="s">
        <v>952</v>
      </c>
      <c r="I13" s="99" t="s">
        <v>953</v>
      </c>
      <c r="J13" s="46" t="s">
        <v>450</v>
      </c>
      <c r="K13" s="101"/>
      <c r="L13" s="46"/>
      <c r="M13" s="46" t="s">
        <v>659</v>
      </c>
      <c r="N13" s="101" t="s">
        <v>660</v>
      </c>
      <c r="O13" s="46"/>
      <c r="P13" s="46"/>
      <c r="Q13" s="46"/>
      <c r="R13" s="46"/>
      <c r="S13" s="129"/>
      <c r="T13" s="46"/>
    </row>
    <row r="14" spans="1:20" ht="76.5">
      <c r="A14" s="169">
        <v>14</v>
      </c>
      <c r="B14" s="46" t="s">
        <v>374</v>
      </c>
      <c r="C14" s="97" t="s">
        <v>954</v>
      </c>
      <c r="D14" s="97" t="s">
        <v>955</v>
      </c>
      <c r="E14" s="97" t="s">
        <v>510</v>
      </c>
      <c r="F14" s="98" t="s">
        <v>589</v>
      </c>
      <c r="G14" s="98" t="s">
        <v>585</v>
      </c>
      <c r="H14" s="99" t="s">
        <v>956</v>
      </c>
      <c r="I14" s="99" t="s">
        <v>957</v>
      </c>
      <c r="J14" s="46" t="s">
        <v>450</v>
      </c>
      <c r="K14" s="46"/>
      <c r="L14" s="46"/>
      <c r="M14" s="46" t="s">
        <v>659</v>
      </c>
      <c r="N14" s="101" t="s">
        <v>660</v>
      </c>
      <c r="O14" s="46"/>
      <c r="P14" s="46"/>
      <c r="Q14" s="46"/>
      <c r="R14" s="46"/>
      <c r="S14" s="129"/>
      <c r="T14" s="46"/>
    </row>
    <row r="15" spans="1:20" ht="38.25">
      <c r="A15" s="169">
        <v>15</v>
      </c>
      <c r="B15" s="46" t="s">
        <v>374</v>
      </c>
      <c r="C15" s="97" t="s">
        <v>958</v>
      </c>
      <c r="D15" s="97" t="s">
        <v>495</v>
      </c>
      <c r="E15" s="97" t="s">
        <v>458</v>
      </c>
      <c r="F15" s="98" t="s">
        <v>589</v>
      </c>
      <c r="G15" s="98" t="s">
        <v>585</v>
      </c>
      <c r="H15" s="99" t="s">
        <v>471</v>
      </c>
      <c r="I15" s="99" t="s">
        <v>959</v>
      </c>
      <c r="J15" s="46" t="s">
        <v>450</v>
      </c>
      <c r="K15" s="101"/>
      <c r="L15" s="46"/>
      <c r="M15" s="46" t="s">
        <v>659</v>
      </c>
      <c r="N15" s="46" t="s">
        <v>660</v>
      </c>
      <c r="O15" s="46"/>
      <c r="P15" s="46"/>
      <c r="Q15" s="46"/>
      <c r="R15" s="46"/>
      <c r="S15" s="129"/>
      <c r="T15" s="46"/>
    </row>
    <row r="16" spans="1:20" ht="38.25">
      <c r="A16" s="169">
        <v>16</v>
      </c>
      <c r="B16" s="46" t="s">
        <v>374</v>
      </c>
      <c r="C16" s="97" t="s">
        <v>960</v>
      </c>
      <c r="D16" s="97" t="s">
        <v>578</v>
      </c>
      <c r="E16" s="97" t="s">
        <v>490</v>
      </c>
      <c r="F16" s="98" t="s">
        <v>589</v>
      </c>
      <c r="G16" s="98" t="s">
        <v>585</v>
      </c>
      <c r="H16" s="99" t="s">
        <v>961</v>
      </c>
      <c r="I16" s="99" t="s">
        <v>962</v>
      </c>
      <c r="J16" s="46" t="s">
        <v>450</v>
      </c>
      <c r="K16" s="121"/>
      <c r="L16" s="46"/>
      <c r="M16" s="46" t="s">
        <v>659</v>
      </c>
      <c r="N16" s="46" t="s">
        <v>660</v>
      </c>
      <c r="O16" s="46"/>
      <c r="P16" s="46"/>
      <c r="Q16" s="46"/>
      <c r="R16" s="46"/>
      <c r="S16" s="129"/>
      <c r="T16" s="46"/>
    </row>
    <row r="17" spans="1:20" ht="51">
      <c r="A17" s="169">
        <v>17</v>
      </c>
      <c r="B17" s="46" t="s">
        <v>374</v>
      </c>
      <c r="C17" s="97" t="s">
        <v>963</v>
      </c>
      <c r="D17" s="97" t="s">
        <v>401</v>
      </c>
      <c r="E17" s="97" t="s">
        <v>458</v>
      </c>
      <c r="F17" s="98" t="s">
        <v>589</v>
      </c>
      <c r="G17" s="98" t="s">
        <v>585</v>
      </c>
      <c r="H17" s="99" t="s">
        <v>964</v>
      </c>
      <c r="I17" s="99" t="s">
        <v>965</v>
      </c>
      <c r="J17" s="108" t="s">
        <v>450</v>
      </c>
      <c r="K17" s="108"/>
      <c r="L17" s="46"/>
      <c r="M17" s="46" t="s">
        <v>659</v>
      </c>
      <c r="N17" s="46" t="s">
        <v>660</v>
      </c>
      <c r="O17" s="46"/>
      <c r="P17" s="46"/>
      <c r="Q17" s="46"/>
      <c r="R17" s="46"/>
      <c r="S17" s="129"/>
      <c r="T17" s="46"/>
    </row>
    <row r="18" spans="1:20" ht="25.5">
      <c r="A18" s="169">
        <v>18</v>
      </c>
      <c r="B18" s="46" t="s">
        <v>374</v>
      </c>
      <c r="C18" s="97" t="s">
        <v>966</v>
      </c>
      <c r="D18" s="97" t="s">
        <v>396</v>
      </c>
      <c r="E18" s="97" t="s">
        <v>587</v>
      </c>
      <c r="F18" s="98" t="s">
        <v>589</v>
      </c>
      <c r="G18" s="98" t="s">
        <v>585</v>
      </c>
      <c r="H18" s="99" t="s">
        <v>967</v>
      </c>
      <c r="I18" s="99" t="s">
        <v>968</v>
      </c>
      <c r="J18" s="108" t="s">
        <v>450</v>
      </c>
      <c r="K18" s="108"/>
      <c r="L18" s="46"/>
      <c r="M18" s="46" t="s">
        <v>659</v>
      </c>
      <c r="N18" s="46" t="s">
        <v>660</v>
      </c>
      <c r="O18" s="46"/>
      <c r="P18" s="46"/>
      <c r="Q18" s="46"/>
      <c r="R18" s="46"/>
      <c r="S18" s="129"/>
      <c r="T18" s="46"/>
    </row>
    <row r="19" spans="1:20" ht="360">
      <c r="A19" s="169">
        <v>19</v>
      </c>
      <c r="B19" s="46" t="s">
        <v>374</v>
      </c>
      <c r="C19" s="97" t="s">
        <v>969</v>
      </c>
      <c r="D19" s="97" t="s">
        <v>501</v>
      </c>
      <c r="E19" s="97" t="s">
        <v>480</v>
      </c>
      <c r="F19" s="98" t="s">
        <v>589</v>
      </c>
      <c r="G19" s="98" t="s">
        <v>585</v>
      </c>
      <c r="H19" s="99" t="s">
        <v>970</v>
      </c>
      <c r="I19" s="99" t="s">
        <v>971</v>
      </c>
      <c r="J19" s="108" t="s">
        <v>451</v>
      </c>
      <c r="K19" s="206" t="s">
        <v>72</v>
      </c>
      <c r="L19" s="46"/>
      <c r="M19" s="46" t="s">
        <v>659</v>
      </c>
      <c r="N19" s="46" t="s">
        <v>1095</v>
      </c>
      <c r="O19" s="46"/>
      <c r="P19" s="46" t="s">
        <v>404</v>
      </c>
      <c r="Q19" s="46"/>
      <c r="R19" s="46"/>
      <c r="S19" s="129"/>
      <c r="T19" s="46"/>
    </row>
    <row r="20" spans="1:20" ht="25.5">
      <c r="A20" s="169">
        <v>20</v>
      </c>
      <c r="B20" s="46" t="s">
        <v>374</v>
      </c>
      <c r="C20" s="97" t="s">
        <v>972</v>
      </c>
      <c r="D20" s="97" t="s">
        <v>353</v>
      </c>
      <c r="E20" s="97" t="s">
        <v>592</v>
      </c>
      <c r="F20" s="98" t="s">
        <v>589</v>
      </c>
      <c r="G20" s="98" t="s">
        <v>585</v>
      </c>
      <c r="H20" s="99" t="s">
        <v>973</v>
      </c>
      <c r="I20" s="99" t="s">
        <v>974</v>
      </c>
      <c r="J20" s="46" t="s">
        <v>450</v>
      </c>
      <c r="K20" s="46"/>
      <c r="L20" s="46"/>
      <c r="M20" s="46" t="s">
        <v>659</v>
      </c>
      <c r="N20" s="46" t="s">
        <v>660</v>
      </c>
      <c r="O20" s="46"/>
      <c r="P20" s="46"/>
      <c r="Q20" s="46"/>
      <c r="R20" s="46"/>
      <c r="S20" s="129"/>
      <c r="T20" s="46"/>
    </row>
    <row r="21" spans="1:20" ht="25.5">
      <c r="A21" s="169">
        <v>21</v>
      </c>
      <c r="B21" s="46" t="s">
        <v>374</v>
      </c>
      <c r="C21" s="97" t="s">
        <v>506</v>
      </c>
      <c r="D21" s="97" t="s">
        <v>509</v>
      </c>
      <c r="E21" s="97" t="s">
        <v>483</v>
      </c>
      <c r="F21" s="98" t="s">
        <v>589</v>
      </c>
      <c r="G21" s="98" t="s">
        <v>585</v>
      </c>
      <c r="H21" s="99" t="s">
        <v>975</v>
      </c>
      <c r="I21" s="99" t="s">
        <v>976</v>
      </c>
      <c r="J21" s="46" t="s">
        <v>450</v>
      </c>
      <c r="K21" s="46"/>
      <c r="L21" s="46"/>
      <c r="M21" s="46" t="s">
        <v>659</v>
      </c>
      <c r="N21" s="46" t="s">
        <v>1095</v>
      </c>
      <c r="O21" s="46"/>
      <c r="P21" s="46"/>
      <c r="Q21" s="46"/>
      <c r="R21" s="46"/>
      <c r="S21" s="129"/>
      <c r="T21" s="46"/>
    </row>
    <row r="22" spans="1:20" ht="191.25">
      <c r="A22" s="169">
        <v>22</v>
      </c>
      <c r="B22" s="46" t="s">
        <v>347</v>
      </c>
      <c r="C22" s="95" t="s">
        <v>375</v>
      </c>
      <c r="D22" s="95" t="s">
        <v>373</v>
      </c>
      <c r="E22" s="95" t="s">
        <v>502</v>
      </c>
      <c r="F22" s="96" t="s">
        <v>580</v>
      </c>
      <c r="G22" s="96" t="s">
        <v>581</v>
      </c>
      <c r="H22" s="105" t="s">
        <v>977</v>
      </c>
      <c r="I22" s="105" t="s">
        <v>395</v>
      </c>
      <c r="J22" s="46" t="s">
        <v>451</v>
      </c>
      <c r="K22" s="46" t="s">
        <v>100</v>
      </c>
      <c r="L22" s="46"/>
      <c r="M22" s="46" t="s">
        <v>659</v>
      </c>
      <c r="N22" s="46" t="s">
        <v>1095</v>
      </c>
      <c r="O22" s="46"/>
      <c r="P22" s="46" t="s">
        <v>420</v>
      </c>
      <c r="Q22" s="46"/>
      <c r="R22" s="46"/>
      <c r="S22" s="129"/>
      <c r="T22" s="46"/>
    </row>
    <row r="23" spans="1:20" ht="157.5">
      <c r="A23" s="169">
        <v>23</v>
      </c>
      <c r="B23" s="46" t="s">
        <v>347</v>
      </c>
      <c r="C23" s="97" t="s">
        <v>958</v>
      </c>
      <c r="D23" s="97" t="s">
        <v>457</v>
      </c>
      <c r="E23" s="97" t="s">
        <v>502</v>
      </c>
      <c r="F23" s="98" t="s">
        <v>580</v>
      </c>
      <c r="G23" s="98" t="s">
        <v>581</v>
      </c>
      <c r="H23" s="99" t="s">
        <v>978</v>
      </c>
      <c r="I23" s="99" t="s">
        <v>393</v>
      </c>
      <c r="J23" s="46" t="s">
        <v>451</v>
      </c>
      <c r="K23" s="46" t="s">
        <v>62</v>
      </c>
      <c r="L23" s="46"/>
      <c r="M23" s="46" t="s">
        <v>659</v>
      </c>
      <c r="N23" s="46" t="s">
        <v>1095</v>
      </c>
      <c r="O23" s="46"/>
      <c r="P23" s="46" t="s">
        <v>568</v>
      </c>
      <c r="Q23" s="46"/>
      <c r="R23" s="46"/>
      <c r="S23" s="129"/>
      <c r="T23" s="46"/>
    </row>
    <row r="24" spans="1:20" ht="12.75">
      <c r="A24" s="169">
        <v>24</v>
      </c>
      <c r="B24" s="46" t="s">
        <v>347</v>
      </c>
      <c r="C24" s="97" t="s">
        <v>378</v>
      </c>
      <c r="D24" s="97" t="s">
        <v>979</v>
      </c>
      <c r="E24" s="97" t="s">
        <v>456</v>
      </c>
      <c r="F24" s="98" t="s">
        <v>589</v>
      </c>
      <c r="G24" s="98"/>
      <c r="H24" s="99" t="s">
        <v>980</v>
      </c>
      <c r="I24" s="99" t="s">
        <v>395</v>
      </c>
      <c r="J24" s="46" t="s">
        <v>450</v>
      </c>
      <c r="K24" s="46"/>
      <c r="L24" s="46"/>
      <c r="M24" s="46" t="s">
        <v>659</v>
      </c>
      <c r="N24" s="46" t="s">
        <v>660</v>
      </c>
      <c r="O24" s="46"/>
      <c r="P24" s="46"/>
      <c r="Q24" s="46"/>
      <c r="R24" s="46"/>
      <c r="S24" s="129"/>
      <c r="T24" s="46"/>
    </row>
    <row r="25" spans="1:20" ht="409.5">
      <c r="A25" s="169">
        <v>25</v>
      </c>
      <c r="B25" s="46" t="s">
        <v>347</v>
      </c>
      <c r="C25" s="97" t="s">
        <v>958</v>
      </c>
      <c r="D25" s="97" t="s">
        <v>495</v>
      </c>
      <c r="E25" s="97" t="s">
        <v>349</v>
      </c>
      <c r="F25" s="98" t="s">
        <v>580</v>
      </c>
      <c r="G25" s="98" t="s">
        <v>581</v>
      </c>
      <c r="H25" s="99" t="s">
        <v>981</v>
      </c>
      <c r="I25" s="99" t="s">
        <v>393</v>
      </c>
      <c r="J25" s="46" t="s">
        <v>450</v>
      </c>
      <c r="K25" s="121" t="s">
        <v>235</v>
      </c>
      <c r="L25" s="46">
        <v>25</v>
      </c>
      <c r="M25" s="46" t="s">
        <v>659</v>
      </c>
      <c r="N25" s="46" t="s">
        <v>1095</v>
      </c>
      <c r="O25" s="46"/>
      <c r="P25" s="46" t="s">
        <v>576</v>
      </c>
      <c r="Q25" s="46"/>
      <c r="R25" s="46"/>
      <c r="S25" s="129"/>
      <c r="T25" s="46"/>
    </row>
    <row r="26" spans="1:20" ht="178.5">
      <c r="A26" s="169">
        <v>26</v>
      </c>
      <c r="B26" s="46" t="s">
        <v>347</v>
      </c>
      <c r="C26" s="97" t="s">
        <v>513</v>
      </c>
      <c r="D26" s="97" t="s">
        <v>363</v>
      </c>
      <c r="E26" s="97" t="s">
        <v>473</v>
      </c>
      <c r="F26" s="98" t="s">
        <v>580</v>
      </c>
      <c r="G26" s="98" t="s">
        <v>581</v>
      </c>
      <c r="H26" s="99" t="s">
        <v>982</v>
      </c>
      <c r="I26" s="99" t="s">
        <v>390</v>
      </c>
      <c r="J26" s="46" t="s">
        <v>451</v>
      </c>
      <c r="K26" s="207" t="s">
        <v>91</v>
      </c>
      <c r="L26" s="46"/>
      <c r="M26" s="46"/>
      <c r="N26" s="46"/>
      <c r="O26" s="46"/>
      <c r="P26" s="46" t="s">
        <v>933</v>
      </c>
      <c r="Q26" s="46"/>
      <c r="R26" s="46"/>
      <c r="S26" s="129"/>
      <c r="T26" s="46"/>
    </row>
    <row r="27" spans="1:20" ht="153">
      <c r="A27" s="169">
        <v>27</v>
      </c>
      <c r="B27" s="46" t="s">
        <v>371</v>
      </c>
      <c r="C27" s="95" t="s">
        <v>476</v>
      </c>
      <c r="D27" s="95" t="s">
        <v>579</v>
      </c>
      <c r="E27" s="95" t="s">
        <v>388</v>
      </c>
      <c r="F27" s="96" t="s">
        <v>589</v>
      </c>
      <c r="G27" s="96" t="s">
        <v>585</v>
      </c>
      <c r="H27" s="105" t="s">
        <v>983</v>
      </c>
      <c r="I27" s="105" t="s">
        <v>984</v>
      </c>
      <c r="J27" s="46" t="s">
        <v>450</v>
      </c>
      <c r="K27" s="121"/>
      <c r="L27" s="46"/>
      <c r="M27" s="46" t="s">
        <v>659</v>
      </c>
      <c r="N27" s="46" t="s">
        <v>660</v>
      </c>
      <c r="O27" s="46"/>
      <c r="P27" s="46"/>
      <c r="Q27" s="46"/>
      <c r="R27" s="46"/>
      <c r="S27" s="129"/>
      <c r="T27" s="46"/>
    </row>
    <row r="28" spans="1:20" ht="409.5">
      <c r="A28" s="169">
        <v>28</v>
      </c>
      <c r="B28" s="46" t="s">
        <v>371</v>
      </c>
      <c r="C28" s="97" t="s">
        <v>348</v>
      </c>
      <c r="D28" s="97" t="s">
        <v>460</v>
      </c>
      <c r="E28" s="97" t="s">
        <v>588</v>
      </c>
      <c r="F28" s="98" t="s">
        <v>580</v>
      </c>
      <c r="G28" s="98" t="s">
        <v>581</v>
      </c>
      <c r="H28" s="99" t="s">
        <v>985</v>
      </c>
      <c r="I28" s="99" t="s">
        <v>986</v>
      </c>
      <c r="J28" s="46" t="s">
        <v>451</v>
      </c>
      <c r="K28" s="211" t="s">
        <v>92</v>
      </c>
      <c r="L28" s="46"/>
      <c r="M28" s="46" t="s">
        <v>659</v>
      </c>
      <c r="N28" s="46" t="s">
        <v>1094</v>
      </c>
      <c r="O28" s="46"/>
      <c r="P28" s="46" t="s">
        <v>933</v>
      </c>
      <c r="Q28" s="46"/>
      <c r="R28" s="46"/>
      <c r="S28" s="129"/>
      <c r="T28" s="46"/>
    </row>
    <row r="29" spans="1:20" ht="78.75">
      <c r="A29" s="169">
        <v>29</v>
      </c>
      <c r="B29" s="46" t="s">
        <v>371</v>
      </c>
      <c r="C29" s="97" t="s">
        <v>586</v>
      </c>
      <c r="D29" s="97" t="s">
        <v>496</v>
      </c>
      <c r="E29" s="97" t="s">
        <v>490</v>
      </c>
      <c r="F29" s="98" t="s">
        <v>580</v>
      </c>
      <c r="G29" s="98" t="s">
        <v>581</v>
      </c>
      <c r="H29" s="99" t="s">
        <v>987</v>
      </c>
      <c r="I29" s="99" t="s">
        <v>988</v>
      </c>
      <c r="J29" s="46" t="s">
        <v>550</v>
      </c>
      <c r="K29" s="206" t="s">
        <v>73</v>
      </c>
      <c r="L29" s="46">
        <v>9</v>
      </c>
      <c r="M29" s="46"/>
      <c r="N29" s="46"/>
      <c r="O29" s="46"/>
      <c r="P29" s="46" t="s">
        <v>404</v>
      </c>
      <c r="Q29" s="46"/>
      <c r="R29" s="46"/>
      <c r="S29" s="129"/>
      <c r="T29" s="46"/>
    </row>
    <row r="30" spans="1:20" ht="306">
      <c r="A30" s="169">
        <v>30</v>
      </c>
      <c r="B30" s="46" t="s">
        <v>371</v>
      </c>
      <c r="C30" s="97" t="s">
        <v>989</v>
      </c>
      <c r="D30" s="97" t="s">
        <v>392</v>
      </c>
      <c r="E30" s="97" t="s">
        <v>508</v>
      </c>
      <c r="F30" s="98" t="s">
        <v>580</v>
      </c>
      <c r="G30" s="98" t="s">
        <v>581</v>
      </c>
      <c r="H30" s="99" t="s">
        <v>990</v>
      </c>
      <c r="I30" s="99" t="s">
        <v>991</v>
      </c>
      <c r="J30" s="46" t="s">
        <v>451</v>
      </c>
      <c r="K30" s="121" t="s">
        <v>63</v>
      </c>
      <c r="L30" s="46"/>
      <c r="M30" s="46" t="s">
        <v>659</v>
      </c>
      <c r="N30" s="46" t="s">
        <v>1095</v>
      </c>
      <c r="O30" s="46"/>
      <c r="P30" s="46" t="s">
        <v>568</v>
      </c>
      <c r="Q30" s="46"/>
      <c r="R30" s="46"/>
      <c r="S30" s="129"/>
      <c r="T30" s="46"/>
    </row>
    <row r="31" spans="1:20" ht="25.5">
      <c r="A31" s="169">
        <v>31</v>
      </c>
      <c r="B31" s="46" t="s">
        <v>371</v>
      </c>
      <c r="C31" s="97" t="s">
        <v>948</v>
      </c>
      <c r="D31" s="97" t="s">
        <v>992</v>
      </c>
      <c r="E31" s="97" t="s">
        <v>460</v>
      </c>
      <c r="F31" s="98" t="s">
        <v>589</v>
      </c>
      <c r="G31" s="98" t="s">
        <v>585</v>
      </c>
      <c r="H31" s="99" t="s">
        <v>993</v>
      </c>
      <c r="I31" s="99" t="s">
        <v>994</v>
      </c>
      <c r="J31" s="172" t="s">
        <v>450</v>
      </c>
      <c r="K31" s="173"/>
      <c r="L31" s="173"/>
      <c r="M31" s="173" t="s">
        <v>659</v>
      </c>
      <c r="N31" s="46" t="s">
        <v>660</v>
      </c>
      <c r="O31" s="46"/>
      <c r="P31" s="46"/>
      <c r="Q31" s="46"/>
      <c r="R31" s="46"/>
      <c r="S31" s="129"/>
      <c r="T31" s="46"/>
    </row>
    <row r="32" spans="1:20" ht="12.75">
      <c r="A32" s="169">
        <v>32</v>
      </c>
      <c r="B32" s="46" t="s">
        <v>371</v>
      </c>
      <c r="C32" s="97" t="s">
        <v>995</v>
      </c>
      <c r="D32" s="97" t="s">
        <v>996</v>
      </c>
      <c r="E32" s="97" t="s">
        <v>598</v>
      </c>
      <c r="F32" s="98" t="s">
        <v>589</v>
      </c>
      <c r="G32" s="98" t="s">
        <v>585</v>
      </c>
      <c r="H32" s="99" t="s">
        <v>997</v>
      </c>
      <c r="I32" s="99" t="s">
        <v>998</v>
      </c>
      <c r="J32" s="45" t="s">
        <v>450</v>
      </c>
      <c r="K32" s="99"/>
      <c r="L32" s="46"/>
      <c r="M32" s="46" t="s">
        <v>659</v>
      </c>
      <c r="N32" s="46" t="s">
        <v>660</v>
      </c>
      <c r="O32" s="46"/>
      <c r="P32" s="46"/>
      <c r="Q32" s="46"/>
      <c r="R32" s="46"/>
      <c r="S32" s="129"/>
      <c r="T32" s="46"/>
    </row>
    <row r="33" spans="1:20" ht="25.5">
      <c r="A33" s="169">
        <v>33</v>
      </c>
      <c r="B33" s="46" t="s">
        <v>371</v>
      </c>
      <c r="C33" s="97" t="s">
        <v>999</v>
      </c>
      <c r="D33" s="97" t="s">
        <v>1000</v>
      </c>
      <c r="E33" s="97" t="s">
        <v>470</v>
      </c>
      <c r="F33" s="98" t="s">
        <v>589</v>
      </c>
      <c r="G33" s="98" t="s">
        <v>585</v>
      </c>
      <c r="H33" s="99" t="s">
        <v>1001</v>
      </c>
      <c r="I33" s="99" t="s">
        <v>1002</v>
      </c>
      <c r="J33" s="45" t="s">
        <v>450</v>
      </c>
      <c r="K33" s="46"/>
      <c r="L33" s="46"/>
      <c r="M33" s="46" t="s">
        <v>659</v>
      </c>
      <c r="N33" s="46" t="s">
        <v>660</v>
      </c>
      <c r="O33" s="46"/>
      <c r="P33" s="46"/>
      <c r="Q33" s="46"/>
      <c r="R33" s="46"/>
      <c r="S33" s="129"/>
      <c r="T33" s="46"/>
    </row>
    <row r="34" spans="1:20" ht="76.5">
      <c r="A34" s="169">
        <v>34</v>
      </c>
      <c r="B34" s="46" t="s">
        <v>371</v>
      </c>
      <c r="C34" s="97" t="s">
        <v>1003</v>
      </c>
      <c r="D34" s="97" t="s">
        <v>367</v>
      </c>
      <c r="E34" s="97" t="s">
        <v>599</v>
      </c>
      <c r="F34" s="98" t="s">
        <v>580</v>
      </c>
      <c r="G34" s="98" t="s">
        <v>581</v>
      </c>
      <c r="H34" s="99" t="s">
        <v>1004</v>
      </c>
      <c r="I34" s="99" t="s">
        <v>1005</v>
      </c>
      <c r="J34" s="45" t="s">
        <v>550</v>
      </c>
      <c r="K34" s="207" t="s">
        <v>93</v>
      </c>
      <c r="L34" s="46"/>
      <c r="M34" s="46"/>
      <c r="N34" s="46"/>
      <c r="O34" s="46"/>
      <c r="P34" s="46" t="s">
        <v>933</v>
      </c>
      <c r="Q34" s="46"/>
      <c r="R34" s="46"/>
      <c r="S34" s="129"/>
      <c r="T34" s="46"/>
    </row>
    <row r="35" spans="1:20" ht="63.75">
      <c r="A35" s="169">
        <v>35</v>
      </c>
      <c r="B35" s="46" t="s">
        <v>371</v>
      </c>
      <c r="C35" s="97" t="s">
        <v>515</v>
      </c>
      <c r="D35" s="97" t="s">
        <v>363</v>
      </c>
      <c r="E35" s="97" t="s">
        <v>488</v>
      </c>
      <c r="F35" s="98" t="s">
        <v>580</v>
      </c>
      <c r="G35" s="98" t="s">
        <v>581</v>
      </c>
      <c r="H35" s="99" t="s">
        <v>1006</v>
      </c>
      <c r="I35" s="99" t="s">
        <v>1007</v>
      </c>
      <c r="J35" s="45" t="s">
        <v>451</v>
      </c>
      <c r="K35" s="206" t="s">
        <v>94</v>
      </c>
      <c r="L35" s="46"/>
      <c r="M35" s="46" t="s">
        <v>659</v>
      </c>
      <c r="N35" s="46" t="s">
        <v>1095</v>
      </c>
      <c r="O35" s="46"/>
      <c r="P35" s="46" t="s">
        <v>933</v>
      </c>
      <c r="Q35" s="46"/>
      <c r="R35" s="46"/>
      <c r="S35" s="129"/>
      <c r="T35" s="46"/>
    </row>
    <row r="36" spans="1:20" ht="114.75">
      <c r="A36" s="169">
        <v>36</v>
      </c>
      <c r="B36" s="45" t="s">
        <v>512</v>
      </c>
      <c r="C36" s="95" t="s">
        <v>333</v>
      </c>
      <c r="D36" s="95" t="s">
        <v>465</v>
      </c>
      <c r="E36" s="95" t="s">
        <v>461</v>
      </c>
      <c r="F36" s="96" t="s">
        <v>580</v>
      </c>
      <c r="G36" s="96" t="s">
        <v>585</v>
      </c>
      <c r="H36" s="105" t="s">
        <v>1008</v>
      </c>
      <c r="I36" s="105" t="s">
        <v>1009</v>
      </c>
      <c r="J36" s="45" t="s">
        <v>450</v>
      </c>
      <c r="K36" s="206" t="s">
        <v>95</v>
      </c>
      <c r="L36" s="46"/>
      <c r="M36" s="46" t="s">
        <v>659</v>
      </c>
      <c r="N36" s="46" t="s">
        <v>1095</v>
      </c>
      <c r="O36" s="46"/>
      <c r="P36" s="46" t="s">
        <v>933</v>
      </c>
      <c r="Q36" s="46"/>
      <c r="R36" s="46"/>
      <c r="S36" s="129"/>
      <c r="T36" s="46"/>
    </row>
    <row r="37" spans="1:20" ht="38.25">
      <c r="A37" s="169">
        <v>37</v>
      </c>
      <c r="B37" s="45" t="s">
        <v>512</v>
      </c>
      <c r="C37" s="97" t="s">
        <v>948</v>
      </c>
      <c r="D37" s="97" t="s">
        <v>1010</v>
      </c>
      <c r="E37" s="97" t="s">
        <v>470</v>
      </c>
      <c r="F37" s="98" t="s">
        <v>589</v>
      </c>
      <c r="G37" s="98" t="s">
        <v>585</v>
      </c>
      <c r="H37" s="99" t="s">
        <v>1011</v>
      </c>
      <c r="I37" s="99" t="s">
        <v>1012</v>
      </c>
      <c r="J37" s="45" t="s">
        <v>450</v>
      </c>
      <c r="K37" s="46"/>
      <c r="L37" s="46"/>
      <c r="M37" s="46" t="s">
        <v>659</v>
      </c>
      <c r="N37" s="46" t="s">
        <v>660</v>
      </c>
      <c r="O37" s="46"/>
      <c r="P37" s="46"/>
      <c r="Q37" s="46"/>
      <c r="R37" s="46"/>
      <c r="S37" s="129"/>
      <c r="T37" s="46"/>
    </row>
    <row r="38" spans="1:20" ht="89.25">
      <c r="A38" s="169">
        <v>38</v>
      </c>
      <c r="B38" s="45" t="s">
        <v>512</v>
      </c>
      <c r="C38" s="97" t="s">
        <v>361</v>
      </c>
      <c r="D38" s="97" t="s">
        <v>587</v>
      </c>
      <c r="E38" s="97" t="s">
        <v>388</v>
      </c>
      <c r="F38" s="98" t="s">
        <v>580</v>
      </c>
      <c r="G38" s="98" t="s">
        <v>585</v>
      </c>
      <c r="H38" s="99" t="s">
        <v>1013</v>
      </c>
      <c r="I38" s="99" t="s">
        <v>1014</v>
      </c>
      <c r="J38" s="45" t="s">
        <v>450</v>
      </c>
      <c r="K38" s="46"/>
      <c r="L38" s="46"/>
      <c r="M38" s="46" t="s">
        <v>659</v>
      </c>
      <c r="N38" s="46" t="s">
        <v>1095</v>
      </c>
      <c r="O38" s="46"/>
      <c r="P38" s="46" t="s">
        <v>569</v>
      </c>
      <c r="Q38" s="46"/>
      <c r="R38" s="46"/>
      <c r="S38" s="129"/>
      <c r="T38" s="46"/>
    </row>
    <row r="39" spans="1:20" ht="89.25">
      <c r="A39" s="169">
        <v>39</v>
      </c>
      <c r="B39" s="45" t="s">
        <v>512</v>
      </c>
      <c r="C39" s="97" t="s">
        <v>361</v>
      </c>
      <c r="D39" s="97" t="s">
        <v>587</v>
      </c>
      <c r="E39" s="97" t="s">
        <v>468</v>
      </c>
      <c r="F39" s="98" t="s">
        <v>580</v>
      </c>
      <c r="G39" s="98" t="s">
        <v>585</v>
      </c>
      <c r="H39" s="99" t="s">
        <v>1015</v>
      </c>
      <c r="I39" s="99" t="s">
        <v>1016</v>
      </c>
      <c r="J39" s="45" t="s">
        <v>450</v>
      </c>
      <c r="K39" s="46"/>
      <c r="L39" s="46"/>
      <c r="M39" s="46" t="s">
        <v>659</v>
      </c>
      <c r="N39" s="46" t="s">
        <v>1095</v>
      </c>
      <c r="O39" s="46"/>
      <c r="P39" s="46" t="s">
        <v>569</v>
      </c>
      <c r="Q39" s="46"/>
      <c r="R39" s="46"/>
      <c r="S39" s="129"/>
      <c r="T39" s="46"/>
    </row>
    <row r="40" spans="1:20" ht="25.5">
      <c r="A40" s="169">
        <v>40</v>
      </c>
      <c r="B40" s="45" t="s">
        <v>376</v>
      </c>
      <c r="C40" s="95" t="s">
        <v>1017</v>
      </c>
      <c r="D40" s="95" t="s">
        <v>1018</v>
      </c>
      <c r="E40" s="95" t="s">
        <v>461</v>
      </c>
      <c r="F40" s="96" t="s">
        <v>589</v>
      </c>
      <c r="G40" s="96" t="s">
        <v>585</v>
      </c>
      <c r="H40" s="105" t="s">
        <v>1019</v>
      </c>
      <c r="I40" s="105" t="s">
        <v>1020</v>
      </c>
      <c r="J40" s="45" t="s">
        <v>450</v>
      </c>
      <c r="K40" s="46"/>
      <c r="L40" s="46"/>
      <c r="M40" s="46" t="s">
        <v>659</v>
      </c>
      <c r="N40" s="46" t="s">
        <v>660</v>
      </c>
      <c r="O40" s="46"/>
      <c r="P40" s="46"/>
      <c r="Q40" s="46"/>
      <c r="R40" s="46"/>
      <c r="S40" s="129"/>
      <c r="T40" s="46"/>
    </row>
    <row r="41" spans="1:20" ht="25.5">
      <c r="A41" s="169">
        <v>41</v>
      </c>
      <c r="B41" s="45" t="s">
        <v>376</v>
      </c>
      <c r="C41" s="97" t="s">
        <v>1017</v>
      </c>
      <c r="D41" s="97" t="s">
        <v>1021</v>
      </c>
      <c r="E41" s="97" t="s">
        <v>598</v>
      </c>
      <c r="F41" s="98" t="s">
        <v>589</v>
      </c>
      <c r="G41" s="98" t="s">
        <v>585</v>
      </c>
      <c r="H41" s="99" t="s">
        <v>1019</v>
      </c>
      <c r="I41" s="99" t="s">
        <v>1020</v>
      </c>
      <c r="J41" s="45" t="s">
        <v>450</v>
      </c>
      <c r="K41" s="46"/>
      <c r="L41" s="46"/>
      <c r="M41" s="46" t="s">
        <v>659</v>
      </c>
      <c r="N41" s="46" t="s">
        <v>660</v>
      </c>
      <c r="O41" s="46"/>
      <c r="P41" s="46"/>
      <c r="Q41" s="46"/>
      <c r="R41" s="46"/>
      <c r="S41" s="129"/>
      <c r="T41" s="46"/>
    </row>
    <row r="42" spans="1:20" ht="51">
      <c r="A42" s="169">
        <v>42</v>
      </c>
      <c r="B42" s="45" t="s">
        <v>376</v>
      </c>
      <c r="C42" s="97" t="s">
        <v>1022</v>
      </c>
      <c r="D42" s="97" t="s">
        <v>593</v>
      </c>
      <c r="E42" s="97" t="s">
        <v>592</v>
      </c>
      <c r="F42" s="98" t="s">
        <v>589</v>
      </c>
      <c r="G42" s="98" t="s">
        <v>585</v>
      </c>
      <c r="H42" s="99" t="s">
        <v>1023</v>
      </c>
      <c r="I42" s="99" t="s">
        <v>1020</v>
      </c>
      <c r="J42" s="45" t="s">
        <v>450</v>
      </c>
      <c r="K42" s="46"/>
      <c r="L42" s="46"/>
      <c r="M42" s="46" t="s">
        <v>659</v>
      </c>
      <c r="N42" s="46" t="s">
        <v>660</v>
      </c>
      <c r="O42" s="46"/>
      <c r="P42" s="46"/>
      <c r="Q42" s="46"/>
      <c r="R42" s="46"/>
      <c r="S42" s="129"/>
      <c r="T42" s="46"/>
    </row>
    <row r="43" spans="1:20" ht="281.25">
      <c r="A43" s="169">
        <v>43</v>
      </c>
      <c r="B43" s="45" t="s">
        <v>1024</v>
      </c>
      <c r="C43" s="95" t="s">
        <v>576</v>
      </c>
      <c r="D43" s="95"/>
      <c r="E43" s="95"/>
      <c r="F43" s="96" t="s">
        <v>580</v>
      </c>
      <c r="G43" s="96" t="s">
        <v>585</v>
      </c>
      <c r="H43" s="99" t="s">
        <v>1025</v>
      </c>
      <c r="I43" s="99" t="s">
        <v>1026</v>
      </c>
      <c r="J43" s="45" t="s">
        <v>550</v>
      </c>
      <c r="K43" s="206" t="s">
        <v>74</v>
      </c>
      <c r="L43" s="46">
        <v>43</v>
      </c>
      <c r="M43" s="46"/>
      <c r="N43" s="46"/>
      <c r="O43" s="46"/>
      <c r="P43" s="46" t="s">
        <v>404</v>
      </c>
      <c r="Q43" s="46"/>
      <c r="R43" s="46"/>
      <c r="S43" s="129"/>
      <c r="T43" s="46"/>
    </row>
    <row r="44" spans="1:20" ht="191.25">
      <c r="A44" s="169">
        <v>44</v>
      </c>
      <c r="B44" s="45" t="s">
        <v>1024</v>
      </c>
      <c r="C44" s="97" t="s">
        <v>586</v>
      </c>
      <c r="D44" s="97" t="s">
        <v>391</v>
      </c>
      <c r="E44" s="97" t="s">
        <v>479</v>
      </c>
      <c r="F44" s="98" t="s">
        <v>580</v>
      </c>
      <c r="G44" s="98" t="s">
        <v>585</v>
      </c>
      <c r="H44" s="99" t="s">
        <v>1028</v>
      </c>
      <c r="I44" s="99" t="s">
        <v>1029</v>
      </c>
      <c r="J44" s="45" t="s">
        <v>451</v>
      </c>
      <c r="K44" s="206" t="s">
        <v>75</v>
      </c>
      <c r="L44" s="46">
        <v>44</v>
      </c>
      <c r="M44" s="46" t="s">
        <v>659</v>
      </c>
      <c r="N44" s="46" t="s">
        <v>1095</v>
      </c>
      <c r="O44" s="46"/>
      <c r="P44" s="46" t="s">
        <v>404</v>
      </c>
      <c r="Q44" s="46"/>
      <c r="R44" s="46"/>
      <c r="S44" s="129"/>
      <c r="T44" s="46"/>
    </row>
    <row r="45" spans="1:20" ht="165.75">
      <c r="A45" s="169">
        <v>45</v>
      </c>
      <c r="B45" s="45" t="s">
        <v>1024</v>
      </c>
      <c r="C45" s="97" t="s">
        <v>1030</v>
      </c>
      <c r="D45" s="97" t="s">
        <v>383</v>
      </c>
      <c r="E45" s="97" t="s">
        <v>598</v>
      </c>
      <c r="F45" s="98" t="s">
        <v>580</v>
      </c>
      <c r="G45" s="98" t="s">
        <v>581</v>
      </c>
      <c r="H45" s="99" t="s">
        <v>1031</v>
      </c>
      <c r="I45" s="99" t="s">
        <v>1032</v>
      </c>
      <c r="J45" s="45" t="s">
        <v>550</v>
      </c>
      <c r="K45" s="46" t="s">
        <v>114</v>
      </c>
      <c r="L45" s="46">
        <v>45</v>
      </c>
      <c r="M45" s="46"/>
      <c r="N45" s="46"/>
      <c r="O45" s="46"/>
      <c r="P45" s="46" t="s">
        <v>402</v>
      </c>
      <c r="Q45" s="46"/>
      <c r="R45" s="46"/>
      <c r="S45" s="129"/>
      <c r="T45" s="46"/>
    </row>
    <row r="46" spans="1:20" ht="178.5">
      <c r="A46" s="169">
        <v>46</v>
      </c>
      <c r="B46" s="45" t="s">
        <v>1024</v>
      </c>
      <c r="C46" s="97" t="s">
        <v>1033</v>
      </c>
      <c r="D46" s="97" t="s">
        <v>460</v>
      </c>
      <c r="E46" s="97" t="s">
        <v>588</v>
      </c>
      <c r="F46" s="98" t="s">
        <v>580</v>
      </c>
      <c r="G46" s="98" t="s">
        <v>581</v>
      </c>
      <c r="H46" s="99" t="s">
        <v>1034</v>
      </c>
      <c r="I46" s="99" t="s">
        <v>1035</v>
      </c>
      <c r="J46" s="45" t="s">
        <v>550</v>
      </c>
      <c r="K46" s="212" t="s">
        <v>486</v>
      </c>
      <c r="L46" s="46">
        <v>46</v>
      </c>
      <c r="M46" s="46"/>
      <c r="N46" s="46"/>
      <c r="O46" s="46"/>
      <c r="P46" s="46" t="s">
        <v>933</v>
      </c>
      <c r="Q46" s="46"/>
      <c r="R46" s="46"/>
      <c r="S46" s="129"/>
      <c r="T46" s="46"/>
    </row>
    <row r="47" spans="1:20" ht="63.75">
      <c r="A47" s="169">
        <v>47</v>
      </c>
      <c r="B47" s="45" t="s">
        <v>327</v>
      </c>
      <c r="C47" s="95" t="s">
        <v>1036</v>
      </c>
      <c r="D47" s="95" t="s">
        <v>1037</v>
      </c>
      <c r="E47" s="95" t="s">
        <v>461</v>
      </c>
      <c r="F47" s="96" t="s">
        <v>580</v>
      </c>
      <c r="G47" s="96" t="s">
        <v>581</v>
      </c>
      <c r="H47" s="105" t="s">
        <v>1038</v>
      </c>
      <c r="I47" s="105" t="s">
        <v>1039</v>
      </c>
      <c r="J47" s="45" t="s">
        <v>450</v>
      </c>
      <c r="K47" s="46"/>
      <c r="L47" s="46"/>
      <c r="M47" s="46" t="s">
        <v>659</v>
      </c>
      <c r="N47" s="46" t="s">
        <v>1095</v>
      </c>
      <c r="O47" s="46"/>
      <c r="P47" s="46" t="s">
        <v>583</v>
      </c>
      <c r="Q47" s="46"/>
      <c r="R47" s="46"/>
      <c r="S47" s="129"/>
      <c r="T47" s="46"/>
    </row>
    <row r="48" spans="1:20" ht="191.25">
      <c r="A48" s="169">
        <v>48</v>
      </c>
      <c r="B48" s="45" t="s">
        <v>327</v>
      </c>
      <c r="C48" s="97" t="s">
        <v>469</v>
      </c>
      <c r="D48" s="97" t="s">
        <v>473</v>
      </c>
      <c r="E48" s="97" t="s">
        <v>470</v>
      </c>
      <c r="F48" s="98" t="s">
        <v>580</v>
      </c>
      <c r="G48" s="98" t="s">
        <v>581</v>
      </c>
      <c r="H48" s="112" t="s">
        <v>1040</v>
      </c>
      <c r="I48" s="99" t="s">
        <v>1041</v>
      </c>
      <c r="J48" s="45" t="s">
        <v>450</v>
      </c>
      <c r="K48" s="46" t="s">
        <v>101</v>
      </c>
      <c r="L48" s="46">
        <v>10</v>
      </c>
      <c r="M48" s="46" t="s">
        <v>659</v>
      </c>
      <c r="N48" s="46" t="s">
        <v>1095</v>
      </c>
      <c r="O48" s="46" t="s">
        <v>36</v>
      </c>
      <c r="P48" s="46" t="s">
        <v>420</v>
      </c>
      <c r="Q48" s="46"/>
      <c r="R48" s="46"/>
      <c r="S48" s="129"/>
      <c r="T48" s="46"/>
    </row>
    <row r="49" spans="1:20" ht="202.5">
      <c r="A49" s="169">
        <v>49</v>
      </c>
      <c r="B49" s="45" t="s">
        <v>327</v>
      </c>
      <c r="C49" s="97" t="s">
        <v>469</v>
      </c>
      <c r="D49" s="97" t="s">
        <v>474</v>
      </c>
      <c r="E49" s="97" t="s">
        <v>491</v>
      </c>
      <c r="F49" s="98" t="s">
        <v>580</v>
      </c>
      <c r="G49" s="98" t="s">
        <v>581</v>
      </c>
      <c r="H49" s="99" t="s">
        <v>1042</v>
      </c>
      <c r="I49" s="99" t="s">
        <v>1043</v>
      </c>
      <c r="J49" s="45" t="s">
        <v>450</v>
      </c>
      <c r="K49" s="46" t="s">
        <v>102</v>
      </c>
      <c r="L49" s="46"/>
      <c r="M49" s="46" t="s">
        <v>659</v>
      </c>
      <c r="N49" s="46" t="s">
        <v>1095</v>
      </c>
      <c r="O49" s="46" t="s">
        <v>36</v>
      </c>
      <c r="P49" s="46" t="s">
        <v>420</v>
      </c>
      <c r="Q49" s="46"/>
      <c r="R49" s="46"/>
      <c r="S49" s="129"/>
      <c r="T49" s="46"/>
    </row>
    <row r="50" spans="1:20" ht="191.25">
      <c r="A50" s="169">
        <v>50</v>
      </c>
      <c r="B50" s="45" t="s">
        <v>327</v>
      </c>
      <c r="C50" s="97" t="s">
        <v>469</v>
      </c>
      <c r="D50" s="97" t="s">
        <v>499</v>
      </c>
      <c r="E50" s="97" t="s">
        <v>456</v>
      </c>
      <c r="F50" s="98" t="s">
        <v>580</v>
      </c>
      <c r="G50" s="98" t="s">
        <v>581</v>
      </c>
      <c r="H50" s="99" t="s">
        <v>1044</v>
      </c>
      <c r="I50" s="99" t="s">
        <v>1045</v>
      </c>
      <c r="J50" s="45" t="s">
        <v>450</v>
      </c>
      <c r="K50" s="46" t="s">
        <v>103</v>
      </c>
      <c r="L50" s="46"/>
      <c r="M50" s="46" t="s">
        <v>659</v>
      </c>
      <c r="N50" s="46" t="s">
        <v>1095</v>
      </c>
      <c r="O50" s="46" t="s">
        <v>36</v>
      </c>
      <c r="P50" s="46" t="s">
        <v>420</v>
      </c>
      <c r="Q50" s="46"/>
      <c r="R50" s="46"/>
      <c r="S50" s="129"/>
      <c r="T50" s="46"/>
    </row>
    <row r="51" spans="1:20" ht="76.5">
      <c r="A51" s="169">
        <v>51</v>
      </c>
      <c r="B51" s="45" t="s">
        <v>327</v>
      </c>
      <c r="C51" s="97" t="s">
        <v>590</v>
      </c>
      <c r="D51" s="97" t="s">
        <v>496</v>
      </c>
      <c r="E51" s="97" t="s">
        <v>587</v>
      </c>
      <c r="F51" s="98" t="s">
        <v>580</v>
      </c>
      <c r="G51" s="98" t="s">
        <v>581</v>
      </c>
      <c r="H51" s="99" t="s">
        <v>1046</v>
      </c>
      <c r="I51" s="99" t="s">
        <v>1047</v>
      </c>
      <c r="J51" s="45" t="s">
        <v>451</v>
      </c>
      <c r="K51" s="206" t="s">
        <v>76</v>
      </c>
      <c r="L51" s="46">
        <v>9</v>
      </c>
      <c r="M51" s="46" t="s">
        <v>659</v>
      </c>
      <c r="N51" s="102" t="s">
        <v>1095</v>
      </c>
      <c r="O51" s="46"/>
      <c r="P51" s="46" t="s">
        <v>404</v>
      </c>
      <c r="Q51" s="46"/>
      <c r="R51" s="46"/>
      <c r="S51" s="129"/>
      <c r="T51" s="46"/>
    </row>
    <row r="52" spans="1:20" ht="25.5">
      <c r="A52" s="169">
        <v>52</v>
      </c>
      <c r="B52" s="45" t="s">
        <v>327</v>
      </c>
      <c r="C52" s="97" t="s">
        <v>333</v>
      </c>
      <c r="D52" s="97" t="s">
        <v>465</v>
      </c>
      <c r="E52" s="97" t="s">
        <v>461</v>
      </c>
      <c r="F52" s="98" t="s">
        <v>589</v>
      </c>
      <c r="G52" s="98" t="s">
        <v>581</v>
      </c>
      <c r="H52" s="99" t="s">
        <v>1048</v>
      </c>
      <c r="I52" s="99" t="s">
        <v>1049</v>
      </c>
      <c r="J52" s="45" t="s">
        <v>450</v>
      </c>
      <c r="K52" s="46"/>
      <c r="L52" s="46"/>
      <c r="M52" s="46" t="s">
        <v>659</v>
      </c>
      <c r="N52" s="46" t="s">
        <v>660</v>
      </c>
      <c r="O52" s="46"/>
      <c r="P52" s="46"/>
      <c r="Q52" s="46"/>
      <c r="R52" s="46"/>
      <c r="S52" s="129"/>
      <c r="T52" s="46"/>
    </row>
    <row r="53" spans="1:20" ht="78.75">
      <c r="A53" s="169">
        <v>53</v>
      </c>
      <c r="B53" s="45" t="s">
        <v>327</v>
      </c>
      <c r="C53" s="97" t="s">
        <v>1050</v>
      </c>
      <c r="D53" s="97" t="s">
        <v>470</v>
      </c>
      <c r="E53" s="97" t="s">
        <v>1051</v>
      </c>
      <c r="F53" s="98" t="s">
        <v>580</v>
      </c>
      <c r="G53" s="98" t="s">
        <v>581</v>
      </c>
      <c r="H53" s="99" t="s">
        <v>1052</v>
      </c>
      <c r="I53" s="105" t="s">
        <v>1053</v>
      </c>
      <c r="J53" s="45" t="s">
        <v>450</v>
      </c>
      <c r="K53" s="206" t="s">
        <v>77</v>
      </c>
      <c r="L53" s="46"/>
      <c r="M53" s="46" t="s">
        <v>659</v>
      </c>
      <c r="N53" s="46" t="s">
        <v>1095</v>
      </c>
      <c r="O53" s="46"/>
      <c r="P53" s="46" t="s">
        <v>404</v>
      </c>
      <c r="Q53" s="46"/>
      <c r="R53" s="46"/>
      <c r="S53" s="129"/>
      <c r="T53" s="46"/>
    </row>
    <row r="54" spans="1:20" ht="63.75">
      <c r="A54" s="169">
        <v>54</v>
      </c>
      <c r="B54" s="45" t="s">
        <v>327</v>
      </c>
      <c r="C54" s="97" t="s">
        <v>1054</v>
      </c>
      <c r="D54" s="97" t="s">
        <v>1055</v>
      </c>
      <c r="E54" s="97" t="s">
        <v>387</v>
      </c>
      <c r="F54" s="98" t="s">
        <v>580</v>
      </c>
      <c r="G54" s="98" t="s">
        <v>581</v>
      </c>
      <c r="H54" s="99" t="s">
        <v>1056</v>
      </c>
      <c r="I54" s="99" t="s">
        <v>1057</v>
      </c>
      <c r="J54" s="45" t="s">
        <v>450</v>
      </c>
      <c r="K54" s="206" t="s">
        <v>78</v>
      </c>
      <c r="L54" s="46"/>
      <c r="M54" s="46" t="s">
        <v>659</v>
      </c>
      <c r="N54" s="46" t="s">
        <v>1095</v>
      </c>
      <c r="O54" s="46"/>
      <c r="P54" s="46" t="s">
        <v>404</v>
      </c>
      <c r="Q54" s="46"/>
      <c r="R54" s="46"/>
      <c r="S54" s="129"/>
      <c r="T54" s="46"/>
    </row>
    <row r="55" spans="1:20" ht="76.5">
      <c r="A55" s="169">
        <v>55</v>
      </c>
      <c r="B55" s="45" t="s">
        <v>327</v>
      </c>
      <c r="C55" s="97" t="s">
        <v>1058</v>
      </c>
      <c r="D55" s="97" t="s">
        <v>1059</v>
      </c>
      <c r="E55" s="97" t="s">
        <v>491</v>
      </c>
      <c r="F55" s="98" t="s">
        <v>589</v>
      </c>
      <c r="G55" s="98" t="s">
        <v>581</v>
      </c>
      <c r="H55" s="99" t="s">
        <v>1060</v>
      </c>
      <c r="I55" s="99" t="s">
        <v>1061</v>
      </c>
      <c r="J55" s="45" t="s">
        <v>451</v>
      </c>
      <c r="K55" s="121" t="s">
        <v>665</v>
      </c>
      <c r="L55" s="46"/>
      <c r="M55" s="46" t="s">
        <v>659</v>
      </c>
      <c r="N55" s="46" t="s">
        <v>660</v>
      </c>
      <c r="O55" s="46"/>
      <c r="P55" s="46"/>
      <c r="Q55" s="46"/>
      <c r="R55" s="46"/>
      <c r="S55" s="129"/>
      <c r="T55" s="46"/>
    </row>
    <row r="56" spans="1:20" ht="153">
      <c r="A56" s="169">
        <v>56</v>
      </c>
      <c r="B56" s="45" t="s">
        <v>327</v>
      </c>
      <c r="C56" s="97" t="s">
        <v>1062</v>
      </c>
      <c r="D56" s="97" t="s">
        <v>368</v>
      </c>
      <c r="E56" s="97" t="s">
        <v>490</v>
      </c>
      <c r="F56" s="98" t="s">
        <v>589</v>
      </c>
      <c r="G56" s="98" t="s">
        <v>581</v>
      </c>
      <c r="H56" s="99" t="s">
        <v>1063</v>
      </c>
      <c r="I56" s="99" t="s">
        <v>1064</v>
      </c>
      <c r="J56" s="45" t="s">
        <v>450</v>
      </c>
      <c r="K56" s="46"/>
      <c r="L56" s="46"/>
      <c r="M56" s="46" t="s">
        <v>659</v>
      </c>
      <c r="N56" s="46" t="s">
        <v>660</v>
      </c>
      <c r="O56" s="46"/>
      <c r="P56" s="46"/>
      <c r="Q56" s="46"/>
      <c r="R56" s="46"/>
      <c r="S56" s="129"/>
      <c r="T56" s="46"/>
    </row>
    <row r="57" spans="1:20" ht="102">
      <c r="A57" s="169">
        <v>57</v>
      </c>
      <c r="B57" s="45" t="s">
        <v>327</v>
      </c>
      <c r="C57" s="97" t="s">
        <v>1065</v>
      </c>
      <c r="D57" s="97" t="s">
        <v>380</v>
      </c>
      <c r="E57" s="97" t="s">
        <v>574</v>
      </c>
      <c r="F57" s="98" t="s">
        <v>580</v>
      </c>
      <c r="G57" s="98" t="s">
        <v>581</v>
      </c>
      <c r="H57" s="99" t="s">
        <v>1066</v>
      </c>
      <c r="I57" s="99" t="s">
        <v>1067</v>
      </c>
      <c r="J57" s="45" t="s">
        <v>450</v>
      </c>
      <c r="K57" s="46" t="s">
        <v>105</v>
      </c>
      <c r="L57" s="46"/>
      <c r="M57" s="46" t="s">
        <v>659</v>
      </c>
      <c r="N57" s="46" t="s">
        <v>1095</v>
      </c>
      <c r="O57" s="46"/>
      <c r="P57" s="46" t="s">
        <v>403</v>
      </c>
      <c r="Q57" s="46"/>
      <c r="R57" s="46"/>
      <c r="S57" s="129"/>
      <c r="T57" s="46"/>
    </row>
    <row r="58" spans="1:20" ht="12.75">
      <c r="A58" s="169">
        <v>58</v>
      </c>
      <c r="B58" s="45" t="s">
        <v>327</v>
      </c>
      <c r="C58" s="97" t="s">
        <v>487</v>
      </c>
      <c r="D58" s="97" t="s">
        <v>489</v>
      </c>
      <c r="E58" s="97" t="s">
        <v>362</v>
      </c>
      <c r="F58" s="98" t="s">
        <v>589</v>
      </c>
      <c r="G58" s="98" t="s">
        <v>581</v>
      </c>
      <c r="H58" s="99" t="s">
        <v>1068</v>
      </c>
      <c r="I58" s="99" t="s">
        <v>1069</v>
      </c>
      <c r="J58" s="45" t="s">
        <v>450</v>
      </c>
      <c r="K58" s="46"/>
      <c r="L58" s="46"/>
      <c r="M58" s="46" t="s">
        <v>659</v>
      </c>
      <c r="N58" s="46" t="s">
        <v>660</v>
      </c>
      <c r="O58" s="46"/>
      <c r="P58" s="46"/>
      <c r="Q58" s="46"/>
      <c r="R58" s="46"/>
      <c r="S58" s="129"/>
      <c r="T58" s="46"/>
    </row>
    <row r="59" spans="1:20" ht="12.75">
      <c r="A59" s="169">
        <v>59</v>
      </c>
      <c r="B59" s="45" t="s">
        <v>327</v>
      </c>
      <c r="C59" s="97" t="s">
        <v>487</v>
      </c>
      <c r="D59" s="97" t="s">
        <v>489</v>
      </c>
      <c r="E59" s="97" t="s">
        <v>463</v>
      </c>
      <c r="F59" s="98" t="s">
        <v>589</v>
      </c>
      <c r="G59" s="98" t="s">
        <v>581</v>
      </c>
      <c r="H59" s="99" t="s">
        <v>1068</v>
      </c>
      <c r="I59" s="99" t="s">
        <v>1069</v>
      </c>
      <c r="J59" s="45" t="s">
        <v>450</v>
      </c>
      <c r="K59" s="46"/>
      <c r="L59" s="46"/>
      <c r="M59" s="46" t="s">
        <v>659</v>
      </c>
      <c r="N59" s="46" t="s">
        <v>660</v>
      </c>
      <c r="O59" s="46"/>
      <c r="P59" s="46"/>
      <c r="Q59" s="46"/>
      <c r="R59" s="46"/>
      <c r="S59" s="129"/>
      <c r="T59" s="46"/>
    </row>
    <row r="60" spans="1:20" ht="51">
      <c r="A60" s="169">
        <v>60</v>
      </c>
      <c r="B60" s="45" t="s">
        <v>327</v>
      </c>
      <c r="C60" s="97" t="s">
        <v>1070</v>
      </c>
      <c r="D60" s="97" t="s">
        <v>493</v>
      </c>
      <c r="E60" s="97" t="s">
        <v>595</v>
      </c>
      <c r="F60" s="98" t="s">
        <v>589</v>
      </c>
      <c r="G60" s="98" t="s">
        <v>581</v>
      </c>
      <c r="H60" s="99" t="s">
        <v>1071</v>
      </c>
      <c r="I60" s="99" t="s">
        <v>1072</v>
      </c>
      <c r="J60" s="45" t="s">
        <v>450</v>
      </c>
      <c r="K60" s="46"/>
      <c r="L60" s="46"/>
      <c r="M60" s="46" t="s">
        <v>659</v>
      </c>
      <c r="N60" s="46" t="s">
        <v>660</v>
      </c>
      <c r="O60" s="46"/>
      <c r="P60" s="46"/>
      <c r="Q60" s="46"/>
      <c r="R60" s="46"/>
      <c r="S60" s="129"/>
      <c r="T60" s="46"/>
    </row>
    <row r="61" spans="1:20" ht="76.5">
      <c r="A61" s="169">
        <v>61</v>
      </c>
      <c r="B61" s="45" t="s">
        <v>327</v>
      </c>
      <c r="C61" s="97" t="s">
        <v>969</v>
      </c>
      <c r="D61" s="97" t="s">
        <v>501</v>
      </c>
      <c r="E61" s="97" t="s">
        <v>461</v>
      </c>
      <c r="F61" s="98" t="s">
        <v>589</v>
      </c>
      <c r="G61" s="98" t="s">
        <v>581</v>
      </c>
      <c r="H61" s="99" t="s">
        <v>1073</v>
      </c>
      <c r="I61" s="99" t="s">
        <v>1074</v>
      </c>
      <c r="J61" s="45" t="s">
        <v>450</v>
      </c>
      <c r="K61" s="46"/>
      <c r="L61" s="46"/>
      <c r="M61" s="46" t="s">
        <v>659</v>
      </c>
      <c r="N61" s="46" t="s">
        <v>660</v>
      </c>
      <c r="O61" s="46"/>
      <c r="P61" s="46"/>
      <c r="Q61" s="46"/>
      <c r="R61" s="46"/>
      <c r="S61" s="129"/>
      <c r="T61" s="46"/>
    </row>
    <row r="62" spans="1:20" ht="12.75">
      <c r="A62" s="169">
        <v>62</v>
      </c>
      <c r="B62" s="45" t="s">
        <v>327</v>
      </c>
      <c r="C62" s="97" t="s">
        <v>1075</v>
      </c>
      <c r="D62" s="97" t="s">
        <v>504</v>
      </c>
      <c r="E62" s="97" t="s">
        <v>588</v>
      </c>
      <c r="F62" s="98" t="s">
        <v>589</v>
      </c>
      <c r="G62" s="98" t="s">
        <v>581</v>
      </c>
      <c r="H62" s="99" t="s">
        <v>1076</v>
      </c>
      <c r="I62" s="99" t="s">
        <v>1077</v>
      </c>
      <c r="J62" s="45" t="s">
        <v>450</v>
      </c>
      <c r="K62" s="46"/>
      <c r="L62" s="46"/>
      <c r="M62" s="46" t="s">
        <v>659</v>
      </c>
      <c r="N62" s="46" t="s">
        <v>660</v>
      </c>
      <c r="O62" s="46"/>
      <c r="P62" s="46"/>
      <c r="Q62" s="46"/>
      <c r="R62" s="46"/>
      <c r="S62" s="129"/>
      <c r="T62" s="46"/>
    </row>
    <row r="63" spans="1:20" ht="12.75">
      <c r="A63" s="169">
        <v>63</v>
      </c>
      <c r="B63" s="45" t="s">
        <v>327</v>
      </c>
      <c r="C63" s="97" t="s">
        <v>358</v>
      </c>
      <c r="D63" s="97" t="s">
        <v>1078</v>
      </c>
      <c r="E63" s="97" t="s">
        <v>468</v>
      </c>
      <c r="F63" s="98" t="s">
        <v>589</v>
      </c>
      <c r="G63" s="98" t="s">
        <v>581</v>
      </c>
      <c r="H63" s="99" t="s">
        <v>1076</v>
      </c>
      <c r="I63" s="99" t="s">
        <v>1077</v>
      </c>
      <c r="J63" s="45" t="s">
        <v>450</v>
      </c>
      <c r="K63" s="46"/>
      <c r="L63" s="46"/>
      <c r="M63" s="46" t="s">
        <v>659</v>
      </c>
      <c r="N63" s="46" t="s">
        <v>660</v>
      </c>
      <c r="O63" s="46"/>
      <c r="P63" s="46"/>
      <c r="Q63" s="46"/>
      <c r="R63" s="46"/>
      <c r="S63" s="129"/>
      <c r="T63" s="46"/>
    </row>
    <row r="64" spans="1:20" ht="12.75">
      <c r="A64" s="169">
        <v>64</v>
      </c>
      <c r="B64" s="45" t="s">
        <v>327</v>
      </c>
      <c r="C64" s="97" t="s">
        <v>1079</v>
      </c>
      <c r="D64" s="97" t="s">
        <v>507</v>
      </c>
      <c r="E64" s="97" t="s">
        <v>394</v>
      </c>
      <c r="F64" s="98" t="s">
        <v>589</v>
      </c>
      <c r="G64" s="98" t="s">
        <v>581</v>
      </c>
      <c r="H64" s="99" t="s">
        <v>1076</v>
      </c>
      <c r="I64" s="99" t="s">
        <v>1077</v>
      </c>
      <c r="J64" s="45" t="s">
        <v>450</v>
      </c>
      <c r="K64" s="46"/>
      <c r="L64" s="46"/>
      <c r="M64" s="46" t="s">
        <v>659</v>
      </c>
      <c r="N64" s="46" t="s">
        <v>660</v>
      </c>
      <c r="O64" s="46"/>
      <c r="P64" s="46"/>
      <c r="Q64" s="46"/>
      <c r="R64" s="46"/>
      <c r="S64" s="129"/>
      <c r="T64" s="46"/>
    </row>
    <row r="65" spans="1:20" ht="12.75">
      <c r="A65" s="169">
        <v>65</v>
      </c>
      <c r="B65" s="45" t="s">
        <v>327</v>
      </c>
      <c r="C65" s="97" t="s">
        <v>1080</v>
      </c>
      <c r="D65" s="97" t="s">
        <v>360</v>
      </c>
      <c r="E65" s="97" t="s">
        <v>592</v>
      </c>
      <c r="F65" s="98" t="s">
        <v>589</v>
      </c>
      <c r="G65" s="98" t="s">
        <v>581</v>
      </c>
      <c r="H65" s="99" t="s">
        <v>1076</v>
      </c>
      <c r="I65" s="99" t="s">
        <v>1077</v>
      </c>
      <c r="J65" s="45" t="s">
        <v>450</v>
      </c>
      <c r="K65" s="46"/>
      <c r="L65" s="46"/>
      <c r="M65" s="46" t="s">
        <v>659</v>
      </c>
      <c r="N65" s="46" t="s">
        <v>660</v>
      </c>
      <c r="O65" s="46"/>
      <c r="P65" s="46"/>
      <c r="Q65" s="46"/>
      <c r="R65" s="46"/>
      <c r="S65" s="129"/>
      <c r="T65" s="46"/>
    </row>
    <row r="66" spans="1:20" ht="12.75">
      <c r="A66" s="169">
        <v>66</v>
      </c>
      <c r="B66" s="45" t="s">
        <v>327</v>
      </c>
      <c r="C66" s="97" t="s">
        <v>1081</v>
      </c>
      <c r="D66" s="97" t="s">
        <v>1082</v>
      </c>
      <c r="E66" s="97" t="s">
        <v>594</v>
      </c>
      <c r="F66" s="98" t="s">
        <v>589</v>
      </c>
      <c r="G66" s="98" t="s">
        <v>581</v>
      </c>
      <c r="H66" s="99" t="s">
        <v>1076</v>
      </c>
      <c r="I66" s="99" t="s">
        <v>1077</v>
      </c>
      <c r="J66" s="45" t="s">
        <v>450</v>
      </c>
      <c r="K66" s="99"/>
      <c r="L66" s="46"/>
      <c r="M66" s="46" t="s">
        <v>659</v>
      </c>
      <c r="N66" s="46" t="s">
        <v>660</v>
      </c>
      <c r="O66" s="46"/>
      <c r="P66" s="46"/>
      <c r="Q66" s="46"/>
      <c r="R66" s="46"/>
      <c r="S66" s="129"/>
      <c r="T66" s="46"/>
    </row>
    <row r="67" spans="1:20" ht="242.25">
      <c r="A67" s="169">
        <v>67</v>
      </c>
      <c r="B67" s="45" t="s">
        <v>365</v>
      </c>
      <c r="C67" s="95" t="s">
        <v>364</v>
      </c>
      <c r="D67" s="95"/>
      <c r="E67" s="95"/>
      <c r="F67" s="96" t="s">
        <v>580</v>
      </c>
      <c r="G67" s="96" t="s">
        <v>581</v>
      </c>
      <c r="H67" s="99" t="s">
        <v>1083</v>
      </c>
      <c r="I67" s="105" t="s">
        <v>382</v>
      </c>
      <c r="J67" s="46" t="s">
        <v>550</v>
      </c>
      <c r="K67" s="206" t="s">
        <v>79</v>
      </c>
      <c r="L67" s="46"/>
      <c r="M67" s="46"/>
      <c r="N67" s="46"/>
      <c r="O67" s="46"/>
      <c r="P67" s="46" t="s">
        <v>404</v>
      </c>
      <c r="Q67" s="46"/>
      <c r="R67" s="46"/>
      <c r="S67" s="129"/>
      <c r="T67" s="46"/>
    </row>
    <row r="68" spans="1:20" ht="216.75">
      <c r="A68" s="169">
        <v>68</v>
      </c>
      <c r="B68" s="45" t="s">
        <v>365</v>
      </c>
      <c r="C68" s="97" t="s">
        <v>364</v>
      </c>
      <c r="D68" s="97"/>
      <c r="E68" s="97"/>
      <c r="F68" s="98" t="s">
        <v>580</v>
      </c>
      <c r="G68" s="98" t="s">
        <v>581</v>
      </c>
      <c r="H68" s="99" t="s">
        <v>1084</v>
      </c>
      <c r="I68" s="99" t="s">
        <v>1085</v>
      </c>
      <c r="J68" s="45" t="s">
        <v>550</v>
      </c>
      <c r="K68" s="207" t="s">
        <v>80</v>
      </c>
      <c r="L68" s="46">
        <v>43</v>
      </c>
      <c r="M68" s="46"/>
      <c r="N68" s="46"/>
      <c r="O68" s="46"/>
      <c r="P68" s="46" t="s">
        <v>404</v>
      </c>
      <c r="Q68" s="46"/>
      <c r="R68" s="46"/>
      <c r="S68" s="129"/>
      <c r="T68" s="46"/>
    </row>
    <row r="69" spans="1:20" ht="127.5">
      <c r="A69" s="169">
        <v>69</v>
      </c>
      <c r="B69" s="45" t="s">
        <v>365</v>
      </c>
      <c r="C69" s="97" t="s">
        <v>586</v>
      </c>
      <c r="D69" s="97" t="s">
        <v>391</v>
      </c>
      <c r="E69" s="97" t="s">
        <v>479</v>
      </c>
      <c r="F69" s="98" t="s">
        <v>580</v>
      </c>
      <c r="G69" s="98" t="s">
        <v>581</v>
      </c>
      <c r="H69" s="99" t="s">
        <v>1086</v>
      </c>
      <c r="I69" s="99" t="s">
        <v>382</v>
      </c>
      <c r="J69" s="45" t="s">
        <v>550</v>
      </c>
      <c r="K69" s="206" t="s">
        <v>81</v>
      </c>
      <c r="L69" s="46">
        <v>69</v>
      </c>
      <c r="M69" s="46"/>
      <c r="N69" s="46"/>
      <c r="O69" s="46"/>
      <c r="P69" s="46" t="s">
        <v>404</v>
      </c>
      <c r="Q69" s="46"/>
      <c r="R69" s="46"/>
      <c r="S69" s="129"/>
      <c r="T69" s="46"/>
    </row>
    <row r="70" spans="1:20" ht="178.5">
      <c r="A70" s="169">
        <v>70</v>
      </c>
      <c r="B70" s="45" t="s">
        <v>365</v>
      </c>
      <c r="C70" s="97" t="s">
        <v>586</v>
      </c>
      <c r="D70" s="97" t="s">
        <v>391</v>
      </c>
      <c r="E70" s="97" t="s">
        <v>479</v>
      </c>
      <c r="F70" s="98" t="s">
        <v>580</v>
      </c>
      <c r="G70" s="98" t="s">
        <v>581</v>
      </c>
      <c r="H70" s="99" t="s">
        <v>1101</v>
      </c>
      <c r="I70" s="99" t="s">
        <v>236</v>
      </c>
      <c r="J70" s="45" t="s">
        <v>451</v>
      </c>
      <c r="K70" s="208" t="s">
        <v>82</v>
      </c>
      <c r="L70" s="46">
        <v>44</v>
      </c>
      <c r="M70" s="46" t="s">
        <v>659</v>
      </c>
      <c r="N70" s="46" t="s">
        <v>1095</v>
      </c>
      <c r="O70" s="46"/>
      <c r="P70" s="46" t="s">
        <v>404</v>
      </c>
      <c r="Q70" s="46"/>
      <c r="R70" s="46"/>
      <c r="S70" s="129"/>
      <c r="T70" s="46"/>
    </row>
    <row r="71" spans="1:20" ht="127.5">
      <c r="A71" s="169">
        <v>71</v>
      </c>
      <c r="B71" s="45" t="s">
        <v>365</v>
      </c>
      <c r="C71" s="97" t="s">
        <v>586</v>
      </c>
      <c r="D71" s="97" t="s">
        <v>391</v>
      </c>
      <c r="E71" s="97" t="s">
        <v>369</v>
      </c>
      <c r="F71" s="98" t="s">
        <v>580</v>
      </c>
      <c r="G71" s="98" t="s">
        <v>581</v>
      </c>
      <c r="H71" s="99" t="s">
        <v>237</v>
      </c>
      <c r="I71" s="99" t="s">
        <v>238</v>
      </c>
      <c r="J71" s="45" t="s">
        <v>451</v>
      </c>
      <c r="K71" s="206" t="s">
        <v>82</v>
      </c>
      <c r="L71" s="46">
        <v>72</v>
      </c>
      <c r="M71" s="46" t="s">
        <v>659</v>
      </c>
      <c r="N71" s="46" t="s">
        <v>1095</v>
      </c>
      <c r="O71" s="46"/>
      <c r="P71" s="46" t="s">
        <v>404</v>
      </c>
      <c r="Q71" s="46"/>
      <c r="R71" s="46"/>
      <c r="S71" s="129"/>
      <c r="T71" s="46"/>
    </row>
    <row r="72" spans="1:20" ht="76.5">
      <c r="A72" s="169">
        <v>72</v>
      </c>
      <c r="B72" s="45" t="s">
        <v>365</v>
      </c>
      <c r="C72" s="97" t="s">
        <v>586</v>
      </c>
      <c r="D72" s="97" t="s">
        <v>391</v>
      </c>
      <c r="E72" s="97" t="s">
        <v>379</v>
      </c>
      <c r="F72" s="98" t="s">
        <v>580</v>
      </c>
      <c r="G72" s="98" t="s">
        <v>581</v>
      </c>
      <c r="H72" s="99" t="s">
        <v>239</v>
      </c>
      <c r="I72" s="99" t="s">
        <v>240</v>
      </c>
      <c r="J72" s="45" t="s">
        <v>451</v>
      </c>
      <c r="K72" s="206" t="s">
        <v>82</v>
      </c>
      <c r="L72" s="46"/>
      <c r="M72" s="46" t="s">
        <v>659</v>
      </c>
      <c r="N72" s="46" t="s">
        <v>1095</v>
      </c>
      <c r="O72" s="46"/>
      <c r="P72" s="46" t="s">
        <v>404</v>
      </c>
      <c r="Q72" s="46"/>
      <c r="R72" s="46"/>
      <c r="S72" s="129"/>
      <c r="T72" s="46"/>
    </row>
    <row r="73" spans="1:20" ht="76.5">
      <c r="A73" s="169">
        <v>73</v>
      </c>
      <c r="B73" s="45" t="s">
        <v>365</v>
      </c>
      <c r="C73" s="97" t="s">
        <v>586</v>
      </c>
      <c r="D73" s="97" t="s">
        <v>391</v>
      </c>
      <c r="E73" s="97" t="s">
        <v>510</v>
      </c>
      <c r="F73" s="98" t="s">
        <v>580</v>
      </c>
      <c r="G73" s="98" t="s">
        <v>581</v>
      </c>
      <c r="H73" s="99" t="s">
        <v>241</v>
      </c>
      <c r="I73" s="99" t="s">
        <v>242</v>
      </c>
      <c r="J73" s="45" t="s">
        <v>451</v>
      </c>
      <c r="K73" s="206" t="s">
        <v>82</v>
      </c>
      <c r="L73" s="46">
        <v>74</v>
      </c>
      <c r="M73" s="46" t="s">
        <v>659</v>
      </c>
      <c r="N73" s="46" t="s">
        <v>1095</v>
      </c>
      <c r="O73" s="46"/>
      <c r="P73" s="46" t="s">
        <v>404</v>
      </c>
      <c r="Q73" s="46"/>
      <c r="R73" s="46"/>
      <c r="S73" s="129"/>
      <c r="T73" s="46"/>
    </row>
    <row r="74" spans="1:20" ht="270">
      <c r="A74" s="169">
        <v>74</v>
      </c>
      <c r="B74" s="45" t="s">
        <v>365</v>
      </c>
      <c r="C74" s="97" t="s">
        <v>586</v>
      </c>
      <c r="D74" s="97" t="s">
        <v>391</v>
      </c>
      <c r="E74" s="97" t="s">
        <v>369</v>
      </c>
      <c r="F74" s="98" t="s">
        <v>580</v>
      </c>
      <c r="G74" s="98" t="s">
        <v>581</v>
      </c>
      <c r="H74" s="174" t="s">
        <v>243</v>
      </c>
      <c r="I74" s="99" t="s">
        <v>244</v>
      </c>
      <c r="J74" s="45" t="s">
        <v>451</v>
      </c>
      <c r="K74" s="206" t="s">
        <v>83</v>
      </c>
      <c r="L74" s="46">
        <v>75</v>
      </c>
      <c r="M74" s="46" t="s">
        <v>659</v>
      </c>
      <c r="N74" s="46" t="s">
        <v>1095</v>
      </c>
      <c r="O74" s="46"/>
      <c r="P74" s="46" t="s">
        <v>404</v>
      </c>
      <c r="Q74" s="46"/>
      <c r="R74" s="46"/>
      <c r="S74" s="129"/>
      <c r="T74" s="46"/>
    </row>
    <row r="75" spans="1:20" ht="165.75">
      <c r="A75" s="169">
        <v>75</v>
      </c>
      <c r="B75" s="45" t="s">
        <v>365</v>
      </c>
      <c r="C75" s="97" t="s">
        <v>1030</v>
      </c>
      <c r="D75" s="97" t="s">
        <v>383</v>
      </c>
      <c r="E75" s="97" t="s">
        <v>598</v>
      </c>
      <c r="F75" s="98" t="s">
        <v>580</v>
      </c>
      <c r="G75" s="98" t="s">
        <v>581</v>
      </c>
      <c r="H75" s="99" t="s">
        <v>1031</v>
      </c>
      <c r="I75" s="99" t="s">
        <v>1032</v>
      </c>
      <c r="J75" s="45" t="s">
        <v>550</v>
      </c>
      <c r="K75" s="46" t="s">
        <v>114</v>
      </c>
      <c r="L75" s="46">
        <v>45</v>
      </c>
      <c r="M75" s="46"/>
      <c r="N75" s="46"/>
      <c r="O75" s="46"/>
      <c r="P75" s="46" t="s">
        <v>402</v>
      </c>
      <c r="Q75" s="46"/>
      <c r="R75" s="46"/>
      <c r="S75" s="129"/>
      <c r="T75" s="46"/>
    </row>
    <row r="76" spans="1:20" ht="127.5">
      <c r="A76" s="169">
        <v>76</v>
      </c>
      <c r="B76" s="45" t="s">
        <v>365</v>
      </c>
      <c r="C76" s="97" t="s">
        <v>245</v>
      </c>
      <c r="D76" s="97" t="s">
        <v>246</v>
      </c>
      <c r="E76" s="97" t="s">
        <v>496</v>
      </c>
      <c r="F76" s="98" t="s">
        <v>580</v>
      </c>
      <c r="G76" s="98" t="s">
        <v>581</v>
      </c>
      <c r="H76" s="99" t="s">
        <v>247</v>
      </c>
      <c r="I76" s="99" t="s">
        <v>248</v>
      </c>
      <c r="J76" s="45" t="s">
        <v>451</v>
      </c>
      <c r="K76" s="206" t="s">
        <v>84</v>
      </c>
      <c r="L76" s="46"/>
      <c r="M76" s="46" t="s">
        <v>659</v>
      </c>
      <c r="N76" s="46" t="s">
        <v>1095</v>
      </c>
      <c r="O76" s="46"/>
      <c r="P76" s="46" t="s">
        <v>404</v>
      </c>
      <c r="Q76" s="46"/>
      <c r="R76" s="46"/>
      <c r="S76" s="129"/>
      <c r="T76" s="46"/>
    </row>
    <row r="77" spans="1:20" ht="140.25">
      <c r="A77" s="169">
        <v>77</v>
      </c>
      <c r="B77" s="45" t="s">
        <v>365</v>
      </c>
      <c r="C77" s="97" t="s">
        <v>590</v>
      </c>
      <c r="D77" s="97" t="s">
        <v>496</v>
      </c>
      <c r="E77" s="97" t="s">
        <v>587</v>
      </c>
      <c r="F77" s="98" t="s">
        <v>580</v>
      </c>
      <c r="G77" s="98" t="s">
        <v>581</v>
      </c>
      <c r="H77" s="175" t="s">
        <v>249</v>
      </c>
      <c r="I77" s="99" t="s">
        <v>250</v>
      </c>
      <c r="J77" s="46" t="s">
        <v>451</v>
      </c>
      <c r="K77" s="206" t="s">
        <v>76</v>
      </c>
      <c r="L77" s="46">
        <v>9</v>
      </c>
      <c r="M77" s="46" t="s">
        <v>659</v>
      </c>
      <c r="N77" s="102" t="s">
        <v>1095</v>
      </c>
      <c r="O77" s="46"/>
      <c r="P77" s="46" t="s">
        <v>404</v>
      </c>
      <c r="Q77" s="46"/>
      <c r="R77" s="46"/>
      <c r="S77" s="129"/>
      <c r="T77" s="46"/>
    </row>
    <row r="78" spans="1:20" ht="76.5">
      <c r="A78" s="169">
        <v>78</v>
      </c>
      <c r="B78" s="45" t="s">
        <v>365</v>
      </c>
      <c r="C78" s="97" t="s">
        <v>1033</v>
      </c>
      <c r="D78" s="97" t="s">
        <v>460</v>
      </c>
      <c r="E78" s="97" t="s">
        <v>588</v>
      </c>
      <c r="F78" s="98" t="s">
        <v>580</v>
      </c>
      <c r="G78" s="98" t="s">
        <v>581</v>
      </c>
      <c r="H78" s="99" t="s">
        <v>251</v>
      </c>
      <c r="I78" s="99" t="s">
        <v>252</v>
      </c>
      <c r="J78" s="45" t="s">
        <v>451</v>
      </c>
      <c r="K78" s="206" t="s">
        <v>97</v>
      </c>
      <c r="L78" s="46"/>
      <c r="M78" s="46" t="s">
        <v>659</v>
      </c>
      <c r="N78" s="46" t="s">
        <v>1095</v>
      </c>
      <c r="O78" s="46"/>
      <c r="P78" s="46" t="s">
        <v>933</v>
      </c>
      <c r="Q78" s="46"/>
      <c r="R78" s="46"/>
      <c r="S78" s="129"/>
      <c r="T78" s="46"/>
    </row>
    <row r="79" spans="1:20" ht="191.25">
      <c r="A79" s="169">
        <v>79</v>
      </c>
      <c r="B79" s="45" t="s">
        <v>365</v>
      </c>
      <c r="C79" s="97" t="s">
        <v>1033</v>
      </c>
      <c r="D79" s="97" t="s">
        <v>460</v>
      </c>
      <c r="E79" s="97" t="s">
        <v>588</v>
      </c>
      <c r="F79" s="98" t="s">
        <v>580</v>
      </c>
      <c r="G79" s="98" t="s">
        <v>581</v>
      </c>
      <c r="H79" s="99" t="s">
        <v>1034</v>
      </c>
      <c r="I79" s="99" t="s">
        <v>1035</v>
      </c>
      <c r="J79" s="45" t="s">
        <v>550</v>
      </c>
      <c r="K79" s="206" t="s">
        <v>98</v>
      </c>
      <c r="L79" s="46">
        <v>46</v>
      </c>
      <c r="M79" s="46"/>
      <c r="N79" s="46"/>
      <c r="O79" s="46"/>
      <c r="P79" s="46" t="s">
        <v>933</v>
      </c>
      <c r="Q79" s="46"/>
      <c r="R79" s="46"/>
      <c r="S79" s="129"/>
      <c r="T79" s="46"/>
    </row>
    <row r="80" spans="1:20" ht="102">
      <c r="A80" s="169">
        <v>80</v>
      </c>
      <c r="B80" s="45" t="s">
        <v>253</v>
      </c>
      <c r="C80" s="97" t="s">
        <v>586</v>
      </c>
      <c r="D80" s="97" t="s">
        <v>391</v>
      </c>
      <c r="E80" s="97" t="s">
        <v>479</v>
      </c>
      <c r="F80" s="98" t="s">
        <v>580</v>
      </c>
      <c r="G80" s="96" t="s">
        <v>585</v>
      </c>
      <c r="H80" s="99" t="s">
        <v>254</v>
      </c>
      <c r="I80" s="99" t="s">
        <v>382</v>
      </c>
      <c r="J80" s="45" t="s">
        <v>550</v>
      </c>
      <c r="K80" s="206" t="s">
        <v>85</v>
      </c>
      <c r="L80" s="46">
        <v>69</v>
      </c>
      <c r="M80" s="46"/>
      <c r="N80" s="46"/>
      <c r="O80" s="46"/>
      <c r="P80" s="46" t="s">
        <v>404</v>
      </c>
      <c r="Q80" s="46"/>
      <c r="R80" s="46"/>
      <c r="S80" s="129"/>
      <c r="T80" s="46"/>
    </row>
    <row r="81" spans="1:20" ht="140.25">
      <c r="A81" s="169">
        <v>81</v>
      </c>
      <c r="B81" s="45" t="s">
        <v>253</v>
      </c>
      <c r="C81" s="97" t="s">
        <v>586</v>
      </c>
      <c r="D81" s="97" t="s">
        <v>391</v>
      </c>
      <c r="E81" s="97" t="s">
        <v>479</v>
      </c>
      <c r="F81" s="98" t="s">
        <v>580</v>
      </c>
      <c r="G81" s="96" t="s">
        <v>585</v>
      </c>
      <c r="H81" s="99" t="s">
        <v>255</v>
      </c>
      <c r="I81" s="99" t="s">
        <v>256</v>
      </c>
      <c r="J81" s="45" t="s">
        <v>451</v>
      </c>
      <c r="K81" s="206" t="s">
        <v>82</v>
      </c>
      <c r="L81" s="46"/>
      <c r="M81" s="46" t="s">
        <v>659</v>
      </c>
      <c r="N81" s="46" t="s">
        <v>1095</v>
      </c>
      <c r="O81" s="46"/>
      <c r="P81" s="46" t="s">
        <v>404</v>
      </c>
      <c r="Q81" s="46"/>
      <c r="R81" s="46"/>
      <c r="S81" s="129"/>
      <c r="T81" s="46"/>
    </row>
    <row r="82" spans="1:20" ht="89.25">
      <c r="A82" s="169">
        <v>82</v>
      </c>
      <c r="B82" s="45" t="s">
        <v>253</v>
      </c>
      <c r="C82" s="97" t="s">
        <v>586</v>
      </c>
      <c r="D82" s="97" t="s">
        <v>391</v>
      </c>
      <c r="E82" s="97" t="s">
        <v>369</v>
      </c>
      <c r="F82" s="98" t="s">
        <v>580</v>
      </c>
      <c r="G82" s="96" t="s">
        <v>585</v>
      </c>
      <c r="H82" s="99" t="s">
        <v>257</v>
      </c>
      <c r="I82" s="99" t="s">
        <v>258</v>
      </c>
      <c r="J82" s="45" t="s">
        <v>451</v>
      </c>
      <c r="K82" s="206" t="s">
        <v>82</v>
      </c>
      <c r="L82" s="46">
        <v>72</v>
      </c>
      <c r="M82" s="46" t="s">
        <v>659</v>
      </c>
      <c r="N82" s="46" t="s">
        <v>1095</v>
      </c>
      <c r="O82" s="46"/>
      <c r="P82" s="46" t="s">
        <v>404</v>
      </c>
      <c r="Q82" s="46"/>
      <c r="R82" s="46"/>
      <c r="S82" s="129"/>
      <c r="T82" s="46"/>
    </row>
    <row r="83" spans="1:20" ht="76.5">
      <c r="A83" s="169">
        <v>83</v>
      </c>
      <c r="B83" s="45" t="s">
        <v>253</v>
      </c>
      <c r="C83" s="97" t="s">
        <v>586</v>
      </c>
      <c r="D83" s="97" t="s">
        <v>391</v>
      </c>
      <c r="E83" s="97" t="s">
        <v>510</v>
      </c>
      <c r="F83" s="98" t="s">
        <v>580</v>
      </c>
      <c r="G83" s="96" t="s">
        <v>585</v>
      </c>
      <c r="H83" s="99" t="s">
        <v>241</v>
      </c>
      <c r="I83" s="99" t="s">
        <v>242</v>
      </c>
      <c r="J83" s="45" t="s">
        <v>451</v>
      </c>
      <c r="K83" s="206" t="s">
        <v>82</v>
      </c>
      <c r="L83" s="46">
        <v>74</v>
      </c>
      <c r="M83" s="46" t="s">
        <v>659</v>
      </c>
      <c r="N83" s="46" t="s">
        <v>1095</v>
      </c>
      <c r="O83" s="46"/>
      <c r="P83" s="46" t="s">
        <v>404</v>
      </c>
      <c r="Q83" s="46"/>
      <c r="R83" s="46"/>
      <c r="S83" s="129"/>
      <c r="T83" s="46"/>
    </row>
    <row r="84" spans="1:20" ht="165.75">
      <c r="A84" s="169">
        <v>84</v>
      </c>
      <c r="B84" s="45" t="s">
        <v>253</v>
      </c>
      <c r="C84" s="97" t="s">
        <v>586</v>
      </c>
      <c r="D84" s="97" t="s">
        <v>391</v>
      </c>
      <c r="E84" s="97" t="s">
        <v>369</v>
      </c>
      <c r="F84" s="98" t="s">
        <v>580</v>
      </c>
      <c r="G84" s="96" t="s">
        <v>585</v>
      </c>
      <c r="H84" s="174" t="s">
        <v>243</v>
      </c>
      <c r="I84" s="99" t="s">
        <v>244</v>
      </c>
      <c r="J84" s="45" t="s">
        <v>451</v>
      </c>
      <c r="K84" s="206" t="s">
        <v>86</v>
      </c>
      <c r="L84" s="46">
        <v>75</v>
      </c>
      <c r="M84" s="46" t="s">
        <v>659</v>
      </c>
      <c r="N84" s="46" t="s">
        <v>1095</v>
      </c>
      <c r="O84" s="46"/>
      <c r="P84" s="46" t="s">
        <v>404</v>
      </c>
      <c r="Q84" s="46"/>
      <c r="R84" s="46"/>
      <c r="S84" s="129"/>
      <c r="T84" s="46"/>
    </row>
    <row r="85" spans="1:20" ht="165.75">
      <c r="A85" s="169">
        <v>85</v>
      </c>
      <c r="B85" s="45" t="s">
        <v>253</v>
      </c>
      <c r="C85" s="97" t="s">
        <v>1030</v>
      </c>
      <c r="D85" s="97" t="s">
        <v>383</v>
      </c>
      <c r="E85" s="97" t="s">
        <v>598</v>
      </c>
      <c r="F85" s="98" t="s">
        <v>580</v>
      </c>
      <c r="G85" s="96" t="s">
        <v>585</v>
      </c>
      <c r="H85" s="99" t="s">
        <v>1031</v>
      </c>
      <c r="I85" s="99" t="s">
        <v>1032</v>
      </c>
      <c r="J85" s="45" t="s">
        <v>550</v>
      </c>
      <c r="K85" s="46" t="s">
        <v>114</v>
      </c>
      <c r="L85" s="46">
        <v>45</v>
      </c>
      <c r="M85" s="46"/>
      <c r="N85" s="46"/>
      <c r="O85" s="46"/>
      <c r="P85" s="46" t="s">
        <v>402</v>
      </c>
      <c r="Q85" s="46"/>
      <c r="R85" s="46"/>
      <c r="S85" s="129"/>
      <c r="T85" s="46"/>
    </row>
    <row r="86" spans="1:20" ht="178.5">
      <c r="A86" s="169">
        <v>86</v>
      </c>
      <c r="B86" s="45" t="s">
        <v>253</v>
      </c>
      <c r="C86" s="97" t="s">
        <v>1033</v>
      </c>
      <c r="D86" s="97" t="s">
        <v>460</v>
      </c>
      <c r="E86" s="97" t="s">
        <v>588</v>
      </c>
      <c r="F86" s="98" t="s">
        <v>580</v>
      </c>
      <c r="G86" s="96" t="s">
        <v>585</v>
      </c>
      <c r="H86" s="99" t="s">
        <v>1034</v>
      </c>
      <c r="I86" s="99" t="s">
        <v>1035</v>
      </c>
      <c r="J86" s="45" t="s">
        <v>550</v>
      </c>
      <c r="K86" s="206" t="s">
        <v>96</v>
      </c>
      <c r="L86" s="46">
        <v>46</v>
      </c>
      <c r="M86" s="46"/>
      <c r="N86" s="46"/>
      <c r="O86" s="46"/>
      <c r="P86" s="46" t="s">
        <v>933</v>
      </c>
      <c r="Q86" s="46"/>
      <c r="R86" s="46"/>
      <c r="S86" s="129"/>
      <c r="T86" s="46"/>
    </row>
    <row r="87" spans="1:20" ht="140.25">
      <c r="A87" s="169">
        <v>87</v>
      </c>
      <c r="B87" s="45" t="s">
        <v>259</v>
      </c>
      <c r="C87" s="95" t="s">
        <v>462</v>
      </c>
      <c r="D87" s="95" t="s">
        <v>467</v>
      </c>
      <c r="E87" s="95" t="s">
        <v>354</v>
      </c>
      <c r="F87" s="96" t="s">
        <v>580</v>
      </c>
      <c r="G87" s="96" t="s">
        <v>581</v>
      </c>
      <c r="H87" s="105" t="s">
        <v>260</v>
      </c>
      <c r="I87" s="105" t="s">
        <v>261</v>
      </c>
      <c r="J87" s="45" t="s">
        <v>550</v>
      </c>
      <c r="K87" s="46" t="s">
        <v>113</v>
      </c>
      <c r="L87" s="46"/>
      <c r="M87" s="46"/>
      <c r="N87" s="46"/>
      <c r="O87" s="46"/>
      <c r="P87" s="46" t="s">
        <v>567</v>
      </c>
      <c r="Q87" s="46"/>
      <c r="R87" s="46"/>
      <c r="S87" s="129"/>
      <c r="T87" s="46"/>
    </row>
    <row r="88" spans="1:20" ht="90">
      <c r="A88" s="169">
        <v>88</v>
      </c>
      <c r="B88" s="45" t="s">
        <v>259</v>
      </c>
      <c r="C88" s="97" t="s">
        <v>262</v>
      </c>
      <c r="D88" s="97" t="s">
        <v>485</v>
      </c>
      <c r="E88" s="97" t="s">
        <v>588</v>
      </c>
      <c r="F88" s="98" t="s">
        <v>589</v>
      </c>
      <c r="G88" s="98" t="s">
        <v>585</v>
      </c>
      <c r="H88" s="99" t="s">
        <v>263</v>
      </c>
      <c r="I88" s="99" t="s">
        <v>264</v>
      </c>
      <c r="J88" s="45" t="s">
        <v>550</v>
      </c>
      <c r="K88" s="46" t="s">
        <v>342</v>
      </c>
      <c r="L88" s="46"/>
      <c r="M88" s="46"/>
      <c r="N88" s="46"/>
      <c r="O88" s="46"/>
      <c r="P88" s="46"/>
      <c r="Q88" s="46"/>
      <c r="R88" s="46"/>
      <c r="S88" s="129"/>
      <c r="T88" s="46"/>
    </row>
    <row r="89" spans="1:20" ht="202.5">
      <c r="A89" s="169">
        <v>89</v>
      </c>
      <c r="B89" s="45" t="s">
        <v>259</v>
      </c>
      <c r="C89" s="97" t="s">
        <v>265</v>
      </c>
      <c r="D89" s="97" t="s">
        <v>486</v>
      </c>
      <c r="E89" s="97" t="s">
        <v>596</v>
      </c>
      <c r="F89" s="98" t="s">
        <v>580</v>
      </c>
      <c r="G89" s="98" t="s">
        <v>581</v>
      </c>
      <c r="H89" s="99" t="s">
        <v>266</v>
      </c>
      <c r="I89" s="99" t="s">
        <v>267</v>
      </c>
      <c r="J89" s="45" t="s">
        <v>450</v>
      </c>
      <c r="K89" s="46" t="s">
        <v>70</v>
      </c>
      <c r="L89" s="46"/>
      <c r="M89" s="46" t="s">
        <v>659</v>
      </c>
      <c r="N89" s="46" t="s">
        <v>1095</v>
      </c>
      <c r="O89" s="46"/>
      <c r="P89" s="46" t="s">
        <v>575</v>
      </c>
      <c r="Q89" s="46"/>
      <c r="R89" s="46"/>
      <c r="S89" s="129"/>
      <c r="T89" s="46"/>
    </row>
    <row r="90" spans="1:20" ht="146.25">
      <c r="A90" s="169">
        <v>90</v>
      </c>
      <c r="B90" s="45" t="s">
        <v>356</v>
      </c>
      <c r="C90" s="95" t="s">
        <v>1062</v>
      </c>
      <c r="D90" s="95" t="s">
        <v>486</v>
      </c>
      <c r="E90" s="95" t="s">
        <v>496</v>
      </c>
      <c r="F90" s="96" t="s">
        <v>580</v>
      </c>
      <c r="G90" s="96" t="s">
        <v>585</v>
      </c>
      <c r="H90" s="105" t="s">
        <v>268</v>
      </c>
      <c r="I90" s="105" t="s">
        <v>269</v>
      </c>
      <c r="J90" s="45" t="s">
        <v>451</v>
      </c>
      <c r="K90" s="46" t="s">
        <v>1088</v>
      </c>
      <c r="L90" s="46"/>
      <c r="M90" s="46" t="s">
        <v>659</v>
      </c>
      <c r="N90" s="46" t="s">
        <v>1095</v>
      </c>
      <c r="O90" s="46"/>
      <c r="P90" s="46" t="s">
        <v>402</v>
      </c>
      <c r="Q90" s="46"/>
      <c r="R90" s="46"/>
      <c r="S90" s="129"/>
      <c r="T90" s="46"/>
    </row>
    <row r="91" spans="1:20" ht="101.25">
      <c r="A91" s="169">
        <v>91</v>
      </c>
      <c r="B91" s="45" t="s">
        <v>356</v>
      </c>
      <c r="C91" s="97" t="s">
        <v>1062</v>
      </c>
      <c r="D91" s="97" t="s">
        <v>486</v>
      </c>
      <c r="E91" s="97" t="s">
        <v>588</v>
      </c>
      <c r="F91" s="98" t="s">
        <v>580</v>
      </c>
      <c r="G91" s="98" t="s">
        <v>585</v>
      </c>
      <c r="H91" s="99" t="s">
        <v>270</v>
      </c>
      <c r="I91" s="99" t="s">
        <v>271</v>
      </c>
      <c r="J91" s="45" t="s">
        <v>451</v>
      </c>
      <c r="K91" s="46" t="s">
        <v>1089</v>
      </c>
      <c r="L91" s="46"/>
      <c r="M91" s="46" t="s">
        <v>659</v>
      </c>
      <c r="N91" s="46" t="s">
        <v>1095</v>
      </c>
      <c r="O91" s="46"/>
      <c r="P91" s="46" t="s">
        <v>402</v>
      </c>
      <c r="Q91" s="46"/>
      <c r="R91" s="46"/>
      <c r="S91" s="129"/>
      <c r="T91" s="46"/>
    </row>
    <row r="92" spans="1:20" ht="127.5">
      <c r="A92" s="169">
        <v>92</v>
      </c>
      <c r="B92" s="45" t="s">
        <v>356</v>
      </c>
      <c r="C92" s="97" t="s">
        <v>272</v>
      </c>
      <c r="D92" s="97"/>
      <c r="E92" s="97"/>
      <c r="F92" s="98" t="s">
        <v>580</v>
      </c>
      <c r="G92" s="98" t="s">
        <v>585</v>
      </c>
      <c r="H92" s="99" t="s">
        <v>273</v>
      </c>
      <c r="I92" s="99" t="s">
        <v>274</v>
      </c>
      <c r="J92" s="45" t="s">
        <v>450</v>
      </c>
      <c r="K92" s="46" t="s">
        <v>1090</v>
      </c>
      <c r="L92" s="46"/>
      <c r="M92" s="46" t="s">
        <v>659</v>
      </c>
      <c r="N92" s="46" t="s">
        <v>1095</v>
      </c>
      <c r="O92" s="46"/>
      <c r="P92" s="46" t="s">
        <v>402</v>
      </c>
      <c r="Q92" s="46"/>
      <c r="R92" s="46"/>
      <c r="S92" s="129"/>
      <c r="T92" s="46"/>
    </row>
    <row r="93" spans="1:20" ht="38.25">
      <c r="A93" s="169">
        <v>93</v>
      </c>
      <c r="B93" s="45" t="s">
        <v>356</v>
      </c>
      <c r="C93" s="97" t="s">
        <v>1030</v>
      </c>
      <c r="D93" s="97" t="s">
        <v>350</v>
      </c>
      <c r="E93" s="97" t="s">
        <v>460</v>
      </c>
      <c r="F93" s="98" t="s">
        <v>589</v>
      </c>
      <c r="G93" s="98" t="s">
        <v>585</v>
      </c>
      <c r="H93" s="99" t="s">
        <v>275</v>
      </c>
      <c r="I93" s="99" t="s">
        <v>276</v>
      </c>
      <c r="J93" s="45" t="s">
        <v>450</v>
      </c>
      <c r="K93" s="46"/>
      <c r="L93" s="46"/>
      <c r="M93" s="46" t="s">
        <v>659</v>
      </c>
      <c r="N93" s="46" t="s">
        <v>660</v>
      </c>
      <c r="O93" s="46"/>
      <c r="P93" s="46"/>
      <c r="Q93" s="46"/>
      <c r="R93" s="46"/>
      <c r="S93" s="129"/>
      <c r="T93" s="46"/>
    </row>
    <row r="94" spans="1:20" ht="191.25">
      <c r="A94" s="169">
        <v>94</v>
      </c>
      <c r="B94" s="45" t="s">
        <v>356</v>
      </c>
      <c r="C94" s="97" t="s">
        <v>1030</v>
      </c>
      <c r="D94" s="97" t="s">
        <v>350</v>
      </c>
      <c r="E94" s="97" t="s">
        <v>468</v>
      </c>
      <c r="F94" s="98" t="s">
        <v>580</v>
      </c>
      <c r="G94" s="98" t="s">
        <v>585</v>
      </c>
      <c r="H94" s="99" t="s">
        <v>277</v>
      </c>
      <c r="I94" s="99" t="s">
        <v>278</v>
      </c>
      <c r="J94" s="45" t="s">
        <v>450</v>
      </c>
      <c r="K94" s="46" t="s">
        <v>1091</v>
      </c>
      <c r="L94" s="46"/>
      <c r="M94" s="46" t="s">
        <v>659</v>
      </c>
      <c r="N94" s="46" t="s">
        <v>1095</v>
      </c>
      <c r="O94" s="46"/>
      <c r="P94" s="46" t="s">
        <v>402</v>
      </c>
      <c r="Q94" s="46"/>
      <c r="R94" s="46"/>
      <c r="S94" s="129"/>
      <c r="T94" s="46"/>
    </row>
    <row r="95" spans="1:20" ht="90">
      <c r="A95" s="169">
        <v>95</v>
      </c>
      <c r="B95" s="45" t="s">
        <v>356</v>
      </c>
      <c r="C95" s="97" t="s">
        <v>469</v>
      </c>
      <c r="D95" s="97" t="s">
        <v>279</v>
      </c>
      <c r="E95" s="97" t="s">
        <v>280</v>
      </c>
      <c r="F95" s="98" t="s">
        <v>580</v>
      </c>
      <c r="G95" s="98" t="s">
        <v>585</v>
      </c>
      <c r="H95" s="99" t="s">
        <v>281</v>
      </c>
      <c r="I95" s="99" t="s">
        <v>282</v>
      </c>
      <c r="J95" s="45" t="s">
        <v>451</v>
      </c>
      <c r="K95" s="46" t="s">
        <v>104</v>
      </c>
      <c r="L95" s="46"/>
      <c r="M95" s="46" t="s">
        <v>659</v>
      </c>
      <c r="N95" s="46" t="s">
        <v>1095</v>
      </c>
      <c r="O95" s="46"/>
      <c r="P95" s="46" t="s">
        <v>420</v>
      </c>
      <c r="Q95" s="46"/>
      <c r="R95" s="46"/>
      <c r="S95" s="129"/>
      <c r="T95" s="46"/>
    </row>
    <row r="96" spans="1:20" ht="382.5">
      <c r="A96" s="169">
        <v>96</v>
      </c>
      <c r="B96" s="45" t="s">
        <v>356</v>
      </c>
      <c r="C96" s="97" t="s">
        <v>1062</v>
      </c>
      <c r="D96" s="97" t="s">
        <v>283</v>
      </c>
      <c r="E96" s="97" t="s">
        <v>284</v>
      </c>
      <c r="F96" s="98" t="s">
        <v>580</v>
      </c>
      <c r="G96" s="98" t="s">
        <v>585</v>
      </c>
      <c r="H96" s="99" t="s">
        <v>285</v>
      </c>
      <c r="I96" s="99" t="s">
        <v>286</v>
      </c>
      <c r="J96" s="45" t="s">
        <v>450</v>
      </c>
      <c r="K96" s="46" t="s">
        <v>1092</v>
      </c>
      <c r="L96" s="46"/>
      <c r="M96" s="46" t="s">
        <v>659</v>
      </c>
      <c r="N96" s="46" t="s">
        <v>1095</v>
      </c>
      <c r="O96" s="46"/>
      <c r="P96" s="46" t="s">
        <v>402</v>
      </c>
      <c r="Q96" s="46"/>
      <c r="R96" s="46"/>
      <c r="S96" s="129"/>
      <c r="T96" s="46"/>
    </row>
    <row r="97" spans="1:20" ht="405">
      <c r="A97" s="169">
        <v>97</v>
      </c>
      <c r="B97" s="45" t="s">
        <v>356</v>
      </c>
      <c r="C97" s="97" t="s">
        <v>287</v>
      </c>
      <c r="D97" s="97" t="s">
        <v>288</v>
      </c>
      <c r="E97" s="97" t="s">
        <v>289</v>
      </c>
      <c r="F97" s="98" t="s">
        <v>580</v>
      </c>
      <c r="G97" s="98" t="s">
        <v>585</v>
      </c>
      <c r="H97" s="99" t="s">
        <v>290</v>
      </c>
      <c r="I97" s="99" t="s">
        <v>291</v>
      </c>
      <c r="J97" s="45" t="s">
        <v>450</v>
      </c>
      <c r="K97" s="46" t="s">
        <v>1093</v>
      </c>
      <c r="L97" s="46"/>
      <c r="M97" s="46" t="s">
        <v>425</v>
      </c>
      <c r="N97" s="46" t="s">
        <v>1095</v>
      </c>
      <c r="O97" s="46"/>
      <c r="P97" s="46" t="s">
        <v>402</v>
      </c>
      <c r="Q97" s="46"/>
      <c r="R97" s="46"/>
      <c r="S97" s="129"/>
      <c r="T97" s="46"/>
    </row>
    <row r="98" spans="1:20" ht="51">
      <c r="A98" s="169">
        <v>98</v>
      </c>
      <c r="B98" s="45" t="s">
        <v>356</v>
      </c>
      <c r="C98" s="97" t="s">
        <v>292</v>
      </c>
      <c r="D98" s="97" t="s">
        <v>293</v>
      </c>
      <c r="E98" s="97" t="s">
        <v>294</v>
      </c>
      <c r="F98" s="98" t="s">
        <v>589</v>
      </c>
      <c r="G98" s="98" t="s">
        <v>585</v>
      </c>
      <c r="H98" s="99" t="s">
        <v>295</v>
      </c>
      <c r="I98" s="99"/>
      <c r="J98" s="45" t="s">
        <v>450</v>
      </c>
      <c r="K98" s="46"/>
      <c r="L98" s="46"/>
      <c r="M98" s="46" t="s">
        <v>659</v>
      </c>
      <c r="N98" s="46" t="s">
        <v>660</v>
      </c>
      <c r="O98" s="46"/>
      <c r="P98" s="46"/>
      <c r="Q98" s="46"/>
      <c r="R98" s="46"/>
      <c r="S98" s="129"/>
      <c r="T98" s="46"/>
    </row>
    <row r="99" spans="1:20" ht="157.5">
      <c r="A99" s="169">
        <v>99</v>
      </c>
      <c r="B99" s="45" t="s">
        <v>356</v>
      </c>
      <c r="C99" s="97" t="s">
        <v>1030</v>
      </c>
      <c r="D99" s="97" t="s">
        <v>350</v>
      </c>
      <c r="E99" s="97" t="s">
        <v>456</v>
      </c>
      <c r="F99" s="98" t="s">
        <v>580</v>
      </c>
      <c r="G99" s="98" t="s">
        <v>585</v>
      </c>
      <c r="H99" s="99" t="s">
        <v>296</v>
      </c>
      <c r="I99" s="99"/>
      <c r="J99" s="45" t="s">
        <v>550</v>
      </c>
      <c r="K99" s="46" t="s">
        <v>1098</v>
      </c>
      <c r="L99" s="46"/>
      <c r="M99" s="46"/>
      <c r="N99" s="46"/>
      <c r="O99" s="46"/>
      <c r="P99" s="46" t="s">
        <v>402</v>
      </c>
      <c r="Q99" s="46"/>
      <c r="R99" s="46"/>
      <c r="S99" s="147"/>
      <c r="T99" s="46"/>
    </row>
    <row r="100" spans="1:20" ht="102">
      <c r="A100" s="169">
        <v>100</v>
      </c>
      <c r="B100" s="45" t="s">
        <v>356</v>
      </c>
      <c r="C100" s="97" t="s">
        <v>1030</v>
      </c>
      <c r="D100" s="97" t="s">
        <v>350</v>
      </c>
      <c r="E100" s="97" t="s">
        <v>297</v>
      </c>
      <c r="F100" s="98" t="s">
        <v>580</v>
      </c>
      <c r="G100" s="98" t="s">
        <v>585</v>
      </c>
      <c r="H100" s="99" t="s">
        <v>298</v>
      </c>
      <c r="I100" s="99" t="s">
        <v>299</v>
      </c>
      <c r="J100" s="45" t="s">
        <v>451</v>
      </c>
      <c r="K100" s="164" t="s">
        <v>1099</v>
      </c>
      <c r="L100" s="46"/>
      <c r="M100" s="46" t="s">
        <v>659</v>
      </c>
      <c r="N100" s="46" t="s">
        <v>1095</v>
      </c>
      <c r="O100" s="46"/>
      <c r="P100" s="46" t="s">
        <v>402</v>
      </c>
      <c r="Q100" s="46"/>
      <c r="R100" s="46"/>
      <c r="S100" s="147"/>
      <c r="T100" s="46"/>
    </row>
    <row r="101" spans="1:20" ht="114.75">
      <c r="A101" s="169">
        <v>101</v>
      </c>
      <c r="B101" s="45" t="s">
        <v>300</v>
      </c>
      <c r="C101" s="97" t="s">
        <v>958</v>
      </c>
      <c r="D101" s="97" t="s">
        <v>495</v>
      </c>
      <c r="E101" s="97" t="s">
        <v>349</v>
      </c>
      <c r="F101" s="98" t="s">
        <v>580</v>
      </c>
      <c r="G101" s="98" t="s">
        <v>581</v>
      </c>
      <c r="H101" s="99" t="s">
        <v>301</v>
      </c>
      <c r="I101" s="99" t="s">
        <v>302</v>
      </c>
      <c r="J101" s="45" t="s">
        <v>451</v>
      </c>
      <c r="K101" s="46" t="s">
        <v>57</v>
      </c>
      <c r="L101" s="46">
        <v>25</v>
      </c>
      <c r="M101" s="46" t="s">
        <v>659</v>
      </c>
      <c r="N101" s="46" t="s">
        <v>1095</v>
      </c>
      <c r="O101" s="46"/>
      <c r="P101" s="46" t="s">
        <v>576</v>
      </c>
      <c r="Q101" s="46"/>
      <c r="R101" s="46"/>
      <c r="S101" s="129"/>
      <c r="T101" s="46"/>
    </row>
    <row r="102" spans="1:20" ht="114.75">
      <c r="A102" s="169">
        <v>102</v>
      </c>
      <c r="B102" s="45" t="s">
        <v>300</v>
      </c>
      <c r="C102" s="97" t="s">
        <v>303</v>
      </c>
      <c r="D102" s="97" t="s">
        <v>497</v>
      </c>
      <c r="E102" s="97" t="s">
        <v>394</v>
      </c>
      <c r="F102" s="98" t="s">
        <v>580</v>
      </c>
      <c r="G102" s="98" t="s">
        <v>581</v>
      </c>
      <c r="H102" s="99" t="s">
        <v>304</v>
      </c>
      <c r="I102" s="99" t="s">
        <v>302</v>
      </c>
      <c r="J102" s="45" t="s">
        <v>451</v>
      </c>
      <c r="K102" s="46" t="s">
        <v>57</v>
      </c>
      <c r="L102" s="46">
        <v>25</v>
      </c>
      <c r="M102" s="46" t="s">
        <v>659</v>
      </c>
      <c r="N102" s="46" t="s">
        <v>1095</v>
      </c>
      <c r="O102" s="46"/>
      <c r="P102" s="46" t="s">
        <v>576</v>
      </c>
      <c r="Q102" s="46"/>
      <c r="R102" s="46"/>
      <c r="S102" s="129"/>
      <c r="T102" s="46"/>
    </row>
    <row r="103" spans="1:20" ht="369.75">
      <c r="A103" s="169">
        <v>103</v>
      </c>
      <c r="B103" s="45" t="s">
        <v>385</v>
      </c>
      <c r="C103" s="95" t="s">
        <v>305</v>
      </c>
      <c r="D103" s="95" t="s">
        <v>359</v>
      </c>
      <c r="E103" s="95" t="s">
        <v>306</v>
      </c>
      <c r="F103" s="96" t="s">
        <v>580</v>
      </c>
      <c r="G103" s="96" t="s">
        <v>581</v>
      </c>
      <c r="H103" s="105" t="s">
        <v>307</v>
      </c>
      <c r="I103" s="105" t="s">
        <v>308</v>
      </c>
      <c r="J103" s="45" t="s">
        <v>550</v>
      </c>
      <c r="K103" s="46" t="s">
        <v>115</v>
      </c>
      <c r="L103" s="46"/>
      <c r="M103" s="46"/>
      <c r="N103" s="46"/>
      <c r="O103" s="46"/>
      <c r="P103" s="46" t="s">
        <v>403</v>
      </c>
      <c r="Q103" s="46"/>
      <c r="R103" s="46"/>
      <c r="S103" s="129"/>
      <c r="T103" s="46"/>
    </row>
    <row r="104" spans="1:20" ht="165.75">
      <c r="A104" s="169">
        <v>104</v>
      </c>
      <c r="B104" s="45" t="s">
        <v>385</v>
      </c>
      <c r="C104" s="97" t="s">
        <v>305</v>
      </c>
      <c r="D104" s="97" t="s">
        <v>359</v>
      </c>
      <c r="E104" s="97" t="s">
        <v>309</v>
      </c>
      <c r="F104" s="98" t="s">
        <v>580</v>
      </c>
      <c r="G104" s="98" t="s">
        <v>581</v>
      </c>
      <c r="H104" s="99" t="s">
        <v>310</v>
      </c>
      <c r="I104" s="99" t="s">
        <v>311</v>
      </c>
      <c r="J104" s="45" t="s">
        <v>550</v>
      </c>
      <c r="K104" s="46" t="s">
        <v>657</v>
      </c>
      <c r="L104" s="46"/>
      <c r="M104" s="46"/>
      <c r="N104" s="46"/>
      <c r="O104" s="46"/>
      <c r="P104" s="46" t="s">
        <v>403</v>
      </c>
      <c r="Q104" s="46"/>
      <c r="R104" s="46"/>
      <c r="S104" s="129"/>
      <c r="T104" s="46"/>
    </row>
    <row r="105" spans="1:20" ht="25.5">
      <c r="A105" s="169">
        <v>105</v>
      </c>
      <c r="B105" s="45" t="s">
        <v>385</v>
      </c>
      <c r="C105" s="97" t="s">
        <v>478</v>
      </c>
      <c r="D105" s="97" t="s">
        <v>369</v>
      </c>
      <c r="E105" s="97" t="s">
        <v>461</v>
      </c>
      <c r="F105" s="98" t="s">
        <v>589</v>
      </c>
      <c r="G105" s="98" t="s">
        <v>581</v>
      </c>
      <c r="H105" s="99" t="s">
        <v>312</v>
      </c>
      <c r="I105" s="99" t="s">
        <v>312</v>
      </c>
      <c r="J105" s="45" t="s">
        <v>450</v>
      </c>
      <c r="K105" s="46"/>
      <c r="L105" s="46"/>
      <c r="M105" s="46" t="s">
        <v>659</v>
      </c>
      <c r="N105" s="46" t="s">
        <v>660</v>
      </c>
      <c r="O105" s="46"/>
      <c r="P105" s="46"/>
      <c r="Q105" s="46"/>
      <c r="R105" s="46"/>
      <c r="S105" s="129"/>
      <c r="T105" s="46"/>
    </row>
    <row r="106" spans="1:20" ht="12.75">
      <c r="A106" s="169">
        <v>106</v>
      </c>
      <c r="B106" s="45" t="s">
        <v>385</v>
      </c>
      <c r="C106" s="97" t="s">
        <v>948</v>
      </c>
      <c r="D106" s="97" t="s">
        <v>992</v>
      </c>
      <c r="E106" s="97" t="s">
        <v>460</v>
      </c>
      <c r="F106" s="98" t="s">
        <v>589</v>
      </c>
      <c r="G106" s="98" t="s">
        <v>581</v>
      </c>
      <c r="H106" s="99" t="s">
        <v>313</v>
      </c>
      <c r="I106" s="99" t="s">
        <v>313</v>
      </c>
      <c r="J106" s="45" t="s">
        <v>450</v>
      </c>
      <c r="K106" s="46" t="s">
        <v>664</v>
      </c>
      <c r="L106" s="46"/>
      <c r="M106" s="46" t="s">
        <v>659</v>
      </c>
      <c r="N106" s="46" t="s">
        <v>660</v>
      </c>
      <c r="O106" s="46"/>
      <c r="P106" s="46"/>
      <c r="Q106" s="46"/>
      <c r="R106" s="46"/>
      <c r="S106" s="129"/>
      <c r="T106" s="46"/>
    </row>
    <row r="107" spans="1:20" ht="146.25">
      <c r="A107" s="169">
        <v>107</v>
      </c>
      <c r="B107" s="45" t="s">
        <v>385</v>
      </c>
      <c r="C107" s="97" t="s">
        <v>948</v>
      </c>
      <c r="D107" s="97" t="s">
        <v>992</v>
      </c>
      <c r="E107" s="97" t="s">
        <v>468</v>
      </c>
      <c r="F107" s="98" t="s">
        <v>580</v>
      </c>
      <c r="G107" s="98" t="s">
        <v>581</v>
      </c>
      <c r="H107" s="99" t="s">
        <v>314</v>
      </c>
      <c r="I107" s="99" t="s">
        <v>315</v>
      </c>
      <c r="J107" s="45" t="s">
        <v>450</v>
      </c>
      <c r="K107" s="46" t="s">
        <v>624</v>
      </c>
      <c r="L107" s="46"/>
      <c r="M107" s="46" t="s">
        <v>659</v>
      </c>
      <c r="N107" s="46" t="s">
        <v>1095</v>
      </c>
      <c r="O107" s="46"/>
      <c r="P107" s="46" t="s">
        <v>570</v>
      </c>
      <c r="Q107" s="46"/>
      <c r="R107" s="46"/>
      <c r="S107" s="129"/>
      <c r="T107" s="46"/>
    </row>
    <row r="108" spans="1:20" ht="38.25">
      <c r="A108" s="169">
        <v>108</v>
      </c>
      <c r="B108" s="45" t="s">
        <v>385</v>
      </c>
      <c r="C108" s="97" t="s">
        <v>397</v>
      </c>
      <c r="D108" s="97"/>
      <c r="E108" s="97"/>
      <c r="F108" s="98" t="s">
        <v>580</v>
      </c>
      <c r="G108" s="98" t="s">
        <v>581</v>
      </c>
      <c r="H108" s="99" t="s">
        <v>316</v>
      </c>
      <c r="I108" s="99" t="s">
        <v>317</v>
      </c>
      <c r="J108" s="45" t="s">
        <v>550</v>
      </c>
      <c r="K108" s="99" t="s">
        <v>106</v>
      </c>
      <c r="L108" s="46">
        <v>109</v>
      </c>
      <c r="M108" s="46"/>
      <c r="N108" s="46"/>
      <c r="O108" s="46"/>
      <c r="P108" s="46" t="s">
        <v>403</v>
      </c>
      <c r="Q108" s="46"/>
      <c r="R108" s="46"/>
      <c r="S108" s="129"/>
      <c r="T108" s="46"/>
    </row>
    <row r="109" spans="1:20" ht="38.25">
      <c r="A109" s="169">
        <v>109</v>
      </c>
      <c r="B109" s="45" t="s">
        <v>385</v>
      </c>
      <c r="C109" s="97" t="s">
        <v>397</v>
      </c>
      <c r="D109" s="97"/>
      <c r="E109" s="97"/>
      <c r="F109" s="98" t="s">
        <v>580</v>
      </c>
      <c r="G109" s="98" t="s">
        <v>581</v>
      </c>
      <c r="H109" s="99" t="s">
        <v>318</v>
      </c>
      <c r="I109" s="99" t="s">
        <v>319</v>
      </c>
      <c r="J109" s="45" t="s">
        <v>550</v>
      </c>
      <c r="K109" s="99" t="s">
        <v>106</v>
      </c>
      <c r="L109" s="46">
        <v>109</v>
      </c>
      <c r="M109" s="46"/>
      <c r="N109" s="46"/>
      <c r="O109" s="46"/>
      <c r="P109" s="46" t="s">
        <v>403</v>
      </c>
      <c r="Q109" s="46"/>
      <c r="R109" s="46"/>
      <c r="S109" s="129"/>
      <c r="T109" s="46"/>
    </row>
    <row r="110" spans="1:20" ht="38.25">
      <c r="A110" s="169">
        <v>110</v>
      </c>
      <c r="B110" s="45" t="s">
        <v>385</v>
      </c>
      <c r="C110" s="97" t="s">
        <v>397</v>
      </c>
      <c r="D110" s="97"/>
      <c r="E110" s="97"/>
      <c r="F110" s="98" t="s">
        <v>580</v>
      </c>
      <c r="G110" s="98" t="s">
        <v>581</v>
      </c>
      <c r="H110" s="99" t="s">
        <v>320</v>
      </c>
      <c r="I110" s="99" t="s">
        <v>321</v>
      </c>
      <c r="J110" s="45" t="s">
        <v>550</v>
      </c>
      <c r="K110" s="99" t="s">
        <v>106</v>
      </c>
      <c r="L110" s="46">
        <v>109</v>
      </c>
      <c r="M110" s="46"/>
      <c r="N110" s="46"/>
      <c r="O110" s="46"/>
      <c r="P110" s="46" t="s">
        <v>403</v>
      </c>
      <c r="Q110" s="46"/>
      <c r="R110" s="46"/>
      <c r="S110" s="129"/>
      <c r="T110" s="46"/>
    </row>
    <row r="111" spans="1:20" ht="213.75">
      <c r="A111" s="169">
        <v>111</v>
      </c>
      <c r="B111" s="45" t="s">
        <v>325</v>
      </c>
      <c r="C111" s="95" t="s">
        <v>322</v>
      </c>
      <c r="D111" s="95" t="s">
        <v>593</v>
      </c>
      <c r="E111" s="95" t="s">
        <v>400</v>
      </c>
      <c r="F111" s="96" t="s">
        <v>580</v>
      </c>
      <c r="G111" s="96" t="s">
        <v>581</v>
      </c>
      <c r="H111" s="105" t="s">
        <v>323</v>
      </c>
      <c r="I111" s="105" t="s">
        <v>384</v>
      </c>
      <c r="J111" s="45" t="s">
        <v>550</v>
      </c>
      <c r="K111" s="206" t="s">
        <v>1087</v>
      </c>
      <c r="L111" s="46"/>
      <c r="M111" s="46"/>
      <c r="N111" s="46"/>
      <c r="O111" s="46"/>
      <c r="P111" s="46" t="s">
        <v>386</v>
      </c>
      <c r="Q111" s="46"/>
      <c r="R111" s="46"/>
      <c r="S111" s="129"/>
      <c r="T111" s="46"/>
    </row>
    <row r="112" spans="1:20" ht="331.5">
      <c r="A112" s="169">
        <v>112</v>
      </c>
      <c r="B112" s="45" t="s">
        <v>325</v>
      </c>
      <c r="C112" s="97" t="s">
        <v>469</v>
      </c>
      <c r="D112" s="97" t="s">
        <v>458</v>
      </c>
      <c r="E112" s="97" t="s">
        <v>483</v>
      </c>
      <c r="F112" s="98" t="s">
        <v>580</v>
      </c>
      <c r="G112" s="98" t="s">
        <v>581</v>
      </c>
      <c r="H112" s="99" t="s">
        <v>324</v>
      </c>
      <c r="I112" s="99" t="s">
        <v>384</v>
      </c>
      <c r="J112" s="45" t="s">
        <v>451</v>
      </c>
      <c r="K112" s="99" t="s">
        <v>655</v>
      </c>
      <c r="L112" s="46"/>
      <c r="M112" s="46" t="s">
        <v>659</v>
      </c>
      <c r="N112" s="46" t="s">
        <v>1095</v>
      </c>
      <c r="O112" s="46"/>
      <c r="P112" s="46" t="s">
        <v>420</v>
      </c>
      <c r="Q112" s="46"/>
      <c r="R112" s="46"/>
      <c r="S112" s="129"/>
      <c r="T112" s="46"/>
    </row>
    <row r="113" spans="1:20" ht="89.25">
      <c r="A113" s="169">
        <v>113</v>
      </c>
      <c r="B113" s="45" t="s">
        <v>325</v>
      </c>
      <c r="C113" s="97" t="s">
        <v>397</v>
      </c>
      <c r="D113" s="97" t="s">
        <v>599</v>
      </c>
      <c r="E113" s="97" t="s">
        <v>475</v>
      </c>
      <c r="F113" s="98" t="s">
        <v>580</v>
      </c>
      <c r="G113" s="98" t="s">
        <v>581</v>
      </c>
      <c r="H113" s="99" t="s">
        <v>600</v>
      </c>
      <c r="I113" s="99" t="s">
        <v>384</v>
      </c>
      <c r="J113" s="45" t="s">
        <v>450</v>
      </c>
      <c r="K113" s="209" t="s">
        <v>87</v>
      </c>
      <c r="L113" s="46"/>
      <c r="M113" s="46" t="s">
        <v>659</v>
      </c>
      <c r="N113" s="46" t="s">
        <v>1095</v>
      </c>
      <c r="O113" s="46"/>
      <c r="P113" s="46" t="s">
        <v>404</v>
      </c>
      <c r="Q113" s="46"/>
      <c r="R113" s="46"/>
      <c r="S113" s="129"/>
      <c r="T113" s="46"/>
    </row>
    <row r="114" spans="1:20" ht="89.25">
      <c r="A114" s="169">
        <v>114</v>
      </c>
      <c r="B114" s="45" t="s">
        <v>325</v>
      </c>
      <c r="C114" s="97" t="s">
        <v>397</v>
      </c>
      <c r="D114" s="97" t="s">
        <v>599</v>
      </c>
      <c r="E114" s="97" t="s">
        <v>596</v>
      </c>
      <c r="F114" s="98" t="s">
        <v>580</v>
      </c>
      <c r="G114" s="98" t="s">
        <v>581</v>
      </c>
      <c r="H114" s="99" t="s">
        <v>601</v>
      </c>
      <c r="I114" s="99" t="s">
        <v>384</v>
      </c>
      <c r="J114" s="45" t="s">
        <v>450</v>
      </c>
      <c r="K114" s="209" t="s">
        <v>88</v>
      </c>
      <c r="L114" s="46"/>
      <c r="M114" s="46" t="s">
        <v>659</v>
      </c>
      <c r="N114" s="46" t="s">
        <v>1095</v>
      </c>
      <c r="O114" s="46"/>
      <c r="P114" s="46" t="s">
        <v>404</v>
      </c>
      <c r="Q114" s="46"/>
      <c r="R114" s="46"/>
      <c r="S114" s="129"/>
      <c r="T114" s="46"/>
    </row>
    <row r="115" spans="1:20" ht="180">
      <c r="A115" s="169">
        <v>115</v>
      </c>
      <c r="B115" s="45" t="s">
        <v>325</v>
      </c>
      <c r="C115" s="97" t="s">
        <v>333</v>
      </c>
      <c r="D115" s="97" t="s">
        <v>465</v>
      </c>
      <c r="E115" s="97" t="s">
        <v>496</v>
      </c>
      <c r="F115" s="98" t="s">
        <v>580</v>
      </c>
      <c r="G115" s="98" t="s">
        <v>581</v>
      </c>
      <c r="H115" s="99" t="s">
        <v>602</v>
      </c>
      <c r="I115" s="99" t="s">
        <v>384</v>
      </c>
      <c r="J115" s="45" t="s">
        <v>550</v>
      </c>
      <c r="K115" s="206" t="s">
        <v>99</v>
      </c>
      <c r="L115" s="46"/>
      <c r="M115" s="46"/>
      <c r="N115" s="46"/>
      <c r="O115" s="46"/>
      <c r="P115" s="46" t="s">
        <v>933</v>
      </c>
      <c r="Q115" s="46"/>
      <c r="R115" s="46"/>
      <c r="S115" s="129"/>
      <c r="T115" s="46"/>
    </row>
    <row r="116" spans="1:20" ht="409.5">
      <c r="A116" s="169">
        <v>116</v>
      </c>
      <c r="B116" s="45" t="s">
        <v>325</v>
      </c>
      <c r="C116" s="97" t="s">
        <v>597</v>
      </c>
      <c r="D116" s="97" t="s">
        <v>387</v>
      </c>
      <c r="E116" s="97" t="s">
        <v>503</v>
      </c>
      <c r="F116" s="98" t="s">
        <v>580</v>
      </c>
      <c r="G116" s="98" t="s">
        <v>581</v>
      </c>
      <c r="H116" s="99" t="s">
        <v>603</v>
      </c>
      <c r="I116" s="99" t="s">
        <v>384</v>
      </c>
      <c r="J116" s="45" t="s">
        <v>450</v>
      </c>
      <c r="K116" s="46" t="s">
        <v>64</v>
      </c>
      <c r="L116" s="46"/>
      <c r="M116" s="46" t="s">
        <v>659</v>
      </c>
      <c r="N116" s="46" t="s">
        <v>1095</v>
      </c>
      <c r="O116" s="46"/>
      <c r="P116" s="46" t="s">
        <v>568</v>
      </c>
      <c r="Q116" s="46"/>
      <c r="R116" s="46"/>
      <c r="S116" s="129"/>
      <c r="T116" s="46"/>
    </row>
    <row r="117" spans="1:20" ht="157.5">
      <c r="A117" s="169">
        <v>117</v>
      </c>
      <c r="B117" s="45" t="s">
        <v>325</v>
      </c>
      <c r="C117" s="97" t="s">
        <v>597</v>
      </c>
      <c r="D117" s="97" t="s">
        <v>481</v>
      </c>
      <c r="E117" s="97" t="s">
        <v>379</v>
      </c>
      <c r="F117" s="98" t="s">
        <v>580</v>
      </c>
      <c r="G117" s="98" t="s">
        <v>581</v>
      </c>
      <c r="H117" s="99" t="s">
        <v>604</v>
      </c>
      <c r="I117" s="99" t="s">
        <v>384</v>
      </c>
      <c r="J117" s="45" t="s">
        <v>451</v>
      </c>
      <c r="K117" s="46" t="s">
        <v>65</v>
      </c>
      <c r="L117" s="46"/>
      <c r="M117" s="46" t="s">
        <v>659</v>
      </c>
      <c r="N117" s="46"/>
      <c r="O117" s="46"/>
      <c r="P117" s="46" t="s">
        <v>568</v>
      </c>
      <c r="Q117" s="46"/>
      <c r="R117" s="46"/>
      <c r="S117" s="129"/>
      <c r="T117" s="46"/>
    </row>
    <row r="118" spans="1:20" ht="114.75">
      <c r="A118" s="169">
        <v>118</v>
      </c>
      <c r="B118" s="45" t="s">
        <v>325</v>
      </c>
      <c r="C118" s="97" t="s">
        <v>605</v>
      </c>
      <c r="D118" s="97" t="s">
        <v>582</v>
      </c>
      <c r="E118" s="97" t="s">
        <v>582</v>
      </c>
      <c r="F118" s="98" t="s">
        <v>580</v>
      </c>
      <c r="G118" s="98" t="s">
        <v>581</v>
      </c>
      <c r="H118" s="99" t="s">
        <v>606</v>
      </c>
      <c r="I118" s="99" t="s">
        <v>384</v>
      </c>
      <c r="J118" s="45" t="s">
        <v>451</v>
      </c>
      <c r="K118" s="103" t="s">
        <v>66</v>
      </c>
      <c r="L118" s="46"/>
      <c r="M118" s="46" t="s">
        <v>659</v>
      </c>
      <c r="N118" s="46" t="s">
        <v>1095</v>
      </c>
      <c r="O118" s="46"/>
      <c r="P118" s="46" t="s">
        <v>568</v>
      </c>
      <c r="Q118" s="46"/>
      <c r="R118" s="46"/>
      <c r="S118" s="129"/>
      <c r="T118" s="46"/>
    </row>
    <row r="119" spans="1:20" ht="76.5">
      <c r="A119" s="169">
        <v>119</v>
      </c>
      <c r="B119" s="45" t="s">
        <v>325</v>
      </c>
      <c r="C119" s="97" t="s">
        <v>607</v>
      </c>
      <c r="D119" s="97" t="s">
        <v>503</v>
      </c>
      <c r="E119" s="97" t="s">
        <v>516</v>
      </c>
      <c r="F119" s="98" t="s">
        <v>580</v>
      </c>
      <c r="G119" s="98" t="s">
        <v>581</v>
      </c>
      <c r="H119" s="99" t="s">
        <v>608</v>
      </c>
      <c r="I119" s="99" t="s">
        <v>384</v>
      </c>
      <c r="J119" s="45" t="s">
        <v>450</v>
      </c>
      <c r="K119" s="205" t="s">
        <v>67</v>
      </c>
      <c r="L119" s="46"/>
      <c r="M119" s="46" t="s">
        <v>659</v>
      </c>
      <c r="N119" s="46" t="s">
        <v>1095</v>
      </c>
      <c r="O119" s="46"/>
      <c r="P119" s="46" t="s">
        <v>568</v>
      </c>
      <c r="Q119" s="46"/>
      <c r="R119" s="46"/>
      <c r="S119" s="129"/>
      <c r="T119" s="46"/>
    </row>
    <row r="120" spans="1:20" ht="409.5">
      <c r="A120" s="169">
        <v>120</v>
      </c>
      <c r="B120" s="45" t="s">
        <v>325</v>
      </c>
      <c r="C120" s="97" t="s">
        <v>948</v>
      </c>
      <c r="D120" s="97" t="s">
        <v>366</v>
      </c>
      <c r="E120" s="97" t="s">
        <v>598</v>
      </c>
      <c r="F120" s="98" t="s">
        <v>580</v>
      </c>
      <c r="G120" s="98" t="s">
        <v>581</v>
      </c>
      <c r="H120" s="99" t="s">
        <v>609</v>
      </c>
      <c r="I120" s="99" t="s">
        <v>384</v>
      </c>
      <c r="J120" s="99" t="s">
        <v>450</v>
      </c>
      <c r="K120" s="102" t="s">
        <v>625</v>
      </c>
      <c r="L120" s="46"/>
      <c r="M120" s="46" t="s">
        <v>659</v>
      </c>
      <c r="N120" s="46" t="s">
        <v>1095</v>
      </c>
      <c r="O120" s="46"/>
      <c r="P120" s="46" t="s">
        <v>570</v>
      </c>
      <c r="Q120" s="46"/>
      <c r="R120" s="46"/>
      <c r="S120" s="129"/>
      <c r="T120" s="46"/>
    </row>
    <row r="121" spans="1:20" ht="78.75">
      <c r="A121" s="169">
        <v>121</v>
      </c>
      <c r="B121" s="45" t="s">
        <v>325</v>
      </c>
      <c r="C121" s="97" t="s">
        <v>948</v>
      </c>
      <c r="D121" s="97" t="s">
        <v>508</v>
      </c>
      <c r="E121" s="97" t="s">
        <v>464</v>
      </c>
      <c r="F121" s="98" t="s">
        <v>580</v>
      </c>
      <c r="G121" s="98" t="s">
        <v>581</v>
      </c>
      <c r="H121" s="99" t="s">
        <v>610</v>
      </c>
      <c r="I121" s="99" t="s">
        <v>384</v>
      </c>
      <c r="J121" s="99" t="s">
        <v>450</v>
      </c>
      <c r="K121" s="46" t="s">
        <v>626</v>
      </c>
      <c r="L121" s="46"/>
      <c r="M121" s="46" t="s">
        <v>659</v>
      </c>
      <c r="N121" s="46" t="s">
        <v>1095</v>
      </c>
      <c r="O121" s="46"/>
      <c r="P121" s="46" t="s">
        <v>570</v>
      </c>
      <c r="Q121" s="46"/>
      <c r="R121" s="46"/>
      <c r="S121" s="129"/>
      <c r="T121" s="46"/>
    </row>
    <row r="122" spans="1:20" ht="89.25">
      <c r="A122" s="169">
        <v>122</v>
      </c>
      <c r="B122" s="45" t="s">
        <v>325</v>
      </c>
      <c r="C122" s="97" t="s">
        <v>487</v>
      </c>
      <c r="D122" s="97" t="s">
        <v>381</v>
      </c>
      <c r="E122" s="97" t="s">
        <v>599</v>
      </c>
      <c r="F122" s="98" t="s">
        <v>580</v>
      </c>
      <c r="G122" s="98" t="s">
        <v>581</v>
      </c>
      <c r="H122" s="99" t="s">
        <v>611</v>
      </c>
      <c r="I122" s="99" t="s">
        <v>384</v>
      </c>
      <c r="J122" s="99" t="s">
        <v>450</v>
      </c>
      <c r="K122" s="46" t="s">
        <v>108</v>
      </c>
      <c r="L122" s="46"/>
      <c r="M122" s="46" t="s">
        <v>659</v>
      </c>
      <c r="N122" s="46" t="s">
        <v>1095</v>
      </c>
      <c r="O122" s="46"/>
      <c r="P122" s="46" t="s">
        <v>567</v>
      </c>
      <c r="Q122" s="46"/>
      <c r="R122" s="46"/>
      <c r="S122" s="129"/>
      <c r="T122" s="46"/>
    </row>
    <row r="123" spans="1:20" ht="157.5">
      <c r="A123" s="169">
        <v>123</v>
      </c>
      <c r="B123" s="45" t="s">
        <v>325</v>
      </c>
      <c r="C123" s="97" t="s">
        <v>357</v>
      </c>
      <c r="D123" s="97" t="s">
        <v>381</v>
      </c>
      <c r="E123" s="97" t="s">
        <v>477</v>
      </c>
      <c r="F123" s="98" t="s">
        <v>580</v>
      </c>
      <c r="G123" s="98" t="s">
        <v>581</v>
      </c>
      <c r="H123" s="99" t="s">
        <v>612</v>
      </c>
      <c r="I123" s="99" t="s">
        <v>384</v>
      </c>
      <c r="J123" s="99" t="s">
        <v>451</v>
      </c>
      <c r="K123" s="46" t="s">
        <v>109</v>
      </c>
      <c r="L123" s="46"/>
      <c r="M123" s="46" t="s">
        <v>425</v>
      </c>
      <c r="N123" s="46" t="s">
        <v>1095</v>
      </c>
      <c r="O123" s="46"/>
      <c r="P123" s="46" t="s">
        <v>567</v>
      </c>
      <c r="Q123" s="46"/>
      <c r="R123" s="46"/>
      <c r="S123" s="129"/>
      <c r="T123" s="46"/>
    </row>
    <row r="124" spans="1:20" ht="270">
      <c r="A124" s="169">
        <v>124</v>
      </c>
      <c r="B124" s="45" t="s">
        <v>325</v>
      </c>
      <c r="C124" s="97" t="s">
        <v>966</v>
      </c>
      <c r="D124" s="97" t="s">
        <v>498</v>
      </c>
      <c r="E124" s="97" t="s">
        <v>584</v>
      </c>
      <c r="F124" s="98" t="s">
        <v>580</v>
      </c>
      <c r="G124" s="98" t="s">
        <v>581</v>
      </c>
      <c r="H124" s="99" t="s">
        <v>613</v>
      </c>
      <c r="I124" s="99" t="s">
        <v>384</v>
      </c>
      <c r="J124" s="99" t="s">
        <v>451</v>
      </c>
      <c r="K124" s="206" t="s">
        <v>89</v>
      </c>
      <c r="L124" s="46"/>
      <c r="M124" s="46" t="s">
        <v>659</v>
      </c>
      <c r="N124" s="46" t="s">
        <v>1095</v>
      </c>
      <c r="O124" s="46"/>
      <c r="P124" s="46" t="s">
        <v>404</v>
      </c>
      <c r="Q124" s="46"/>
      <c r="R124" s="46"/>
      <c r="S124" s="129"/>
      <c r="T124" s="46"/>
    </row>
    <row r="125" spans="1:20" ht="25.5">
      <c r="A125" s="169">
        <v>125</v>
      </c>
      <c r="B125" s="99" t="s">
        <v>398</v>
      </c>
      <c r="C125" s="95" t="s">
        <v>614</v>
      </c>
      <c r="D125" s="95" t="s">
        <v>380</v>
      </c>
      <c r="E125" s="95" t="s">
        <v>499</v>
      </c>
      <c r="F125" s="96" t="s">
        <v>589</v>
      </c>
      <c r="G125" s="96" t="s">
        <v>581</v>
      </c>
      <c r="H125" s="105" t="s">
        <v>615</v>
      </c>
      <c r="I125" s="105" t="s">
        <v>616</v>
      </c>
      <c r="J125" s="99" t="s">
        <v>450</v>
      </c>
      <c r="K125" s="46"/>
      <c r="L125" s="46"/>
      <c r="M125" s="46" t="s">
        <v>659</v>
      </c>
      <c r="N125" s="46" t="s">
        <v>660</v>
      </c>
      <c r="O125" s="46"/>
      <c r="P125" s="46"/>
      <c r="Q125" s="46"/>
      <c r="R125" s="46"/>
      <c r="S125" s="129"/>
      <c r="T125" s="46"/>
    </row>
    <row r="126" spans="1:20" ht="25.5">
      <c r="A126" s="169">
        <v>126</v>
      </c>
      <c r="B126" s="99" t="s">
        <v>398</v>
      </c>
      <c r="C126" s="97" t="s">
        <v>617</v>
      </c>
      <c r="D126" s="97" t="s">
        <v>618</v>
      </c>
      <c r="E126" s="97" t="s">
        <v>456</v>
      </c>
      <c r="F126" s="98" t="s">
        <v>589</v>
      </c>
      <c r="G126" s="98" t="s">
        <v>581</v>
      </c>
      <c r="H126" s="105" t="s">
        <v>619</v>
      </c>
      <c r="I126" s="105" t="s">
        <v>620</v>
      </c>
      <c r="J126" s="99" t="s">
        <v>450</v>
      </c>
      <c r="K126" s="104"/>
      <c r="L126" s="46"/>
      <c r="M126" s="46" t="s">
        <v>659</v>
      </c>
      <c r="N126" s="46" t="s">
        <v>660</v>
      </c>
      <c r="O126" s="46"/>
      <c r="P126" s="46"/>
      <c r="Q126" s="46"/>
      <c r="R126" s="46"/>
      <c r="S126" s="129"/>
      <c r="T126" s="46"/>
    </row>
    <row r="127" spans="1:20" ht="191.25">
      <c r="A127" s="169">
        <v>127</v>
      </c>
      <c r="B127" s="99" t="s">
        <v>398</v>
      </c>
      <c r="C127" s="97" t="s">
        <v>621</v>
      </c>
      <c r="D127" s="97" t="s">
        <v>622</v>
      </c>
      <c r="E127" s="97" t="s">
        <v>496</v>
      </c>
      <c r="F127" s="98" t="s">
        <v>589</v>
      </c>
      <c r="G127" s="98" t="s">
        <v>581</v>
      </c>
      <c r="H127" s="99" t="s">
        <v>629</v>
      </c>
      <c r="I127" s="99" t="s">
        <v>630</v>
      </c>
      <c r="J127" s="99" t="s">
        <v>451</v>
      </c>
      <c r="K127" s="104" t="s">
        <v>112</v>
      </c>
      <c r="L127" s="46"/>
      <c r="M127" s="46" t="s">
        <v>659</v>
      </c>
      <c r="N127" s="46" t="s">
        <v>1095</v>
      </c>
      <c r="O127" s="46"/>
      <c r="P127" s="46" t="s">
        <v>567</v>
      </c>
      <c r="Q127" s="46"/>
      <c r="R127" s="46"/>
      <c r="S127" s="129"/>
      <c r="T127" s="46"/>
    </row>
    <row r="128" spans="1:20" ht="382.5">
      <c r="A128" s="169">
        <v>128</v>
      </c>
      <c r="B128" s="99" t="s">
        <v>326</v>
      </c>
      <c r="C128" s="95" t="s">
        <v>389</v>
      </c>
      <c r="D128" s="95" t="s">
        <v>484</v>
      </c>
      <c r="E128" s="95" t="s">
        <v>587</v>
      </c>
      <c r="F128" s="96" t="s">
        <v>580</v>
      </c>
      <c r="G128" s="96" t="s">
        <v>585</v>
      </c>
      <c r="H128" s="105" t="s">
        <v>631</v>
      </c>
      <c r="I128" s="105" t="s">
        <v>632</v>
      </c>
      <c r="J128" s="99" t="s">
        <v>550</v>
      </c>
      <c r="K128" s="123" t="s">
        <v>627</v>
      </c>
      <c r="L128" s="46"/>
      <c r="M128" s="46"/>
      <c r="N128" s="46"/>
      <c r="O128" s="46"/>
      <c r="P128" s="46" t="s">
        <v>570</v>
      </c>
      <c r="Q128" s="46"/>
      <c r="R128" s="46"/>
      <c r="S128" s="129"/>
      <c r="T128" s="46"/>
    </row>
    <row r="129" spans="1:20" ht="51">
      <c r="A129" s="169">
        <v>129</v>
      </c>
      <c r="B129" s="99" t="s">
        <v>326</v>
      </c>
      <c r="C129" s="97" t="s">
        <v>466</v>
      </c>
      <c r="D129" s="97" t="s">
        <v>474</v>
      </c>
      <c r="E129" s="97" t="s">
        <v>594</v>
      </c>
      <c r="F129" s="98" t="s">
        <v>589</v>
      </c>
      <c r="G129" s="98" t="s">
        <v>585</v>
      </c>
      <c r="H129" s="99" t="s">
        <v>633</v>
      </c>
      <c r="I129" s="99" t="s">
        <v>634</v>
      </c>
      <c r="J129" s="99" t="s">
        <v>451</v>
      </c>
      <c r="K129" s="104" t="s">
        <v>661</v>
      </c>
      <c r="L129" s="46"/>
      <c r="M129" s="46" t="s">
        <v>659</v>
      </c>
      <c r="N129" s="46" t="s">
        <v>660</v>
      </c>
      <c r="O129" s="46"/>
      <c r="P129" s="46"/>
      <c r="Q129" s="46"/>
      <c r="R129" s="46"/>
      <c r="S129" s="129"/>
      <c r="T129" s="46"/>
    </row>
    <row r="130" spans="1:20" ht="157.5">
      <c r="A130" s="169">
        <v>130</v>
      </c>
      <c r="B130" s="99" t="s">
        <v>326</v>
      </c>
      <c r="C130" s="97" t="s">
        <v>377</v>
      </c>
      <c r="D130" s="97" t="s">
        <v>354</v>
      </c>
      <c r="E130" s="97" t="s">
        <v>514</v>
      </c>
      <c r="F130" s="98" t="s">
        <v>580</v>
      </c>
      <c r="G130" s="98" t="s">
        <v>585</v>
      </c>
      <c r="H130" s="99" t="s">
        <v>635</v>
      </c>
      <c r="I130" s="99" t="s">
        <v>636</v>
      </c>
      <c r="J130" s="99" t="s">
        <v>550</v>
      </c>
      <c r="K130" s="108" t="s">
        <v>58</v>
      </c>
      <c r="L130" s="46"/>
      <c r="M130" s="46"/>
      <c r="N130" s="46"/>
      <c r="O130" s="46"/>
      <c r="P130" s="46" t="s">
        <v>573</v>
      </c>
      <c r="Q130" s="46"/>
      <c r="R130" s="46"/>
      <c r="S130" s="129"/>
      <c r="T130" s="46"/>
    </row>
    <row r="131" spans="1:20" ht="153">
      <c r="A131" s="169">
        <v>131</v>
      </c>
      <c r="B131" s="99" t="s">
        <v>326</v>
      </c>
      <c r="C131" s="97" t="s">
        <v>377</v>
      </c>
      <c r="D131" s="97" t="s">
        <v>354</v>
      </c>
      <c r="E131" s="97" t="s">
        <v>508</v>
      </c>
      <c r="F131" s="98" t="s">
        <v>589</v>
      </c>
      <c r="G131" s="98" t="s">
        <v>585</v>
      </c>
      <c r="H131" s="99" t="s">
        <v>637</v>
      </c>
      <c r="I131" s="99" t="s">
        <v>638</v>
      </c>
      <c r="J131" s="99" t="s">
        <v>550</v>
      </c>
      <c r="K131" s="46" t="s">
        <v>662</v>
      </c>
      <c r="L131" s="46"/>
      <c r="M131" s="46"/>
      <c r="N131" s="46"/>
      <c r="O131" s="46"/>
      <c r="P131" s="46"/>
      <c r="Q131" s="46"/>
      <c r="R131" s="46"/>
      <c r="S131" s="129"/>
      <c r="T131" s="46"/>
    </row>
    <row r="132" spans="1:20" ht="140.25">
      <c r="A132" s="169">
        <v>132</v>
      </c>
      <c r="B132" s="99" t="s">
        <v>326</v>
      </c>
      <c r="C132" s="97" t="s">
        <v>377</v>
      </c>
      <c r="D132" s="97" t="s">
        <v>588</v>
      </c>
      <c r="E132" s="97" t="s">
        <v>505</v>
      </c>
      <c r="F132" s="98" t="s">
        <v>580</v>
      </c>
      <c r="G132" s="98" t="s">
        <v>585</v>
      </c>
      <c r="H132" s="99" t="s">
        <v>639</v>
      </c>
      <c r="I132" s="99" t="s">
        <v>636</v>
      </c>
      <c r="J132" s="99" t="s">
        <v>550</v>
      </c>
      <c r="K132" s="46" t="s">
        <v>59</v>
      </c>
      <c r="L132" s="46"/>
      <c r="M132" s="46"/>
      <c r="N132" s="46"/>
      <c r="O132" s="46"/>
      <c r="P132" s="46" t="s">
        <v>573</v>
      </c>
      <c r="Q132" s="46"/>
      <c r="R132" s="46"/>
      <c r="S132" s="129"/>
      <c r="T132" s="46"/>
    </row>
    <row r="133" spans="1:20" ht="90">
      <c r="A133" s="169">
        <v>133</v>
      </c>
      <c r="B133" s="99" t="s">
        <v>326</v>
      </c>
      <c r="C133" s="97" t="s">
        <v>377</v>
      </c>
      <c r="D133" s="97" t="s">
        <v>370</v>
      </c>
      <c r="E133" s="97" t="s">
        <v>472</v>
      </c>
      <c r="F133" s="98" t="s">
        <v>580</v>
      </c>
      <c r="G133" s="98" t="s">
        <v>585</v>
      </c>
      <c r="H133" s="99" t="s">
        <v>640</v>
      </c>
      <c r="I133" s="99" t="s">
        <v>638</v>
      </c>
      <c r="J133" s="99" t="s">
        <v>550</v>
      </c>
      <c r="K133" s="46" t="s">
        <v>60</v>
      </c>
      <c r="L133" s="46"/>
      <c r="M133" s="46"/>
      <c r="N133" s="46"/>
      <c r="O133" s="46"/>
      <c r="P133" s="46" t="s">
        <v>573</v>
      </c>
      <c r="Q133" s="46"/>
      <c r="R133" s="46"/>
      <c r="S133" s="129"/>
      <c r="T133" s="46"/>
    </row>
    <row r="134" spans="1:20" ht="38.25">
      <c r="A134" s="169">
        <v>134</v>
      </c>
      <c r="B134" s="99" t="s">
        <v>326</v>
      </c>
      <c r="C134" s="97" t="s">
        <v>377</v>
      </c>
      <c r="D134" s="97" t="s">
        <v>370</v>
      </c>
      <c r="E134" s="97" t="s">
        <v>494</v>
      </c>
      <c r="F134" s="98" t="s">
        <v>580</v>
      </c>
      <c r="G134" s="98" t="s">
        <v>585</v>
      </c>
      <c r="H134" s="99" t="s">
        <v>641</v>
      </c>
      <c r="I134" s="99" t="s">
        <v>642</v>
      </c>
      <c r="J134" s="45" t="s">
        <v>450</v>
      </c>
      <c r="K134" s="46" t="s">
        <v>61</v>
      </c>
      <c r="L134" s="46"/>
      <c r="M134" s="46" t="s">
        <v>659</v>
      </c>
      <c r="N134" s="46" t="s">
        <v>1095</v>
      </c>
      <c r="O134" s="46"/>
      <c r="P134" s="46" t="s">
        <v>573</v>
      </c>
      <c r="Q134" s="46"/>
      <c r="R134" s="46"/>
      <c r="S134" s="129"/>
      <c r="T134" s="46"/>
    </row>
    <row r="135" spans="1:20" ht="114.75">
      <c r="A135" s="169">
        <v>135</v>
      </c>
      <c r="B135" s="99" t="s">
        <v>326</v>
      </c>
      <c r="C135" s="97" t="s">
        <v>597</v>
      </c>
      <c r="D135" s="97" t="s">
        <v>481</v>
      </c>
      <c r="E135" s="97" t="s">
        <v>352</v>
      </c>
      <c r="F135" s="98" t="s">
        <v>580</v>
      </c>
      <c r="G135" s="98" t="s">
        <v>585</v>
      </c>
      <c r="H135" s="99" t="s">
        <v>643</v>
      </c>
      <c r="I135" s="99" t="s">
        <v>644</v>
      </c>
      <c r="J135" s="105" t="s">
        <v>550</v>
      </c>
      <c r="K135" s="105" t="s">
        <v>68</v>
      </c>
      <c r="L135" s="105"/>
      <c r="M135" s="105"/>
      <c r="N135" s="46"/>
      <c r="O135" s="105"/>
      <c r="P135" s="46" t="s">
        <v>568</v>
      </c>
      <c r="Q135" s="46"/>
      <c r="R135" s="46"/>
      <c r="S135" s="129"/>
      <c r="T135" s="46"/>
    </row>
    <row r="136" spans="1:16" s="105" customFormat="1" ht="89.25">
      <c r="A136" s="176">
        <v>136</v>
      </c>
      <c r="B136" s="99" t="s">
        <v>326</v>
      </c>
      <c r="C136" s="97" t="s">
        <v>645</v>
      </c>
      <c r="D136" s="97" t="s">
        <v>351</v>
      </c>
      <c r="E136" s="97" t="s">
        <v>508</v>
      </c>
      <c r="F136" s="98" t="s">
        <v>589</v>
      </c>
      <c r="G136" s="98" t="s">
        <v>585</v>
      </c>
      <c r="H136" s="99" t="s">
        <v>646</v>
      </c>
      <c r="I136" s="99" t="s">
        <v>638</v>
      </c>
      <c r="J136" s="99" t="s">
        <v>450</v>
      </c>
      <c r="K136" s="46"/>
      <c r="L136" s="46"/>
      <c r="M136" s="46" t="s">
        <v>659</v>
      </c>
      <c r="N136" s="46" t="s">
        <v>660</v>
      </c>
      <c r="O136" s="46"/>
      <c r="P136" s="46"/>
    </row>
    <row r="137" spans="1:20" ht="38.25">
      <c r="A137" s="169">
        <v>137</v>
      </c>
      <c r="B137" s="99" t="s">
        <v>326</v>
      </c>
      <c r="C137" s="97" t="s">
        <v>647</v>
      </c>
      <c r="D137" s="97" t="s">
        <v>591</v>
      </c>
      <c r="E137" s="97" t="s">
        <v>584</v>
      </c>
      <c r="F137" s="98" t="s">
        <v>589</v>
      </c>
      <c r="G137" s="98" t="s">
        <v>585</v>
      </c>
      <c r="H137" s="99" t="s">
        <v>648</v>
      </c>
      <c r="I137" s="99" t="s">
        <v>649</v>
      </c>
      <c r="J137" s="45" t="s">
        <v>450</v>
      </c>
      <c r="K137" s="46"/>
      <c r="L137" s="46"/>
      <c r="M137" s="46" t="s">
        <v>659</v>
      </c>
      <c r="N137" s="46" t="s">
        <v>660</v>
      </c>
      <c r="O137" s="46"/>
      <c r="P137" s="46"/>
      <c r="Q137" s="46"/>
      <c r="R137" s="46"/>
      <c r="S137" s="129"/>
      <c r="T137" s="46"/>
    </row>
    <row r="138" spans="1:20" ht="127.5">
      <c r="A138" s="169">
        <v>138</v>
      </c>
      <c r="B138" s="99" t="s">
        <v>326</v>
      </c>
      <c r="C138" s="97" t="s">
        <v>607</v>
      </c>
      <c r="D138" s="97" t="s">
        <v>470</v>
      </c>
      <c r="E138" s="97" t="s">
        <v>467</v>
      </c>
      <c r="F138" s="98" t="s">
        <v>580</v>
      </c>
      <c r="G138" s="98" t="s">
        <v>585</v>
      </c>
      <c r="H138" s="99" t="s">
        <v>650</v>
      </c>
      <c r="I138" s="99" t="s">
        <v>651</v>
      </c>
      <c r="J138" s="45" t="s">
        <v>451</v>
      </c>
      <c r="K138" s="46" t="s">
        <v>69</v>
      </c>
      <c r="L138" s="46"/>
      <c r="M138" s="46" t="s">
        <v>659</v>
      </c>
      <c r="N138" s="46" t="s">
        <v>1095</v>
      </c>
      <c r="O138" s="46"/>
      <c r="P138" s="46" t="s">
        <v>568</v>
      </c>
      <c r="Q138" s="46"/>
      <c r="R138" s="46"/>
      <c r="S138" s="129"/>
      <c r="T138" s="46"/>
    </row>
    <row r="139" spans="1:20" ht="38.25">
      <c r="A139" s="169">
        <v>139</v>
      </c>
      <c r="B139" s="99" t="s">
        <v>326</v>
      </c>
      <c r="C139" s="97" t="s">
        <v>948</v>
      </c>
      <c r="D139" s="97" t="s">
        <v>482</v>
      </c>
      <c r="E139" s="97" t="s">
        <v>508</v>
      </c>
      <c r="F139" s="98" t="s">
        <v>580</v>
      </c>
      <c r="G139" s="98" t="s">
        <v>585</v>
      </c>
      <c r="H139" s="99" t="s">
        <v>652</v>
      </c>
      <c r="I139" s="99" t="s">
        <v>653</v>
      </c>
      <c r="J139" s="45" t="s">
        <v>451</v>
      </c>
      <c r="K139" s="46" t="s">
        <v>628</v>
      </c>
      <c r="L139" s="46"/>
      <c r="M139" s="46" t="s">
        <v>659</v>
      </c>
      <c r="N139" s="46" t="s">
        <v>1095</v>
      </c>
      <c r="O139" s="46"/>
      <c r="P139" s="46" t="s">
        <v>570</v>
      </c>
      <c r="Q139" s="46"/>
      <c r="R139" s="46"/>
      <c r="S139" s="129"/>
      <c r="T139" s="46"/>
    </row>
    <row r="140" spans="1:20" ht="409.5">
      <c r="A140" s="169">
        <v>140</v>
      </c>
      <c r="B140" s="99" t="s">
        <v>326</v>
      </c>
      <c r="C140" s="97" t="s">
        <v>654</v>
      </c>
      <c r="D140" s="97" t="s">
        <v>493</v>
      </c>
      <c r="E140" s="97" t="s">
        <v>456</v>
      </c>
      <c r="F140" s="98" t="s">
        <v>580</v>
      </c>
      <c r="G140" s="98" t="s">
        <v>585</v>
      </c>
      <c r="H140" s="99" t="s">
        <v>1096</v>
      </c>
      <c r="I140" s="99" t="s">
        <v>1097</v>
      </c>
      <c r="J140" s="45" t="s">
        <v>451</v>
      </c>
      <c r="K140" s="46" t="s">
        <v>656</v>
      </c>
      <c r="L140" s="46"/>
      <c r="M140" s="46" t="s">
        <v>659</v>
      </c>
      <c r="N140" s="46" t="s">
        <v>1095</v>
      </c>
      <c r="O140" s="46"/>
      <c r="P140" s="46" t="s">
        <v>405</v>
      </c>
      <c r="Q140" s="46"/>
      <c r="R140" s="46"/>
      <c r="S140" s="129"/>
      <c r="T140" s="46"/>
    </row>
    <row r="141" spans="1:20" ht="409.5">
      <c r="A141" s="169">
        <v>141</v>
      </c>
      <c r="B141" s="99" t="s">
        <v>326</v>
      </c>
      <c r="C141" s="97" t="s">
        <v>500</v>
      </c>
      <c r="D141" s="97" t="s">
        <v>359</v>
      </c>
      <c r="E141" s="97" t="s">
        <v>400</v>
      </c>
      <c r="F141" s="98" t="s">
        <v>580</v>
      </c>
      <c r="G141" s="98" t="s">
        <v>585</v>
      </c>
      <c r="H141" s="111" t="s">
        <v>658</v>
      </c>
      <c r="I141" s="99" t="s">
        <v>666</v>
      </c>
      <c r="J141" s="45" t="s">
        <v>451</v>
      </c>
      <c r="K141" s="46" t="s">
        <v>107</v>
      </c>
      <c r="L141" s="46"/>
      <c r="M141" s="46" t="s">
        <v>659</v>
      </c>
      <c r="N141" s="46" t="s">
        <v>1095</v>
      </c>
      <c r="O141" s="46"/>
      <c r="P141" s="46" t="s">
        <v>403</v>
      </c>
      <c r="Q141" s="46"/>
      <c r="R141" s="46"/>
      <c r="S141" s="129"/>
      <c r="T141" s="46"/>
    </row>
    <row r="142" spans="1:20" ht="12.75">
      <c r="A142" s="169">
        <v>142</v>
      </c>
      <c r="B142" s="99"/>
      <c r="C142" s="97"/>
      <c r="D142" s="97"/>
      <c r="E142" s="97"/>
      <c r="F142" s="98"/>
      <c r="G142" s="98"/>
      <c r="H142" s="111"/>
      <c r="I142" s="99"/>
      <c r="J142" s="45"/>
      <c r="K142" s="46"/>
      <c r="L142" s="46"/>
      <c r="M142" s="46"/>
      <c r="N142" s="46"/>
      <c r="O142" s="46"/>
      <c r="P142" s="46"/>
      <c r="Q142" s="46"/>
      <c r="R142" s="46"/>
      <c r="S142" s="129"/>
      <c r="T142" s="46"/>
    </row>
    <row r="143" spans="1:20" ht="12.75">
      <c r="A143" s="71">
        <v>143</v>
      </c>
      <c r="B143" s="43"/>
      <c r="C143" s="95"/>
      <c r="D143" s="95"/>
      <c r="E143" s="95"/>
      <c r="F143" s="96"/>
      <c r="G143" s="96"/>
      <c r="H143" s="105"/>
      <c r="I143" s="105"/>
      <c r="J143" s="45"/>
      <c r="K143" s="46"/>
      <c r="L143" s="46"/>
      <c r="M143" s="46"/>
      <c r="N143" s="46"/>
      <c r="O143" s="46"/>
      <c r="P143" s="46"/>
      <c r="Q143" s="46"/>
      <c r="R143" s="46"/>
      <c r="S143" s="129"/>
      <c r="T143" s="46"/>
    </row>
    <row r="144" spans="1:20" ht="12.75">
      <c r="A144" s="71">
        <v>144</v>
      </c>
      <c r="B144" s="43"/>
      <c r="C144" s="97"/>
      <c r="D144" s="97"/>
      <c r="E144" s="97"/>
      <c r="F144" s="98"/>
      <c r="G144" s="98"/>
      <c r="H144" s="99"/>
      <c r="I144" s="99"/>
      <c r="J144" s="45"/>
      <c r="K144" s="46"/>
      <c r="L144" s="46"/>
      <c r="M144" s="46"/>
      <c r="N144" s="46"/>
      <c r="O144" s="46"/>
      <c r="P144" s="46"/>
      <c r="Q144" s="46"/>
      <c r="R144" s="46"/>
      <c r="S144" s="129"/>
      <c r="T144" s="46"/>
    </row>
    <row r="145" spans="1:20" ht="12.75">
      <c r="A145" s="71">
        <v>145</v>
      </c>
      <c r="B145" s="43"/>
      <c r="C145" s="97"/>
      <c r="D145" s="97"/>
      <c r="E145" s="97"/>
      <c r="F145" s="98"/>
      <c r="G145" s="98"/>
      <c r="H145" s="99"/>
      <c r="I145" s="99"/>
      <c r="J145" s="45"/>
      <c r="K145" s="46"/>
      <c r="L145" s="46"/>
      <c r="M145" s="46"/>
      <c r="N145" s="46"/>
      <c r="O145" s="46"/>
      <c r="P145" s="46"/>
      <c r="Q145" s="46"/>
      <c r="R145" s="46"/>
      <c r="S145" s="129"/>
      <c r="T145" s="46"/>
    </row>
    <row r="146" spans="1:23" ht="11.25">
      <c r="A146" s="45">
        <v>146</v>
      </c>
      <c r="B146" s="45"/>
      <c r="C146" s="45"/>
      <c r="D146" s="45"/>
      <c r="E146" s="45"/>
      <c r="F146" s="45"/>
      <c r="G146" s="45"/>
      <c r="H146" s="45"/>
      <c r="I146" s="45"/>
      <c r="J146" s="45"/>
      <c r="K146" s="45"/>
      <c r="L146" s="45"/>
      <c r="M146" s="45"/>
      <c r="N146" s="45"/>
      <c r="O146" s="45"/>
      <c r="P146" s="45"/>
      <c r="Q146" s="45"/>
      <c r="R146" s="45"/>
      <c r="S146" s="45"/>
      <c r="T146" s="45"/>
      <c r="U146" s="45"/>
      <c r="V146" s="45"/>
      <c r="W146" s="45"/>
    </row>
    <row r="147" spans="1:20" ht="12.75">
      <c r="A147" s="71">
        <v>147</v>
      </c>
      <c r="B147" s="43"/>
      <c r="C147" s="97"/>
      <c r="D147" s="97"/>
      <c r="E147" s="97"/>
      <c r="F147" s="98"/>
      <c r="G147" s="98"/>
      <c r="H147" s="99"/>
      <c r="I147" s="99"/>
      <c r="J147" s="45"/>
      <c r="K147" s="46"/>
      <c r="L147" s="46"/>
      <c r="M147" s="46"/>
      <c r="N147" s="46"/>
      <c r="O147" s="46"/>
      <c r="P147" s="46"/>
      <c r="Q147" s="46"/>
      <c r="R147" s="46"/>
      <c r="S147" s="129"/>
      <c r="T147" s="46"/>
    </row>
    <row r="148" spans="1:20" ht="12.75">
      <c r="A148" s="71">
        <v>148</v>
      </c>
      <c r="B148" s="43"/>
      <c r="C148" s="97"/>
      <c r="D148" s="97"/>
      <c r="E148" s="97"/>
      <c r="F148" s="98"/>
      <c r="G148" s="98"/>
      <c r="H148" s="99"/>
      <c r="I148" s="99"/>
      <c r="J148" s="45"/>
      <c r="K148" s="46"/>
      <c r="L148" s="46"/>
      <c r="M148" s="46"/>
      <c r="N148" s="46"/>
      <c r="O148" s="46"/>
      <c r="P148" s="46"/>
      <c r="Q148" s="46"/>
      <c r="R148" s="46"/>
      <c r="S148" s="129"/>
      <c r="T148" s="46"/>
    </row>
    <row r="149" spans="1:20" ht="12.75">
      <c r="A149" s="71">
        <v>149</v>
      </c>
      <c r="B149" s="43"/>
      <c r="C149" s="97"/>
      <c r="D149" s="97"/>
      <c r="E149" s="97"/>
      <c r="F149" s="98"/>
      <c r="G149" s="98"/>
      <c r="H149" s="99"/>
      <c r="I149" s="99"/>
      <c r="J149" s="45"/>
      <c r="K149" s="46"/>
      <c r="L149" s="46"/>
      <c r="M149" s="46"/>
      <c r="N149" s="46"/>
      <c r="O149" s="46"/>
      <c r="P149" s="46"/>
      <c r="Q149" s="46"/>
      <c r="R149" s="46"/>
      <c r="S149" s="129"/>
      <c r="T149" s="46"/>
    </row>
    <row r="150" spans="1:20" ht="12.75">
      <c r="A150" s="71">
        <v>150</v>
      </c>
      <c r="B150" s="43"/>
      <c r="C150" s="97"/>
      <c r="D150" s="97"/>
      <c r="E150" s="97"/>
      <c r="F150" s="98"/>
      <c r="G150" s="98"/>
      <c r="H150" s="99"/>
      <c r="I150" s="99"/>
      <c r="J150" s="45"/>
      <c r="K150" s="46"/>
      <c r="L150" s="46"/>
      <c r="M150" s="46"/>
      <c r="N150" s="46"/>
      <c r="O150" s="46"/>
      <c r="P150" s="46"/>
      <c r="Q150" s="46"/>
      <c r="R150" s="46"/>
      <c r="S150" s="129"/>
      <c r="T150" s="46"/>
    </row>
    <row r="151" spans="1:20" ht="12.75">
      <c r="A151" s="71">
        <v>151</v>
      </c>
      <c r="B151" s="43"/>
      <c r="C151" s="97"/>
      <c r="D151" s="97"/>
      <c r="E151" s="97"/>
      <c r="F151" s="98"/>
      <c r="G151" s="98"/>
      <c r="H151" s="99"/>
      <c r="I151" s="99"/>
      <c r="J151" s="45"/>
      <c r="K151" s="121"/>
      <c r="L151" s="46"/>
      <c r="M151" s="46"/>
      <c r="N151" s="46"/>
      <c r="O151" s="46"/>
      <c r="P151" s="46"/>
      <c r="Q151" s="46"/>
      <c r="R151" s="46"/>
      <c r="S151" s="129"/>
      <c r="T151" s="46"/>
    </row>
    <row r="152" spans="1:20" ht="12.75">
      <c r="A152" s="71">
        <v>152</v>
      </c>
      <c r="B152" s="43"/>
      <c r="C152" s="97"/>
      <c r="D152" s="97"/>
      <c r="E152" s="97"/>
      <c r="F152" s="98"/>
      <c r="G152" s="98"/>
      <c r="H152" s="99"/>
      <c r="I152" s="99"/>
      <c r="J152" s="45"/>
      <c r="K152" s="46"/>
      <c r="L152" s="46"/>
      <c r="M152" s="46"/>
      <c r="N152" s="46"/>
      <c r="O152" s="46"/>
      <c r="P152" s="46"/>
      <c r="Q152" s="46"/>
      <c r="R152" s="46"/>
      <c r="S152" s="129"/>
      <c r="T152" s="46"/>
    </row>
    <row r="153" spans="1:20" ht="12.75">
      <c r="A153" s="71">
        <v>153</v>
      </c>
      <c r="B153" s="43"/>
      <c r="C153" s="97"/>
      <c r="D153" s="97"/>
      <c r="E153" s="97"/>
      <c r="F153" s="98"/>
      <c r="G153" s="98"/>
      <c r="H153" s="99"/>
      <c r="I153" s="99"/>
      <c r="J153" s="45"/>
      <c r="K153" s="46"/>
      <c r="L153" s="46"/>
      <c r="M153" s="46"/>
      <c r="N153" s="46"/>
      <c r="O153" s="46"/>
      <c r="P153" s="46"/>
      <c r="Q153" s="46"/>
      <c r="R153" s="46"/>
      <c r="S153" s="129"/>
      <c r="T153" s="46"/>
    </row>
    <row r="154" spans="1:20" ht="12.75">
      <c r="A154" s="71">
        <v>154</v>
      </c>
      <c r="B154" s="43"/>
      <c r="C154" s="97"/>
      <c r="D154" s="97"/>
      <c r="E154" s="97"/>
      <c r="F154" s="98"/>
      <c r="G154" s="98"/>
      <c r="H154" s="99"/>
      <c r="I154" s="99"/>
      <c r="J154" s="45"/>
      <c r="K154" s="46"/>
      <c r="L154" s="46"/>
      <c r="M154" s="46"/>
      <c r="N154" s="46"/>
      <c r="O154" s="46"/>
      <c r="P154" s="46"/>
      <c r="Q154" s="46"/>
      <c r="R154" s="46"/>
      <c r="S154" s="129"/>
      <c r="T154" s="46"/>
    </row>
    <row r="155" spans="1:20" ht="12.75">
      <c r="A155" s="71">
        <v>155</v>
      </c>
      <c r="B155" s="43"/>
      <c r="C155" s="97"/>
      <c r="D155" s="97"/>
      <c r="E155" s="97"/>
      <c r="F155" s="98"/>
      <c r="G155" s="98"/>
      <c r="H155" s="99"/>
      <c r="I155" s="99"/>
      <c r="J155" s="45"/>
      <c r="K155" s="46"/>
      <c r="L155" s="46"/>
      <c r="M155" s="46"/>
      <c r="N155" s="46"/>
      <c r="O155" s="46"/>
      <c r="P155" s="46"/>
      <c r="Q155" s="46"/>
      <c r="R155" s="46"/>
      <c r="S155" s="129"/>
      <c r="T155" s="46"/>
    </row>
    <row r="156" spans="1:20" ht="12.75">
      <c r="A156" s="71">
        <v>156</v>
      </c>
      <c r="B156" s="43"/>
      <c r="C156" s="97"/>
      <c r="D156" s="97"/>
      <c r="E156" s="97"/>
      <c r="F156" s="98"/>
      <c r="G156" s="98"/>
      <c r="H156" s="99"/>
      <c r="I156" s="99"/>
      <c r="J156" s="45"/>
      <c r="K156" s="46"/>
      <c r="L156" s="46"/>
      <c r="M156" s="46"/>
      <c r="N156" s="46"/>
      <c r="O156" s="46"/>
      <c r="P156" s="46"/>
      <c r="Q156" s="46"/>
      <c r="R156" s="46"/>
      <c r="S156" s="129"/>
      <c r="T156" s="46"/>
    </row>
    <row r="157" spans="1:20" ht="12.75">
      <c r="A157" s="71">
        <v>157</v>
      </c>
      <c r="B157" s="43"/>
      <c r="C157" s="97"/>
      <c r="D157" s="97"/>
      <c r="E157" s="97"/>
      <c r="F157" s="98"/>
      <c r="G157" s="98"/>
      <c r="H157" s="99"/>
      <c r="I157" s="99"/>
      <c r="J157" s="45"/>
      <c r="K157" s="46"/>
      <c r="L157" s="46"/>
      <c r="M157" s="46"/>
      <c r="N157" s="46"/>
      <c r="O157" s="46"/>
      <c r="P157" s="46"/>
      <c r="Q157" s="46"/>
      <c r="R157" s="46"/>
      <c r="S157" s="129"/>
      <c r="T157" s="46"/>
    </row>
    <row r="158" spans="1:20" ht="12.75">
      <c r="A158" s="71">
        <v>158</v>
      </c>
      <c r="B158" s="43"/>
      <c r="C158" s="97"/>
      <c r="D158" s="97"/>
      <c r="E158" s="97"/>
      <c r="F158" s="98"/>
      <c r="G158" s="98"/>
      <c r="H158" s="99"/>
      <c r="I158" s="99"/>
      <c r="J158" s="45"/>
      <c r="K158" s="46"/>
      <c r="L158" s="46"/>
      <c r="M158" s="46"/>
      <c r="N158" s="46"/>
      <c r="O158" s="46"/>
      <c r="P158" s="46"/>
      <c r="Q158" s="46"/>
      <c r="R158" s="46"/>
      <c r="S158" s="129"/>
      <c r="T158" s="46"/>
    </row>
    <row r="159" spans="1:20" ht="12.75">
      <c r="A159" s="71">
        <v>159</v>
      </c>
      <c r="B159" s="43"/>
      <c r="C159" s="97"/>
      <c r="D159" s="97"/>
      <c r="E159" s="97"/>
      <c r="F159" s="98"/>
      <c r="G159" s="98"/>
      <c r="H159" s="99"/>
      <c r="I159" s="99"/>
      <c r="J159" s="45"/>
      <c r="K159" s="46"/>
      <c r="L159" s="46"/>
      <c r="M159" s="46"/>
      <c r="N159" s="46"/>
      <c r="O159" s="46"/>
      <c r="P159" s="46"/>
      <c r="Q159" s="46"/>
      <c r="R159" s="46"/>
      <c r="S159" s="129"/>
      <c r="T159" s="46"/>
    </row>
    <row r="160" spans="1:20" ht="12.75">
      <c r="A160" s="71">
        <v>160</v>
      </c>
      <c r="B160" s="43"/>
      <c r="C160" s="97"/>
      <c r="D160" s="97"/>
      <c r="E160" s="97"/>
      <c r="F160" s="98"/>
      <c r="G160" s="98"/>
      <c r="H160" s="99"/>
      <c r="I160" s="99"/>
      <c r="J160" s="45"/>
      <c r="K160" s="46"/>
      <c r="L160" s="46"/>
      <c r="M160" s="46"/>
      <c r="N160" s="46"/>
      <c r="O160" s="46"/>
      <c r="P160" s="46"/>
      <c r="Q160" s="46"/>
      <c r="R160" s="46"/>
      <c r="S160" s="129"/>
      <c r="T160" s="46"/>
    </row>
    <row r="161" spans="1:20" ht="12.75">
      <c r="A161" s="71">
        <v>161</v>
      </c>
      <c r="B161" s="43"/>
      <c r="C161" s="97"/>
      <c r="D161" s="97"/>
      <c r="E161" s="97"/>
      <c r="F161" s="98"/>
      <c r="G161" s="98"/>
      <c r="H161" s="99"/>
      <c r="I161" s="99"/>
      <c r="J161" s="45"/>
      <c r="K161" s="46"/>
      <c r="L161" s="46"/>
      <c r="M161" s="46"/>
      <c r="N161" s="46"/>
      <c r="O161" s="46"/>
      <c r="P161" s="46"/>
      <c r="Q161" s="46"/>
      <c r="R161" s="46"/>
      <c r="S161" s="129"/>
      <c r="T161" s="46"/>
    </row>
    <row r="162" spans="1:20" ht="12.75">
      <c r="A162" s="71">
        <v>162</v>
      </c>
      <c r="B162" s="43"/>
      <c r="C162" s="97"/>
      <c r="D162" s="97"/>
      <c r="E162" s="97"/>
      <c r="F162" s="98"/>
      <c r="G162" s="98"/>
      <c r="H162" s="99"/>
      <c r="I162" s="99"/>
      <c r="J162" s="45"/>
      <c r="K162" s="46"/>
      <c r="L162" s="46"/>
      <c r="M162" s="46"/>
      <c r="N162" s="46"/>
      <c r="O162" s="46"/>
      <c r="P162" s="46"/>
      <c r="Q162" s="46"/>
      <c r="R162" s="46"/>
      <c r="S162" s="129"/>
      <c r="T162" s="46"/>
    </row>
    <row r="163" spans="1:20" ht="12.75">
      <c r="A163" s="71">
        <v>163</v>
      </c>
      <c r="B163" s="43"/>
      <c r="C163" s="97"/>
      <c r="D163" s="97"/>
      <c r="E163" s="97"/>
      <c r="F163" s="98"/>
      <c r="G163" s="98"/>
      <c r="H163" s="99"/>
      <c r="I163" s="99"/>
      <c r="J163" s="45"/>
      <c r="K163" s="46"/>
      <c r="L163" s="46"/>
      <c r="M163" s="46"/>
      <c r="N163" s="46"/>
      <c r="O163" s="46"/>
      <c r="P163" s="46"/>
      <c r="Q163" s="46"/>
      <c r="R163" s="46"/>
      <c r="S163" s="129"/>
      <c r="T163" s="46"/>
    </row>
    <row r="164" spans="1:20" ht="12.75">
      <c r="A164" s="71">
        <v>164</v>
      </c>
      <c r="B164" s="43"/>
      <c r="C164" s="97"/>
      <c r="D164" s="97"/>
      <c r="E164" s="97"/>
      <c r="F164" s="98"/>
      <c r="G164" s="98"/>
      <c r="H164" s="99"/>
      <c r="I164" s="99"/>
      <c r="J164" s="45"/>
      <c r="K164" s="46"/>
      <c r="L164" s="46"/>
      <c r="M164" s="46"/>
      <c r="N164" s="46"/>
      <c r="O164" s="46"/>
      <c r="P164" s="46"/>
      <c r="Q164" s="46"/>
      <c r="R164" s="46"/>
      <c r="S164" s="129"/>
      <c r="T164" s="46"/>
    </row>
    <row r="165" spans="1:20" ht="12.75">
      <c r="A165" s="71">
        <v>165</v>
      </c>
      <c r="B165" s="43"/>
      <c r="C165" s="97"/>
      <c r="D165" s="97"/>
      <c r="E165" s="97"/>
      <c r="F165" s="98"/>
      <c r="G165" s="98"/>
      <c r="H165" s="99"/>
      <c r="I165" s="99"/>
      <c r="J165" s="45"/>
      <c r="K165" s="46"/>
      <c r="L165" s="46"/>
      <c r="M165" s="46"/>
      <c r="N165" s="46"/>
      <c r="O165" s="46"/>
      <c r="P165" s="46"/>
      <c r="Q165" s="46"/>
      <c r="R165" s="46"/>
      <c r="S165" s="129"/>
      <c r="T165" s="46"/>
    </row>
    <row r="166" spans="1:20" ht="12.75">
      <c r="A166" s="71">
        <v>166</v>
      </c>
      <c r="B166" s="43"/>
      <c r="C166" s="97"/>
      <c r="D166" s="97"/>
      <c r="E166" s="97"/>
      <c r="F166" s="98"/>
      <c r="G166" s="98"/>
      <c r="H166" s="99"/>
      <c r="I166" s="99"/>
      <c r="J166" s="45"/>
      <c r="K166" s="46"/>
      <c r="L166" s="46"/>
      <c r="M166" s="46"/>
      <c r="N166" s="46"/>
      <c r="O166" s="46"/>
      <c r="P166" s="46"/>
      <c r="Q166" s="46"/>
      <c r="R166" s="46"/>
      <c r="S166" s="129"/>
      <c r="T166" s="46"/>
    </row>
    <row r="167" spans="1:20" ht="12.75">
      <c r="A167" s="71">
        <v>167</v>
      </c>
      <c r="B167" s="43"/>
      <c r="C167" s="97"/>
      <c r="D167" s="97"/>
      <c r="E167" s="97"/>
      <c r="F167" s="98"/>
      <c r="G167" s="98"/>
      <c r="H167" s="99"/>
      <c r="I167" s="99"/>
      <c r="J167" s="45"/>
      <c r="K167" s="46"/>
      <c r="L167" s="46"/>
      <c r="M167" s="46"/>
      <c r="N167" s="46"/>
      <c r="O167" s="46"/>
      <c r="P167" s="46"/>
      <c r="Q167" s="46"/>
      <c r="R167" s="46"/>
      <c r="S167" s="129"/>
      <c r="T167" s="46"/>
    </row>
    <row r="168" spans="1:20" ht="12.75">
      <c r="A168" s="71">
        <v>168</v>
      </c>
      <c r="B168" s="43"/>
      <c r="C168" s="97"/>
      <c r="D168" s="97"/>
      <c r="E168" s="97"/>
      <c r="F168" s="98"/>
      <c r="G168" s="98"/>
      <c r="H168" s="99"/>
      <c r="I168" s="99"/>
      <c r="J168" s="45"/>
      <c r="K168" s="46"/>
      <c r="L168" s="46"/>
      <c r="M168" s="46"/>
      <c r="N168" s="46"/>
      <c r="O168" s="46"/>
      <c r="P168" s="46"/>
      <c r="Q168" s="46"/>
      <c r="R168" s="46"/>
      <c r="S168" s="129"/>
      <c r="T168" s="46"/>
    </row>
    <row r="169" spans="1:20" ht="12.75">
      <c r="A169" s="71">
        <v>169</v>
      </c>
      <c r="B169" s="43"/>
      <c r="C169" s="97"/>
      <c r="D169" s="97"/>
      <c r="E169" s="97"/>
      <c r="F169" s="98"/>
      <c r="G169" s="98"/>
      <c r="H169" s="99"/>
      <c r="I169" s="99"/>
      <c r="J169" s="45"/>
      <c r="K169" s="46"/>
      <c r="L169" s="46"/>
      <c r="M169" s="46"/>
      <c r="N169" s="46"/>
      <c r="O169" s="46"/>
      <c r="P169" s="46"/>
      <c r="Q169" s="46"/>
      <c r="R169" s="46"/>
      <c r="S169" s="129"/>
      <c r="T169" s="46"/>
    </row>
    <row r="170" spans="1:20" ht="12.75">
      <c r="A170" s="71">
        <v>170</v>
      </c>
      <c r="B170" s="43"/>
      <c r="C170" s="97"/>
      <c r="D170" s="97"/>
      <c r="E170" s="97"/>
      <c r="F170" s="98"/>
      <c r="G170" s="98"/>
      <c r="H170" s="99"/>
      <c r="I170" s="99"/>
      <c r="J170" s="45"/>
      <c r="K170" s="106"/>
      <c r="L170" s="46"/>
      <c r="M170" s="46"/>
      <c r="N170" s="46"/>
      <c r="O170" s="46"/>
      <c r="P170" s="46"/>
      <c r="Q170" s="46"/>
      <c r="R170" s="46"/>
      <c r="S170" s="129"/>
      <c r="T170" s="46"/>
    </row>
    <row r="171" spans="1:20" ht="12.75">
      <c r="A171" s="71">
        <v>171</v>
      </c>
      <c r="B171" s="43"/>
      <c r="C171" s="148"/>
      <c r="D171"/>
      <c r="E171"/>
      <c r="F171" s="149"/>
      <c r="G171" s="149"/>
      <c r="H171" s="115"/>
      <c r="I171" s="115"/>
      <c r="J171" s="45"/>
      <c r="K171" s="106"/>
      <c r="L171" s="46"/>
      <c r="M171" s="46"/>
      <c r="N171" s="46"/>
      <c r="O171" s="46"/>
      <c r="P171" s="46"/>
      <c r="Q171" s="46"/>
      <c r="R171" s="46"/>
      <c r="S171" s="129"/>
      <c r="T171" s="46"/>
    </row>
    <row r="172" spans="1:20" ht="12.75">
      <c r="A172" s="71">
        <v>172</v>
      </c>
      <c r="B172" s="43"/>
      <c r="C172" s="148"/>
      <c r="D172"/>
      <c r="E172"/>
      <c r="F172" s="149"/>
      <c r="G172" s="149"/>
      <c r="H172" s="115"/>
      <c r="I172" s="115"/>
      <c r="J172" s="45"/>
      <c r="K172" s="104"/>
      <c r="L172" s="46"/>
      <c r="M172" s="46"/>
      <c r="N172" s="46"/>
      <c r="O172" s="46"/>
      <c r="P172" s="46"/>
      <c r="Q172" s="46"/>
      <c r="R172" s="46"/>
      <c r="S172" s="129"/>
      <c r="T172" s="46"/>
    </row>
    <row r="173" spans="1:20" ht="12.75">
      <c r="A173" s="71">
        <v>173</v>
      </c>
      <c r="B173" s="43"/>
      <c r="C173" s="148"/>
      <c r="D173"/>
      <c r="E173"/>
      <c r="F173" s="149"/>
      <c r="G173" s="150"/>
      <c r="H173" s="115"/>
      <c r="I173" s="115"/>
      <c r="J173" s="45"/>
      <c r="K173" s="46"/>
      <c r="L173" s="46"/>
      <c r="M173" s="46"/>
      <c r="N173" s="46"/>
      <c r="O173" s="46"/>
      <c r="P173" s="46"/>
      <c r="Q173" s="46"/>
      <c r="R173" s="46"/>
      <c r="S173" s="129"/>
      <c r="T173" s="46"/>
    </row>
    <row r="174" spans="1:20" ht="12.75">
      <c r="A174" s="71">
        <v>174</v>
      </c>
      <c r="B174" s="43"/>
      <c r="C174" s="97"/>
      <c r="D174" s="97"/>
      <c r="E174" s="97"/>
      <c r="F174" s="98"/>
      <c r="G174" s="98"/>
      <c r="H174" s="99"/>
      <c r="I174" s="99"/>
      <c r="J174" s="45"/>
      <c r="K174" s="46"/>
      <c r="L174" s="46"/>
      <c r="M174" s="46"/>
      <c r="N174" s="46"/>
      <c r="O174" s="46"/>
      <c r="P174" s="46"/>
      <c r="Q174" s="46"/>
      <c r="R174" s="46"/>
      <c r="S174" s="129"/>
      <c r="T174" s="46"/>
    </row>
    <row r="175" spans="1:20" ht="12.75">
      <c r="A175" s="71">
        <v>175</v>
      </c>
      <c r="B175" s="43"/>
      <c r="C175" s="97"/>
      <c r="D175" s="97"/>
      <c r="E175" s="97"/>
      <c r="F175" s="98"/>
      <c r="G175" s="98"/>
      <c r="H175" s="99"/>
      <c r="I175" s="99"/>
      <c r="J175" s="45"/>
      <c r="K175" s="104"/>
      <c r="L175" s="46"/>
      <c r="M175" s="46"/>
      <c r="N175" s="46"/>
      <c r="O175" s="46"/>
      <c r="P175" s="46"/>
      <c r="Q175" s="46"/>
      <c r="R175" s="46"/>
      <c r="S175" s="129"/>
      <c r="T175" s="46"/>
    </row>
    <row r="176" spans="1:20" ht="12.75">
      <c r="A176" s="71">
        <v>176</v>
      </c>
      <c r="B176" s="43"/>
      <c r="C176" s="97"/>
      <c r="D176" s="97"/>
      <c r="E176" s="97"/>
      <c r="F176" s="98"/>
      <c r="G176" s="98"/>
      <c r="H176" s="99"/>
      <c r="I176" s="99"/>
      <c r="J176" s="45"/>
      <c r="K176" s="46"/>
      <c r="L176" s="46"/>
      <c r="M176" s="46"/>
      <c r="N176" s="46"/>
      <c r="O176" s="46"/>
      <c r="P176" s="46"/>
      <c r="Q176" s="46"/>
      <c r="R176" s="46"/>
      <c r="S176" s="129"/>
      <c r="T176" s="46"/>
    </row>
    <row r="177" spans="1:20" ht="12.75">
      <c r="A177" s="71">
        <v>177</v>
      </c>
      <c r="B177" s="43"/>
      <c r="C177" s="97"/>
      <c r="D177" s="97"/>
      <c r="E177" s="97"/>
      <c r="F177" s="98"/>
      <c r="G177" s="98"/>
      <c r="H177" s="99"/>
      <c r="I177" s="99"/>
      <c r="J177" s="45"/>
      <c r="K177" s="46"/>
      <c r="L177" s="46"/>
      <c r="M177" s="46"/>
      <c r="N177" s="46"/>
      <c r="O177" s="46"/>
      <c r="P177" s="46"/>
      <c r="Q177" s="46"/>
      <c r="R177" s="46"/>
      <c r="S177" s="129"/>
      <c r="T177" s="46"/>
    </row>
    <row r="178" spans="1:20" ht="12.75">
      <c r="A178" s="71">
        <v>178</v>
      </c>
      <c r="B178" s="43"/>
      <c r="C178" s="97"/>
      <c r="D178" s="97"/>
      <c r="E178" s="97"/>
      <c r="F178" s="98"/>
      <c r="G178" s="98"/>
      <c r="H178" s="99"/>
      <c r="I178" s="99"/>
      <c r="J178" s="45"/>
      <c r="K178" s="46"/>
      <c r="L178" s="46"/>
      <c r="M178" s="46"/>
      <c r="N178" s="46"/>
      <c r="O178" s="46"/>
      <c r="P178" s="46"/>
      <c r="Q178" s="46"/>
      <c r="R178" s="46"/>
      <c r="S178" s="129"/>
      <c r="T178" s="46"/>
    </row>
    <row r="179" spans="1:20" ht="11.25">
      <c r="A179" s="71">
        <v>179</v>
      </c>
      <c r="B179" s="46"/>
      <c r="C179" s="46"/>
      <c r="D179" s="46"/>
      <c r="E179" s="46"/>
      <c r="F179" s="46"/>
      <c r="G179" s="46"/>
      <c r="H179" s="46"/>
      <c r="I179" s="46"/>
      <c r="J179" s="46"/>
      <c r="K179" s="46"/>
      <c r="L179" s="46"/>
      <c r="M179" s="46"/>
      <c r="N179" s="46"/>
      <c r="O179" s="46"/>
      <c r="P179" s="46"/>
      <c r="Q179" s="46"/>
      <c r="R179" s="46"/>
      <c r="S179" s="129"/>
      <c r="T179" s="46"/>
    </row>
    <row r="180" spans="1:20" ht="11.25">
      <c r="A180" s="71">
        <v>180</v>
      </c>
      <c r="B180" s="46"/>
      <c r="C180" s="46"/>
      <c r="D180" s="46"/>
      <c r="E180" s="46"/>
      <c r="F180" s="46"/>
      <c r="G180" s="46"/>
      <c r="H180" s="46"/>
      <c r="I180" s="46"/>
      <c r="J180" s="46"/>
      <c r="K180" s="46"/>
      <c r="L180" s="46"/>
      <c r="M180" s="46"/>
      <c r="N180" s="46"/>
      <c r="O180" s="46"/>
      <c r="P180" s="46"/>
      <c r="Q180" s="46"/>
      <c r="R180" s="46"/>
      <c r="S180" s="129"/>
      <c r="T180" s="46"/>
    </row>
    <row r="181" spans="1:20" ht="11.25">
      <c r="A181" s="71">
        <v>181</v>
      </c>
      <c r="B181" s="46"/>
      <c r="C181" s="46"/>
      <c r="D181" s="46"/>
      <c r="E181" s="46"/>
      <c r="F181" s="46"/>
      <c r="G181" s="46"/>
      <c r="H181" s="46"/>
      <c r="I181" s="46"/>
      <c r="J181" s="46"/>
      <c r="K181" s="46"/>
      <c r="L181" s="46"/>
      <c r="M181" s="46"/>
      <c r="N181" s="46"/>
      <c r="O181" s="46"/>
      <c r="P181" s="46"/>
      <c r="Q181" s="46"/>
      <c r="R181" s="46"/>
      <c r="S181" s="129"/>
      <c r="T181" s="46"/>
    </row>
    <row r="182" spans="1:20" ht="11.25">
      <c r="A182" s="71">
        <v>182</v>
      </c>
      <c r="B182" s="46"/>
      <c r="C182" s="46"/>
      <c r="D182" s="46"/>
      <c r="E182" s="46"/>
      <c r="F182" s="46"/>
      <c r="G182" s="46"/>
      <c r="H182" s="46"/>
      <c r="I182" s="46"/>
      <c r="J182" s="46"/>
      <c r="K182" s="46"/>
      <c r="L182" s="46"/>
      <c r="M182" s="46"/>
      <c r="N182" s="46"/>
      <c r="O182" s="46"/>
      <c r="P182" s="46"/>
      <c r="Q182" s="46"/>
      <c r="R182" s="46"/>
      <c r="S182" s="129"/>
      <c r="T182" s="46"/>
    </row>
    <row r="183" spans="1:20" ht="11.25">
      <c r="A183" s="71">
        <v>183</v>
      </c>
      <c r="B183" s="46"/>
      <c r="C183" s="46"/>
      <c r="D183" s="46"/>
      <c r="E183" s="46"/>
      <c r="F183" s="46"/>
      <c r="G183" s="46"/>
      <c r="H183" s="46"/>
      <c r="I183" s="46"/>
      <c r="J183" s="46"/>
      <c r="K183" s="46"/>
      <c r="L183" s="46"/>
      <c r="M183" s="46"/>
      <c r="N183" s="46"/>
      <c r="O183" s="46"/>
      <c r="P183" s="46"/>
      <c r="Q183" s="46"/>
      <c r="R183" s="46"/>
      <c r="S183" s="129"/>
      <c r="T183" s="46"/>
    </row>
    <row r="184" spans="1:20" ht="11.25">
      <c r="A184" s="71">
        <v>184</v>
      </c>
      <c r="B184" s="46"/>
      <c r="C184" s="46"/>
      <c r="D184" s="46"/>
      <c r="E184" s="46"/>
      <c r="F184" s="46"/>
      <c r="G184" s="46"/>
      <c r="H184" s="46"/>
      <c r="I184" s="46"/>
      <c r="J184" s="46"/>
      <c r="K184" s="46"/>
      <c r="L184" s="46"/>
      <c r="M184" s="46"/>
      <c r="N184" s="46"/>
      <c r="O184" s="46"/>
      <c r="P184" s="46"/>
      <c r="Q184" s="46"/>
      <c r="R184" s="46"/>
      <c r="S184" s="129"/>
      <c r="T184" s="46"/>
    </row>
    <row r="185" spans="1:20" ht="11.25">
      <c r="A185" s="71">
        <v>185</v>
      </c>
      <c r="B185" s="46"/>
      <c r="C185" s="46"/>
      <c r="D185" s="46"/>
      <c r="E185" s="46"/>
      <c r="F185" s="46"/>
      <c r="G185" s="46"/>
      <c r="H185" s="46"/>
      <c r="I185" s="46"/>
      <c r="J185" s="46"/>
      <c r="K185" s="46"/>
      <c r="L185" s="46"/>
      <c r="M185" s="46"/>
      <c r="N185" s="46"/>
      <c r="O185" s="46"/>
      <c r="P185" s="46"/>
      <c r="Q185" s="46"/>
      <c r="R185" s="46"/>
      <c r="S185" s="129"/>
      <c r="T185" s="46"/>
    </row>
    <row r="186" spans="1:20" ht="12.75">
      <c r="A186" s="71">
        <v>186</v>
      </c>
      <c r="B186" s="43"/>
      <c r="C186" s="95"/>
      <c r="D186" s="95"/>
      <c r="E186" s="95"/>
      <c r="F186" s="96"/>
      <c r="G186" s="96"/>
      <c r="H186" s="105"/>
      <c r="I186" s="105"/>
      <c r="J186" s="45"/>
      <c r="K186" s="46"/>
      <c r="L186" s="46"/>
      <c r="M186" s="46"/>
      <c r="N186" s="46"/>
      <c r="O186" s="46"/>
      <c r="P186" s="46"/>
      <c r="Q186" s="46"/>
      <c r="R186" s="46"/>
      <c r="S186" s="129"/>
      <c r="T186" s="46"/>
    </row>
    <row r="187" spans="1:20" ht="12.75">
      <c r="A187" s="71">
        <v>187</v>
      </c>
      <c r="B187" s="43"/>
      <c r="C187" s="97"/>
      <c r="D187" s="95"/>
      <c r="E187" s="95"/>
      <c r="F187" s="96"/>
      <c r="G187" s="96"/>
      <c r="H187" s="105"/>
      <c r="I187" s="105"/>
      <c r="J187" s="45"/>
      <c r="K187" s="46"/>
      <c r="L187" s="46"/>
      <c r="M187" s="46"/>
      <c r="N187" s="46"/>
      <c r="O187" s="46"/>
      <c r="P187" s="46"/>
      <c r="Q187" s="46"/>
      <c r="R187" s="46"/>
      <c r="S187" s="129"/>
      <c r="T187" s="46"/>
    </row>
    <row r="188" spans="1:20" ht="12.75">
      <c r="A188" s="71">
        <v>188</v>
      </c>
      <c r="B188" s="43"/>
      <c r="C188" s="97"/>
      <c r="D188" s="97"/>
      <c r="E188" s="97"/>
      <c r="F188" s="98"/>
      <c r="G188" s="98"/>
      <c r="H188" s="99"/>
      <c r="I188" s="99"/>
      <c r="J188" s="45"/>
      <c r="K188" s="46"/>
      <c r="L188" s="46"/>
      <c r="M188" s="46"/>
      <c r="N188" s="46"/>
      <c r="O188" s="46"/>
      <c r="P188" s="46"/>
      <c r="Q188" s="46"/>
      <c r="R188" s="46"/>
      <c r="S188" s="129"/>
      <c r="T188" s="46"/>
    </row>
    <row r="189" spans="1:20" ht="12.75">
      <c r="A189" s="71">
        <v>189</v>
      </c>
      <c r="B189" s="43"/>
      <c r="C189" s="97"/>
      <c r="D189" s="97"/>
      <c r="E189" s="97"/>
      <c r="F189" s="98"/>
      <c r="G189" s="98"/>
      <c r="H189" s="99"/>
      <c r="I189" s="99"/>
      <c r="J189" s="45"/>
      <c r="K189" s="46"/>
      <c r="L189" s="46"/>
      <c r="M189" s="46"/>
      <c r="N189" s="46"/>
      <c r="O189" s="46"/>
      <c r="P189" s="46"/>
      <c r="Q189" s="46"/>
      <c r="R189" s="46"/>
      <c r="S189" s="129"/>
      <c r="T189" s="46"/>
    </row>
    <row r="190" spans="1:20" ht="12.75">
      <c r="A190" s="71">
        <v>190</v>
      </c>
      <c r="B190" s="43"/>
      <c r="C190" s="97"/>
      <c r="D190" s="97"/>
      <c r="E190" s="97"/>
      <c r="F190" s="98"/>
      <c r="G190" s="98"/>
      <c r="H190" s="99"/>
      <c r="I190" s="99"/>
      <c r="J190" s="45"/>
      <c r="K190" s="46"/>
      <c r="L190" s="45"/>
      <c r="M190" s="46"/>
      <c r="N190" s="46"/>
      <c r="O190" s="46"/>
      <c r="P190" s="46"/>
      <c r="Q190" s="46"/>
      <c r="R190" s="46"/>
      <c r="S190" s="129"/>
      <c r="T190" s="46"/>
    </row>
    <row r="191" spans="1:20" ht="12.75">
      <c r="A191" s="71">
        <v>191</v>
      </c>
      <c r="B191" s="43"/>
      <c r="C191" s="97"/>
      <c r="D191" s="97"/>
      <c r="E191" s="97"/>
      <c r="F191" s="98"/>
      <c r="G191" s="98"/>
      <c r="H191" s="99"/>
      <c r="I191" s="99"/>
      <c r="J191" s="45"/>
      <c r="K191" s="46"/>
      <c r="L191" s="45"/>
      <c r="M191" s="46"/>
      <c r="N191" s="46"/>
      <c r="O191" s="46"/>
      <c r="P191" s="46"/>
      <c r="Q191" s="46"/>
      <c r="R191" s="46"/>
      <c r="S191" s="129"/>
      <c r="T191" s="46"/>
    </row>
    <row r="192" spans="1:20" ht="12.75">
      <c r="A192" s="71">
        <v>192</v>
      </c>
      <c r="B192" s="43"/>
      <c r="C192" s="97"/>
      <c r="D192" s="97"/>
      <c r="E192" s="97"/>
      <c r="F192" s="98"/>
      <c r="G192" s="98"/>
      <c r="H192" s="99"/>
      <c r="I192" s="99"/>
      <c r="J192" s="45"/>
      <c r="K192" s="119"/>
      <c r="L192" s="46"/>
      <c r="M192" s="46"/>
      <c r="N192" s="46"/>
      <c r="O192" s="46"/>
      <c r="P192" s="46"/>
      <c r="Q192" s="46"/>
      <c r="R192" s="46"/>
      <c r="S192" s="134"/>
      <c r="T192" s="46"/>
    </row>
    <row r="193" spans="1:20" ht="12.75">
      <c r="A193" s="71">
        <v>193</v>
      </c>
      <c r="B193" s="43"/>
      <c r="C193" s="97"/>
      <c r="D193" s="97"/>
      <c r="E193" s="97"/>
      <c r="F193" s="98"/>
      <c r="G193" s="98"/>
      <c r="H193" s="99"/>
      <c r="I193" s="99"/>
      <c r="J193" s="45"/>
      <c r="K193" s="46"/>
      <c r="L193" s="46"/>
      <c r="M193" s="46"/>
      <c r="N193" s="46"/>
      <c r="O193" s="46"/>
      <c r="P193" s="46"/>
      <c r="Q193" s="46"/>
      <c r="R193" s="46"/>
      <c r="S193" s="134"/>
      <c r="T193" s="46"/>
    </row>
    <row r="194" spans="1:20" ht="12.75">
      <c r="A194" s="71">
        <v>194</v>
      </c>
      <c r="B194" s="43"/>
      <c r="C194" s="97"/>
      <c r="D194" s="97"/>
      <c r="E194" s="97"/>
      <c r="F194" s="98"/>
      <c r="G194" s="98"/>
      <c r="H194" s="99"/>
      <c r="I194" s="99"/>
      <c r="J194" s="45"/>
      <c r="K194" s="112"/>
      <c r="L194" s="46"/>
      <c r="M194" s="46"/>
      <c r="N194" s="46"/>
      <c r="O194" s="46"/>
      <c r="P194" s="46"/>
      <c r="Q194" s="46"/>
      <c r="R194" s="46"/>
      <c r="S194" s="129"/>
      <c r="T194" s="46"/>
    </row>
    <row r="195" spans="1:20" ht="12.75">
      <c r="A195" s="71">
        <v>195</v>
      </c>
      <c r="B195" s="43"/>
      <c r="C195" s="97"/>
      <c r="D195" s="97"/>
      <c r="E195" s="97"/>
      <c r="F195" s="98"/>
      <c r="G195" s="98"/>
      <c r="H195" s="99"/>
      <c r="I195" s="99"/>
      <c r="J195" s="45"/>
      <c r="K195" s="46"/>
      <c r="L195" s="46"/>
      <c r="M195" s="46"/>
      <c r="N195" s="46"/>
      <c r="O195" s="46"/>
      <c r="P195" s="46"/>
      <c r="Q195" s="46"/>
      <c r="R195" s="46"/>
      <c r="S195" s="129"/>
      <c r="T195" s="46"/>
    </row>
    <row r="196" spans="1:20" ht="12.75">
      <c r="A196" s="71">
        <v>196</v>
      </c>
      <c r="B196" s="43"/>
      <c r="C196" s="97"/>
      <c r="D196" s="97"/>
      <c r="E196" s="97"/>
      <c r="F196" s="98"/>
      <c r="G196" s="98"/>
      <c r="H196" s="99"/>
      <c r="I196" s="99"/>
      <c r="J196" s="45"/>
      <c r="K196" s="46"/>
      <c r="L196" s="46"/>
      <c r="M196" s="46"/>
      <c r="N196" s="46"/>
      <c r="O196" s="46"/>
      <c r="P196" s="46"/>
      <c r="Q196" s="46"/>
      <c r="R196" s="46"/>
      <c r="S196" s="129"/>
      <c r="T196" s="46"/>
    </row>
    <row r="197" spans="1:20" ht="12.75">
      <c r="A197" s="71">
        <v>197</v>
      </c>
      <c r="B197" s="43"/>
      <c r="C197" s="97"/>
      <c r="D197" s="97"/>
      <c r="E197" s="97"/>
      <c r="F197" s="98"/>
      <c r="G197" s="98"/>
      <c r="H197" s="99"/>
      <c r="I197" s="99"/>
      <c r="J197" s="45"/>
      <c r="K197" s="46"/>
      <c r="L197" s="46"/>
      <c r="M197" s="46"/>
      <c r="N197" s="46"/>
      <c r="O197" s="46"/>
      <c r="P197" s="46"/>
      <c r="Q197" s="46"/>
      <c r="R197" s="46"/>
      <c r="S197" s="129"/>
      <c r="T197" s="46"/>
    </row>
    <row r="198" spans="1:20" ht="12.75">
      <c r="A198" s="71">
        <v>198</v>
      </c>
      <c r="B198" s="43"/>
      <c r="C198" s="97"/>
      <c r="D198" s="97"/>
      <c r="E198" s="97"/>
      <c r="F198" s="98"/>
      <c r="G198" s="98"/>
      <c r="H198" s="99"/>
      <c r="I198" s="99"/>
      <c r="J198" s="45"/>
      <c r="K198" s="46"/>
      <c r="L198" s="46"/>
      <c r="M198" s="46"/>
      <c r="N198" s="46"/>
      <c r="O198" s="46"/>
      <c r="P198" s="46"/>
      <c r="Q198" s="46"/>
      <c r="R198" s="46"/>
      <c r="S198" s="129"/>
      <c r="T198" s="46"/>
    </row>
    <row r="199" spans="1:20" ht="12.75">
      <c r="A199" s="71">
        <v>199</v>
      </c>
      <c r="B199" s="43"/>
      <c r="C199" s="97"/>
      <c r="D199" s="97"/>
      <c r="E199" s="97"/>
      <c r="F199" s="98"/>
      <c r="G199" s="98"/>
      <c r="H199" s="99"/>
      <c r="I199" s="99"/>
      <c r="J199" s="45"/>
      <c r="K199" s="46"/>
      <c r="L199" s="46"/>
      <c r="M199" s="46"/>
      <c r="N199" s="46"/>
      <c r="O199" s="46"/>
      <c r="P199" s="46"/>
      <c r="Q199" s="46"/>
      <c r="R199" s="46"/>
      <c r="S199" s="129"/>
      <c r="T199" s="46"/>
    </row>
    <row r="200" spans="1:20" ht="12.75">
      <c r="A200" s="71">
        <v>200</v>
      </c>
      <c r="B200" s="43"/>
      <c r="C200" s="97"/>
      <c r="D200" s="97"/>
      <c r="E200" s="97"/>
      <c r="F200" s="98"/>
      <c r="G200" s="98"/>
      <c r="H200" s="99"/>
      <c r="I200" s="99"/>
      <c r="J200" s="45"/>
      <c r="K200" s="46"/>
      <c r="L200" s="46"/>
      <c r="M200" s="46"/>
      <c r="N200" s="46"/>
      <c r="O200" s="46"/>
      <c r="P200" s="46"/>
      <c r="Q200" s="46"/>
      <c r="R200" s="46"/>
      <c r="S200" s="129"/>
      <c r="T200" s="46"/>
    </row>
    <row r="201" spans="1:20" ht="12.75">
      <c r="A201" s="71">
        <v>201</v>
      </c>
      <c r="B201" s="43"/>
      <c r="C201" s="97"/>
      <c r="D201" s="97"/>
      <c r="E201" s="97"/>
      <c r="F201" s="98"/>
      <c r="G201" s="98"/>
      <c r="H201" s="99"/>
      <c r="I201" s="99"/>
      <c r="J201" s="45"/>
      <c r="K201" s="46"/>
      <c r="L201" s="46"/>
      <c r="M201" s="46"/>
      <c r="N201" s="46"/>
      <c r="O201" s="46"/>
      <c r="P201" s="46"/>
      <c r="Q201" s="46"/>
      <c r="R201" s="46"/>
      <c r="S201" s="129"/>
      <c r="T201" s="46"/>
    </row>
    <row r="202" spans="1:20" ht="12.75">
      <c r="A202" s="71">
        <v>202</v>
      </c>
      <c r="B202" s="43"/>
      <c r="C202" s="97"/>
      <c r="D202" s="97"/>
      <c r="E202" s="97"/>
      <c r="F202" s="98"/>
      <c r="G202" s="98"/>
      <c r="H202" s="99"/>
      <c r="I202" s="99"/>
      <c r="J202" s="45"/>
      <c r="K202" s="99"/>
      <c r="L202" s="46"/>
      <c r="M202" s="46"/>
      <c r="N202" s="46"/>
      <c r="O202" s="46"/>
      <c r="P202" s="46"/>
      <c r="Q202" s="46"/>
      <c r="R202" s="46"/>
      <c r="S202" s="129"/>
      <c r="T202" s="46"/>
    </row>
    <row r="203" spans="1:20" ht="12.75">
      <c r="A203" s="71">
        <v>203</v>
      </c>
      <c r="B203" s="43"/>
      <c r="C203" s="97"/>
      <c r="D203" s="97"/>
      <c r="E203" s="97"/>
      <c r="F203" s="98"/>
      <c r="G203" s="98"/>
      <c r="H203" s="99"/>
      <c r="I203" s="99"/>
      <c r="J203" s="108"/>
      <c r="K203" s="46"/>
      <c r="L203" s="46"/>
      <c r="M203" s="46"/>
      <c r="N203" s="46"/>
      <c r="O203" s="46"/>
      <c r="P203" s="46"/>
      <c r="Q203" s="46"/>
      <c r="R203" s="46"/>
      <c r="S203" s="129"/>
      <c r="T203" s="46"/>
    </row>
    <row r="204" spans="1:20" ht="12.75">
      <c r="A204" s="71">
        <v>204</v>
      </c>
      <c r="B204" s="43"/>
      <c r="C204" s="95"/>
      <c r="D204" s="95"/>
      <c r="E204" s="95"/>
      <c r="F204" s="96"/>
      <c r="G204" s="96"/>
      <c r="H204" s="105"/>
      <c r="I204" s="105"/>
      <c r="J204" s="45"/>
      <c r="K204" s="46"/>
      <c r="L204" s="46"/>
      <c r="M204" s="46"/>
      <c r="N204" s="46"/>
      <c r="O204" s="46"/>
      <c r="P204" s="46"/>
      <c r="Q204" s="46"/>
      <c r="R204" s="46"/>
      <c r="S204" s="129"/>
      <c r="T204" s="46"/>
    </row>
    <row r="205" spans="1:20" ht="12.75">
      <c r="A205" s="71">
        <v>205</v>
      </c>
      <c r="B205" s="99"/>
      <c r="C205" s="99"/>
      <c r="D205" s="99"/>
      <c r="E205" s="99"/>
      <c r="F205" s="99"/>
      <c r="G205" s="99"/>
      <c r="H205" s="99"/>
      <c r="I205" s="99"/>
      <c r="J205" s="45"/>
      <c r="K205" s="46"/>
      <c r="L205" s="46"/>
      <c r="M205" s="46"/>
      <c r="N205" s="46"/>
      <c r="O205" s="46"/>
      <c r="P205" s="46"/>
      <c r="Q205" s="46"/>
      <c r="R205" s="46"/>
      <c r="S205" s="129"/>
      <c r="T205" s="46"/>
    </row>
    <row r="206" spans="1:20" ht="12.75">
      <c r="A206" s="71">
        <v>206</v>
      </c>
      <c r="B206" s="99"/>
      <c r="C206" s="99"/>
      <c r="D206" s="99"/>
      <c r="E206" s="99"/>
      <c r="F206" s="99"/>
      <c r="G206" s="99"/>
      <c r="H206" s="99"/>
      <c r="I206" s="99"/>
      <c r="J206" s="45"/>
      <c r="K206" s="46"/>
      <c r="L206" s="46"/>
      <c r="M206" s="46"/>
      <c r="N206" s="46"/>
      <c r="O206" s="46"/>
      <c r="P206" s="46"/>
      <c r="Q206" s="46"/>
      <c r="R206" s="46"/>
      <c r="S206" s="129"/>
      <c r="T206" s="46"/>
    </row>
    <row r="207" spans="1:20" ht="12.75">
      <c r="A207" s="71">
        <v>207</v>
      </c>
      <c r="B207" s="99"/>
      <c r="C207" s="99"/>
      <c r="D207" s="99"/>
      <c r="E207" s="99"/>
      <c r="F207" s="99"/>
      <c r="G207" s="99"/>
      <c r="H207" s="99"/>
      <c r="I207" s="99"/>
      <c r="J207" s="45"/>
      <c r="K207" s="46"/>
      <c r="L207" s="46"/>
      <c r="M207" s="46"/>
      <c r="N207" s="46"/>
      <c r="O207" s="46"/>
      <c r="P207" s="46"/>
      <c r="Q207" s="46"/>
      <c r="R207" s="46"/>
      <c r="S207" s="129"/>
      <c r="T207" s="46"/>
    </row>
    <row r="208" spans="1:20" ht="12.75">
      <c r="A208" s="71">
        <v>208</v>
      </c>
      <c r="B208" s="43"/>
      <c r="C208" s="97"/>
      <c r="D208" s="97"/>
      <c r="E208" s="97"/>
      <c r="F208" s="98"/>
      <c r="G208" s="98"/>
      <c r="H208" s="99"/>
      <c r="I208" s="99"/>
      <c r="J208" s="46"/>
      <c r="K208" s="46"/>
      <c r="L208" s="46"/>
      <c r="M208" s="46"/>
      <c r="N208" s="46"/>
      <c r="O208" s="46"/>
      <c r="P208" s="46"/>
      <c r="Q208" s="46"/>
      <c r="R208" s="46"/>
      <c r="S208" s="129"/>
      <c r="T208" s="46"/>
    </row>
    <row r="209" spans="1:20" ht="12.75">
      <c r="A209" s="71">
        <v>209</v>
      </c>
      <c r="B209" s="43"/>
      <c r="C209" s="95"/>
      <c r="D209" s="95"/>
      <c r="E209" s="95"/>
      <c r="F209" s="96"/>
      <c r="G209" s="96"/>
      <c r="H209" s="105"/>
      <c r="I209" s="105"/>
      <c r="J209" s="45"/>
      <c r="K209" s="46"/>
      <c r="L209" s="46"/>
      <c r="M209" s="46"/>
      <c r="N209" s="46"/>
      <c r="O209" s="46"/>
      <c r="P209" s="46"/>
      <c r="Q209" s="46"/>
      <c r="R209" s="46"/>
      <c r="S209" s="129"/>
      <c r="T209" s="46"/>
    </row>
    <row r="210" spans="1:20" ht="12.75">
      <c r="A210" s="71">
        <v>210</v>
      </c>
      <c r="B210" s="43"/>
      <c r="C210" s="97"/>
      <c r="D210" s="97"/>
      <c r="E210" s="97"/>
      <c r="F210" s="98"/>
      <c r="G210" s="98"/>
      <c r="H210" s="99"/>
      <c r="I210" s="99"/>
      <c r="J210" s="45"/>
      <c r="K210" s="46"/>
      <c r="L210" s="46"/>
      <c r="M210" s="46"/>
      <c r="N210" s="46"/>
      <c r="O210" s="46"/>
      <c r="P210" s="46"/>
      <c r="Q210" s="46"/>
      <c r="R210" s="46"/>
      <c r="S210" s="129"/>
      <c r="T210" s="46"/>
    </row>
    <row r="211" spans="1:20" ht="12.75">
      <c r="A211" s="71">
        <v>211</v>
      </c>
      <c r="B211" s="43"/>
      <c r="C211" s="97"/>
      <c r="D211" s="97"/>
      <c r="E211" s="97"/>
      <c r="F211" s="98"/>
      <c r="G211" s="98"/>
      <c r="H211" s="99"/>
      <c r="I211" s="99"/>
      <c r="J211" s="45"/>
      <c r="K211" s="46"/>
      <c r="L211" s="46"/>
      <c r="M211" s="46"/>
      <c r="N211" s="46"/>
      <c r="O211" s="46"/>
      <c r="P211" s="46"/>
      <c r="Q211" s="46"/>
      <c r="R211" s="46"/>
      <c r="S211" s="129"/>
      <c r="T211" s="46"/>
    </row>
    <row r="212" spans="1:20" ht="12.75">
      <c r="A212" s="71">
        <v>212</v>
      </c>
      <c r="B212" s="43"/>
      <c r="C212" s="97"/>
      <c r="D212" s="97"/>
      <c r="E212" s="97"/>
      <c r="F212" s="98"/>
      <c r="G212" s="98"/>
      <c r="H212" s="99"/>
      <c r="I212" s="99"/>
      <c r="J212" s="45"/>
      <c r="K212" s="46"/>
      <c r="L212" s="46"/>
      <c r="M212" s="46"/>
      <c r="N212" s="46"/>
      <c r="O212" s="46"/>
      <c r="P212" s="46"/>
      <c r="Q212" s="46"/>
      <c r="R212" s="46"/>
      <c r="S212" s="129"/>
      <c r="T212" s="46"/>
    </row>
    <row r="213" spans="1:20" ht="12.75">
      <c r="A213" s="71">
        <v>213</v>
      </c>
      <c r="B213" s="43"/>
      <c r="C213" s="97"/>
      <c r="D213" s="97"/>
      <c r="E213" s="97"/>
      <c r="F213" s="98"/>
      <c r="G213" s="98"/>
      <c r="H213" s="99"/>
      <c r="I213" s="99"/>
      <c r="J213" s="45"/>
      <c r="K213" s="46"/>
      <c r="L213" s="46"/>
      <c r="M213" s="46"/>
      <c r="N213" s="46"/>
      <c r="O213" s="46"/>
      <c r="P213" s="46"/>
      <c r="Q213" s="46"/>
      <c r="R213" s="46"/>
      <c r="S213" s="129"/>
      <c r="T213" s="46"/>
    </row>
    <row r="214" spans="1:20" ht="12.75">
      <c r="A214" s="71">
        <v>214</v>
      </c>
      <c r="B214" s="43"/>
      <c r="C214" s="97"/>
      <c r="D214" s="97"/>
      <c r="E214" s="97"/>
      <c r="F214" s="98"/>
      <c r="G214" s="98"/>
      <c r="H214" s="99"/>
      <c r="I214" s="99"/>
      <c r="J214" s="45"/>
      <c r="K214" s="46"/>
      <c r="L214" s="46"/>
      <c r="M214" s="46"/>
      <c r="N214" s="46"/>
      <c r="O214" s="46"/>
      <c r="P214" s="46"/>
      <c r="Q214" s="46"/>
      <c r="R214" s="46"/>
      <c r="S214" s="129"/>
      <c r="T214" s="46"/>
    </row>
    <row r="215" spans="1:20" ht="12.75">
      <c r="A215" s="71">
        <v>215</v>
      </c>
      <c r="B215" s="43"/>
      <c r="C215" s="97"/>
      <c r="D215" s="97"/>
      <c r="E215" s="97"/>
      <c r="F215" s="98"/>
      <c r="G215" s="98"/>
      <c r="H215" s="99"/>
      <c r="I215" s="99"/>
      <c r="J215" s="45"/>
      <c r="K215" s="101"/>
      <c r="L215" s="46"/>
      <c r="M215" s="46"/>
      <c r="N215" s="46"/>
      <c r="O215" s="46"/>
      <c r="P215" s="46"/>
      <c r="Q215" s="46"/>
      <c r="R215" s="46"/>
      <c r="S215" s="129"/>
      <c r="T215" s="46"/>
    </row>
    <row r="216" spans="1:20" ht="12.75">
      <c r="A216" s="71">
        <v>216</v>
      </c>
      <c r="B216" s="43"/>
      <c r="C216" s="97"/>
      <c r="D216" s="97"/>
      <c r="E216" s="97"/>
      <c r="F216" s="98"/>
      <c r="G216" s="98"/>
      <c r="H216" s="99"/>
      <c r="I216" s="99"/>
      <c r="J216" s="45"/>
      <c r="K216" s="46"/>
      <c r="L216" s="46"/>
      <c r="M216" s="46"/>
      <c r="N216" s="46"/>
      <c r="O216" s="46"/>
      <c r="P216" s="46"/>
      <c r="Q216" s="46"/>
      <c r="R216" s="46"/>
      <c r="S216" s="129"/>
      <c r="T216" s="46"/>
    </row>
    <row r="217" spans="1:20" ht="12.75">
      <c r="A217" s="71">
        <v>217</v>
      </c>
      <c r="B217" s="43"/>
      <c r="C217" s="97"/>
      <c r="D217" s="97"/>
      <c r="E217" s="97"/>
      <c r="F217" s="98"/>
      <c r="G217" s="98"/>
      <c r="H217" s="99"/>
      <c r="I217" s="99"/>
      <c r="J217" s="45"/>
      <c r="K217" s="102"/>
      <c r="L217" s="46"/>
      <c r="M217" s="46"/>
      <c r="N217" s="46"/>
      <c r="O217" s="46"/>
      <c r="P217" s="46"/>
      <c r="Q217" s="46"/>
      <c r="R217" s="46"/>
      <c r="S217" s="129"/>
      <c r="T217" s="46"/>
    </row>
    <row r="218" spans="1:20" ht="12.75">
      <c r="A218" s="71">
        <v>218</v>
      </c>
      <c r="B218" s="43"/>
      <c r="C218" s="97"/>
      <c r="D218" s="97"/>
      <c r="E218" s="97"/>
      <c r="F218" s="98"/>
      <c r="G218" s="98"/>
      <c r="H218" s="99"/>
      <c r="I218" s="99"/>
      <c r="J218" s="45"/>
      <c r="K218" s="46"/>
      <c r="L218" s="46"/>
      <c r="M218" s="46"/>
      <c r="N218" s="46"/>
      <c r="O218" s="46"/>
      <c r="P218" s="46"/>
      <c r="Q218" s="46"/>
      <c r="R218" s="46"/>
      <c r="S218" s="129"/>
      <c r="T218" s="46"/>
    </row>
    <row r="219" spans="1:20" ht="12.75">
      <c r="A219" s="71">
        <v>219</v>
      </c>
      <c r="B219" s="43"/>
      <c r="C219" s="97"/>
      <c r="D219" s="97"/>
      <c r="E219" s="97"/>
      <c r="F219" s="98"/>
      <c r="G219" s="98"/>
      <c r="H219" s="99"/>
      <c r="I219" s="99"/>
      <c r="J219" s="45"/>
      <c r="K219" s="46"/>
      <c r="L219" s="46"/>
      <c r="M219" s="46"/>
      <c r="N219" s="46"/>
      <c r="O219" s="46"/>
      <c r="P219" s="46"/>
      <c r="Q219" s="46"/>
      <c r="R219" s="46"/>
      <c r="S219" s="129"/>
      <c r="T219" s="46"/>
    </row>
    <row r="220" spans="1:20" ht="12.75">
      <c r="A220" s="71">
        <v>220</v>
      </c>
      <c r="B220" s="43"/>
      <c r="C220" s="97"/>
      <c r="D220" s="97"/>
      <c r="E220" s="97"/>
      <c r="F220" s="98"/>
      <c r="G220" s="98"/>
      <c r="H220" s="99"/>
      <c r="I220" s="99"/>
      <c r="J220" s="45"/>
      <c r="K220" s="46"/>
      <c r="L220" s="46"/>
      <c r="M220" s="46"/>
      <c r="N220" s="46"/>
      <c r="O220" s="46"/>
      <c r="P220" s="46"/>
      <c r="Q220" s="46"/>
      <c r="R220" s="46"/>
      <c r="S220" s="129"/>
      <c r="T220" s="46"/>
    </row>
    <row r="221" spans="1:20" ht="12.75">
      <c r="A221" s="71">
        <v>221</v>
      </c>
      <c r="B221" s="43"/>
      <c r="C221" s="97"/>
      <c r="D221" s="97"/>
      <c r="E221" s="97"/>
      <c r="F221" s="98"/>
      <c r="G221" s="98"/>
      <c r="H221" s="99"/>
      <c r="I221" s="99"/>
      <c r="J221" s="45"/>
      <c r="K221" s="46"/>
      <c r="L221" s="46"/>
      <c r="M221" s="46"/>
      <c r="N221" s="46"/>
      <c r="O221" s="46"/>
      <c r="P221" s="46"/>
      <c r="Q221" s="46"/>
      <c r="R221" s="46"/>
      <c r="S221" s="129"/>
      <c r="T221" s="46"/>
    </row>
    <row r="222" spans="1:20" ht="12.75">
      <c r="A222" s="71">
        <v>222</v>
      </c>
      <c r="B222" s="43"/>
      <c r="C222" s="97"/>
      <c r="D222" s="97"/>
      <c r="E222" s="97"/>
      <c r="F222" s="98"/>
      <c r="G222" s="98"/>
      <c r="H222" s="99"/>
      <c r="I222" s="99"/>
      <c r="J222" s="45"/>
      <c r="K222" s="46"/>
      <c r="L222" s="46"/>
      <c r="M222" s="46"/>
      <c r="N222" s="46"/>
      <c r="O222" s="46"/>
      <c r="P222" s="46"/>
      <c r="Q222" s="46"/>
      <c r="R222" s="46"/>
      <c r="S222" s="129"/>
      <c r="T222" s="46"/>
    </row>
    <row r="223" spans="1:20" ht="12.75">
      <c r="A223" s="71">
        <v>223</v>
      </c>
      <c r="B223" s="43"/>
      <c r="C223" s="95"/>
      <c r="D223" s="95"/>
      <c r="E223" s="95"/>
      <c r="F223" s="96"/>
      <c r="G223" s="96"/>
      <c r="H223" s="105"/>
      <c r="I223" s="105"/>
      <c r="J223" s="45"/>
      <c r="K223" s="46"/>
      <c r="L223" s="46"/>
      <c r="M223" s="46"/>
      <c r="N223" s="46"/>
      <c r="O223" s="46"/>
      <c r="P223" s="46"/>
      <c r="Q223" s="46"/>
      <c r="R223" s="46"/>
      <c r="S223" s="129"/>
      <c r="T223" s="46"/>
    </row>
    <row r="224" spans="1:20" ht="12.75">
      <c r="A224" s="71">
        <v>224</v>
      </c>
      <c r="B224" s="43"/>
      <c r="C224" s="97"/>
      <c r="D224" s="97"/>
      <c r="E224" s="97"/>
      <c r="F224" s="98"/>
      <c r="G224" s="98"/>
      <c r="H224" s="99"/>
      <c r="I224" s="99"/>
      <c r="J224" s="45"/>
      <c r="K224" s="46"/>
      <c r="L224" s="46"/>
      <c r="M224" s="46"/>
      <c r="N224" s="46"/>
      <c r="O224" s="46"/>
      <c r="P224" s="46"/>
      <c r="Q224" s="46"/>
      <c r="R224" s="46"/>
      <c r="S224" s="147"/>
      <c r="T224" s="46"/>
    </row>
    <row r="225" spans="1:20" ht="12.75">
      <c r="A225" s="71">
        <v>225</v>
      </c>
      <c r="B225" s="43"/>
      <c r="C225" s="97"/>
      <c r="D225" s="97"/>
      <c r="E225" s="97"/>
      <c r="F225" s="98"/>
      <c r="G225" s="98"/>
      <c r="H225" s="99"/>
      <c r="I225" s="99"/>
      <c r="J225" s="45"/>
      <c r="K225" s="46"/>
      <c r="L225" s="46"/>
      <c r="M225" s="46"/>
      <c r="N225" s="46"/>
      <c r="O225" s="46"/>
      <c r="P225" s="46"/>
      <c r="Q225" s="46"/>
      <c r="R225" s="46"/>
      <c r="S225" s="147"/>
      <c r="T225" s="46"/>
    </row>
    <row r="226" spans="1:20" ht="12.75">
      <c r="A226" s="71">
        <v>226</v>
      </c>
      <c r="B226" s="43"/>
      <c r="C226" s="97"/>
      <c r="D226" s="97"/>
      <c r="E226" s="97"/>
      <c r="F226" s="98"/>
      <c r="G226" s="98"/>
      <c r="H226" s="99"/>
      <c r="I226" s="99"/>
      <c r="J226" s="45"/>
      <c r="K226" s="46"/>
      <c r="L226" s="46"/>
      <c r="M226" s="46"/>
      <c r="N226" s="46"/>
      <c r="O226" s="46"/>
      <c r="P226" s="46"/>
      <c r="Q226" s="46"/>
      <c r="R226" s="46"/>
      <c r="S226" s="147"/>
      <c r="T226" s="46"/>
    </row>
    <row r="227" spans="1:20" ht="12.75">
      <c r="A227" s="71">
        <v>227</v>
      </c>
      <c r="B227" s="43"/>
      <c r="C227" s="97"/>
      <c r="D227" s="97"/>
      <c r="E227" s="97"/>
      <c r="F227" s="98"/>
      <c r="G227" s="98"/>
      <c r="H227" s="99"/>
      <c r="I227" s="99"/>
      <c r="J227" s="45"/>
      <c r="K227" s="46"/>
      <c r="L227" s="46"/>
      <c r="M227" s="46"/>
      <c r="N227" s="46"/>
      <c r="O227" s="46"/>
      <c r="P227" s="46"/>
      <c r="Q227" s="46"/>
      <c r="R227" s="46"/>
      <c r="S227" s="129"/>
      <c r="T227" s="46"/>
    </row>
    <row r="228" spans="1:20" ht="12.75">
      <c r="A228" s="71">
        <v>228</v>
      </c>
      <c r="B228" s="43"/>
      <c r="C228" s="97"/>
      <c r="D228" s="97"/>
      <c r="E228" s="97"/>
      <c r="F228" s="98"/>
      <c r="G228" s="98"/>
      <c r="H228" s="99"/>
      <c r="I228" s="99"/>
      <c r="J228" s="45"/>
      <c r="K228" s="101"/>
      <c r="L228" s="46"/>
      <c r="M228" s="46"/>
      <c r="N228" s="46"/>
      <c r="O228" s="46"/>
      <c r="P228" s="46"/>
      <c r="Q228" s="46"/>
      <c r="R228" s="46"/>
      <c r="S228" s="129"/>
      <c r="T228" s="46"/>
    </row>
    <row r="229" spans="1:20" ht="12.75">
      <c r="A229" s="71">
        <v>229</v>
      </c>
      <c r="B229" s="43"/>
      <c r="C229" s="97"/>
      <c r="D229" s="97"/>
      <c r="E229" s="97"/>
      <c r="F229" s="98"/>
      <c r="G229" s="98"/>
      <c r="H229" s="99"/>
      <c r="I229" s="99"/>
      <c r="J229" s="45"/>
      <c r="K229" s="46"/>
      <c r="L229" s="46"/>
      <c r="M229" s="46"/>
      <c r="N229" s="46"/>
      <c r="O229" s="46"/>
      <c r="P229" s="46"/>
      <c r="Q229" s="46"/>
      <c r="R229" s="46"/>
      <c r="S229" s="129"/>
      <c r="T229" s="46"/>
    </row>
    <row r="230" spans="1:20" ht="12.75">
      <c r="A230" s="71">
        <v>230</v>
      </c>
      <c r="B230" s="43"/>
      <c r="C230" s="97"/>
      <c r="D230" s="97"/>
      <c r="E230" s="97"/>
      <c r="F230" s="98"/>
      <c r="G230" s="98"/>
      <c r="H230" s="99"/>
      <c r="I230" s="99"/>
      <c r="J230" s="45"/>
      <c r="K230" s="46"/>
      <c r="L230" s="46"/>
      <c r="M230" s="46"/>
      <c r="N230" s="46"/>
      <c r="O230" s="46"/>
      <c r="P230" s="46"/>
      <c r="Q230" s="46"/>
      <c r="R230" s="46"/>
      <c r="S230" s="129"/>
      <c r="T230" s="46"/>
    </row>
    <row r="231" spans="1:20" ht="12.75">
      <c r="A231" s="71">
        <v>231</v>
      </c>
      <c r="B231" s="43"/>
      <c r="C231" s="97"/>
      <c r="D231" s="97"/>
      <c r="E231" s="97"/>
      <c r="F231" s="98"/>
      <c r="G231" s="98"/>
      <c r="H231" s="99"/>
      <c r="I231" s="99"/>
      <c r="J231" s="45"/>
      <c r="K231" s="46"/>
      <c r="L231" s="46"/>
      <c r="M231" s="46"/>
      <c r="N231" s="46"/>
      <c r="O231" s="46"/>
      <c r="P231" s="46"/>
      <c r="Q231" s="46"/>
      <c r="R231" s="46"/>
      <c r="S231" s="129"/>
      <c r="T231" s="46"/>
    </row>
    <row r="232" spans="1:20" ht="12.75">
      <c r="A232" s="71">
        <v>232</v>
      </c>
      <c r="B232" s="43"/>
      <c r="C232" s="97"/>
      <c r="D232" s="97"/>
      <c r="E232" s="97"/>
      <c r="F232" s="98"/>
      <c r="G232" s="98"/>
      <c r="H232" s="99"/>
      <c r="I232" s="99"/>
      <c r="J232" s="45"/>
      <c r="K232" s="46"/>
      <c r="L232" s="46"/>
      <c r="M232" s="46"/>
      <c r="N232" s="46"/>
      <c r="O232" s="46"/>
      <c r="P232" s="46"/>
      <c r="Q232" s="46"/>
      <c r="R232" s="46"/>
      <c r="S232" s="129"/>
      <c r="T232" s="46"/>
    </row>
    <row r="233" spans="1:20" ht="12.75">
      <c r="A233" s="71">
        <v>233</v>
      </c>
      <c r="B233" s="43"/>
      <c r="C233" s="97"/>
      <c r="D233" s="97"/>
      <c r="E233" s="97"/>
      <c r="F233" s="98"/>
      <c r="G233" s="98"/>
      <c r="H233" s="99"/>
      <c r="I233" s="99"/>
      <c r="J233" s="45"/>
      <c r="K233" s="46"/>
      <c r="L233" s="46"/>
      <c r="M233" s="46"/>
      <c r="N233" s="46"/>
      <c r="O233" s="46"/>
      <c r="P233" s="46"/>
      <c r="Q233" s="46"/>
      <c r="R233" s="46"/>
      <c r="S233" s="129"/>
      <c r="T233" s="46"/>
    </row>
    <row r="234" spans="1:20" ht="12.75">
      <c r="A234" s="71">
        <v>234</v>
      </c>
      <c r="B234" s="43"/>
      <c r="C234" s="97"/>
      <c r="D234" s="97"/>
      <c r="E234" s="97"/>
      <c r="F234" s="98"/>
      <c r="G234" s="98"/>
      <c r="H234" s="99"/>
      <c r="I234" s="99"/>
      <c r="J234" s="45"/>
      <c r="K234" s="46"/>
      <c r="L234" s="46"/>
      <c r="M234" s="46"/>
      <c r="N234" s="46"/>
      <c r="O234" s="46"/>
      <c r="P234" s="46"/>
      <c r="Q234" s="46"/>
      <c r="R234" s="46"/>
      <c r="S234" s="129"/>
      <c r="T234" s="46"/>
    </row>
    <row r="235" spans="1:20" ht="12.75">
      <c r="A235" s="71">
        <v>235</v>
      </c>
      <c r="B235" s="43"/>
      <c r="C235" s="97"/>
      <c r="D235" s="97"/>
      <c r="E235" s="97"/>
      <c r="F235" s="98"/>
      <c r="G235" s="98"/>
      <c r="H235" s="99"/>
      <c r="I235" s="99"/>
      <c r="J235" s="45"/>
      <c r="K235" s="46"/>
      <c r="L235" s="46"/>
      <c r="M235" s="46"/>
      <c r="N235" s="46"/>
      <c r="O235" s="46"/>
      <c r="P235" s="46"/>
      <c r="Q235" s="46"/>
      <c r="R235" s="46"/>
      <c r="S235" s="147"/>
      <c r="T235" s="46"/>
    </row>
    <row r="236" spans="1:20" ht="12.75">
      <c r="A236" s="71">
        <v>236</v>
      </c>
      <c r="B236" s="43"/>
      <c r="C236" s="97"/>
      <c r="D236" s="97"/>
      <c r="E236" s="97"/>
      <c r="F236" s="98"/>
      <c r="G236" s="98"/>
      <c r="H236" s="99"/>
      <c r="I236" s="99"/>
      <c r="J236" s="45"/>
      <c r="K236" s="119"/>
      <c r="L236" s="46"/>
      <c r="M236" s="46"/>
      <c r="N236" s="46"/>
      <c r="O236" s="46"/>
      <c r="P236" s="46"/>
      <c r="Q236" s="46"/>
      <c r="R236" s="46"/>
      <c r="S236" s="129"/>
      <c r="T236" s="46"/>
    </row>
    <row r="237" spans="1:20" ht="12.75">
      <c r="A237" s="71">
        <v>237</v>
      </c>
      <c r="B237" s="43"/>
      <c r="C237" s="97"/>
      <c r="D237" s="97"/>
      <c r="E237" s="97"/>
      <c r="F237" s="98"/>
      <c r="G237" s="98"/>
      <c r="H237" s="99"/>
      <c r="I237" s="99"/>
      <c r="J237" s="45"/>
      <c r="K237" s="46"/>
      <c r="L237" s="46"/>
      <c r="M237" s="46"/>
      <c r="N237" s="46"/>
      <c r="O237" s="46"/>
      <c r="P237" s="46"/>
      <c r="Q237" s="46"/>
      <c r="R237" s="46"/>
      <c r="S237" s="129"/>
      <c r="T237" s="46"/>
    </row>
    <row r="238" spans="1:20" ht="12.75">
      <c r="A238" s="71">
        <v>238</v>
      </c>
      <c r="B238" s="43"/>
      <c r="C238" s="97"/>
      <c r="D238" s="97"/>
      <c r="E238" s="97"/>
      <c r="F238" s="98"/>
      <c r="G238" s="98"/>
      <c r="H238" s="99"/>
      <c r="I238" s="99"/>
      <c r="J238" s="45"/>
      <c r="K238" s="46"/>
      <c r="L238" s="46"/>
      <c r="M238" s="46"/>
      <c r="N238" s="46"/>
      <c r="O238" s="46"/>
      <c r="P238" s="46"/>
      <c r="Q238" s="46"/>
      <c r="R238" s="46"/>
      <c r="S238" s="129"/>
      <c r="T238" s="46"/>
    </row>
    <row r="239" spans="1:20" ht="12.75">
      <c r="A239" s="71">
        <v>239</v>
      </c>
      <c r="B239" s="43"/>
      <c r="C239" s="97"/>
      <c r="D239" s="97"/>
      <c r="E239" s="97"/>
      <c r="F239" s="98"/>
      <c r="G239" s="98"/>
      <c r="H239" s="99"/>
      <c r="I239" s="99"/>
      <c r="J239" s="45"/>
      <c r="K239" s="160"/>
      <c r="L239" s="46"/>
      <c r="M239" s="46"/>
      <c r="N239" s="46"/>
      <c r="O239" s="46"/>
      <c r="P239" s="46"/>
      <c r="Q239" s="46"/>
      <c r="R239" s="46"/>
      <c r="S239" s="129"/>
      <c r="T239" s="46"/>
    </row>
    <row r="240" spans="1:20" ht="12.75">
      <c r="A240" s="71">
        <v>240</v>
      </c>
      <c r="B240" s="43"/>
      <c r="C240" s="97"/>
      <c r="D240" s="97"/>
      <c r="E240" s="97"/>
      <c r="F240" s="98"/>
      <c r="G240" s="98"/>
      <c r="H240" s="99"/>
      <c r="I240" s="99"/>
      <c r="J240" s="45"/>
      <c r="K240" s="161"/>
      <c r="L240" s="46"/>
      <c r="M240" s="46"/>
      <c r="N240" s="46"/>
      <c r="O240" s="46"/>
      <c r="P240" s="46"/>
      <c r="Q240" s="46"/>
      <c r="R240" s="46"/>
      <c r="S240" s="129"/>
      <c r="T240" s="46"/>
    </row>
    <row r="241" spans="1:20" ht="12.75">
      <c r="A241" s="71">
        <v>241</v>
      </c>
      <c r="B241" s="43"/>
      <c r="C241" s="97"/>
      <c r="D241" s="97"/>
      <c r="E241" s="97"/>
      <c r="F241" s="98"/>
      <c r="G241" s="98"/>
      <c r="H241" s="99"/>
      <c r="I241" s="99"/>
      <c r="J241" s="45"/>
      <c r="K241" s="46"/>
      <c r="L241" s="45"/>
      <c r="M241" s="46"/>
      <c r="N241" s="46"/>
      <c r="O241" s="46"/>
      <c r="P241" s="46"/>
      <c r="Q241" s="46"/>
      <c r="R241" s="46"/>
      <c r="S241" s="129"/>
      <c r="T241" s="46"/>
    </row>
    <row r="242" spans="1:20" ht="12.75">
      <c r="A242" s="71">
        <v>242</v>
      </c>
      <c r="B242" s="43"/>
      <c r="C242" s="97"/>
      <c r="D242" s="97"/>
      <c r="E242" s="97"/>
      <c r="F242" s="98"/>
      <c r="G242" s="98"/>
      <c r="H242" s="99"/>
      <c r="I242" s="99"/>
      <c r="J242" s="45"/>
      <c r="K242" s="46"/>
      <c r="L242" s="46"/>
      <c r="M242" s="46"/>
      <c r="N242" s="46"/>
      <c r="O242" s="46"/>
      <c r="P242" s="46"/>
      <c r="Q242" s="46"/>
      <c r="R242" s="46"/>
      <c r="S242" s="129"/>
      <c r="T242" s="46"/>
    </row>
    <row r="243" spans="1:20" ht="12.75">
      <c r="A243" s="71">
        <v>243</v>
      </c>
      <c r="B243" s="43"/>
      <c r="C243" s="95"/>
      <c r="D243" s="95"/>
      <c r="E243" s="95"/>
      <c r="F243" s="96"/>
      <c r="G243" s="96"/>
      <c r="H243" s="105"/>
      <c r="I243" s="105"/>
      <c r="J243" s="45"/>
      <c r="K243" s="46"/>
      <c r="L243" s="46"/>
      <c r="M243" s="46"/>
      <c r="N243" s="46"/>
      <c r="O243" s="46"/>
      <c r="P243" s="46"/>
      <c r="Q243" s="46"/>
      <c r="R243" s="46"/>
      <c r="S243" s="129"/>
      <c r="T243" s="46"/>
    </row>
    <row r="244" spans="1:20" ht="12.75">
      <c r="A244" s="71">
        <v>244</v>
      </c>
      <c r="B244" s="43"/>
      <c r="C244" s="97"/>
      <c r="D244" s="97"/>
      <c r="E244" s="97"/>
      <c r="F244" s="98"/>
      <c r="G244" s="98"/>
      <c r="H244" s="99"/>
      <c r="I244" s="99"/>
      <c r="J244" s="45"/>
      <c r="K244" s="46"/>
      <c r="L244" s="46"/>
      <c r="M244" s="46"/>
      <c r="N244" s="46"/>
      <c r="O244" s="46"/>
      <c r="P244" s="46"/>
      <c r="Q244" s="46"/>
      <c r="R244" s="46"/>
      <c r="S244" s="129"/>
      <c r="T244" s="46"/>
    </row>
    <row r="245" spans="1:20" ht="12.75">
      <c r="A245" s="71">
        <v>245</v>
      </c>
      <c r="B245" s="43"/>
      <c r="C245" s="97"/>
      <c r="D245" s="97"/>
      <c r="E245" s="97"/>
      <c r="F245" s="98"/>
      <c r="G245" s="98"/>
      <c r="H245" s="99"/>
      <c r="I245" s="99"/>
      <c r="J245" s="45"/>
      <c r="K245" s="46"/>
      <c r="L245" s="46"/>
      <c r="M245" s="46"/>
      <c r="N245" s="46"/>
      <c r="O245" s="46"/>
      <c r="P245" s="46"/>
      <c r="Q245" s="46"/>
      <c r="R245" s="46"/>
      <c r="S245" s="129"/>
      <c r="T245" s="46"/>
    </row>
    <row r="246" spans="1:20" ht="12.75">
      <c r="A246" s="71">
        <v>246</v>
      </c>
      <c r="B246" s="43"/>
      <c r="C246" s="95"/>
      <c r="D246" s="95"/>
      <c r="E246" s="95"/>
      <c r="F246" s="96"/>
      <c r="G246" s="96"/>
      <c r="H246" s="105"/>
      <c r="I246" s="105"/>
      <c r="J246" s="45"/>
      <c r="K246" s="46"/>
      <c r="L246" s="46"/>
      <c r="M246" s="46"/>
      <c r="N246" s="46"/>
      <c r="O246" s="46"/>
      <c r="P246" s="46"/>
      <c r="Q246" s="46"/>
      <c r="R246" s="46"/>
      <c r="S246" s="129"/>
      <c r="T246" s="46"/>
    </row>
    <row r="247" spans="1:20" ht="12.75">
      <c r="A247" s="71">
        <v>247</v>
      </c>
      <c r="B247" s="43"/>
      <c r="C247" s="97"/>
      <c r="D247" s="97"/>
      <c r="E247" s="97"/>
      <c r="F247" s="98"/>
      <c r="G247" s="98"/>
      <c r="H247" s="99"/>
      <c r="I247" s="99"/>
      <c r="J247" s="45"/>
      <c r="K247" s="46"/>
      <c r="L247" s="46"/>
      <c r="M247" s="46"/>
      <c r="N247" s="46"/>
      <c r="O247" s="46"/>
      <c r="P247" s="46"/>
      <c r="Q247" s="46"/>
      <c r="R247" s="46"/>
      <c r="S247" s="129"/>
      <c r="T247" s="46"/>
    </row>
    <row r="248" spans="1:20" ht="12.75">
      <c r="A248" s="71">
        <v>248</v>
      </c>
      <c r="B248" s="43"/>
      <c r="C248" s="97"/>
      <c r="D248" s="97"/>
      <c r="E248" s="97"/>
      <c r="F248" s="98"/>
      <c r="G248" s="98"/>
      <c r="H248" s="99"/>
      <c r="I248" s="99"/>
      <c r="J248" s="45"/>
      <c r="K248" s="46"/>
      <c r="L248" s="46"/>
      <c r="M248" s="46"/>
      <c r="N248" s="46"/>
      <c r="O248" s="46"/>
      <c r="P248" s="46"/>
      <c r="Q248" s="46"/>
      <c r="R248" s="46"/>
      <c r="S248" s="129"/>
      <c r="T248" s="46"/>
    </row>
    <row r="249" spans="1:20" ht="12.75">
      <c r="A249" s="71">
        <v>249</v>
      </c>
      <c r="B249" s="43"/>
      <c r="C249" s="97"/>
      <c r="D249" s="97"/>
      <c r="E249" s="97"/>
      <c r="F249" s="98"/>
      <c r="G249" s="98"/>
      <c r="H249" s="99"/>
      <c r="I249" s="99"/>
      <c r="J249" s="45"/>
      <c r="K249" s="46"/>
      <c r="L249" s="46"/>
      <c r="M249" s="46"/>
      <c r="N249" s="46"/>
      <c r="O249" s="46"/>
      <c r="P249" s="46"/>
      <c r="Q249" s="46"/>
      <c r="R249" s="46"/>
      <c r="S249" s="129"/>
      <c r="T249" s="46"/>
    </row>
    <row r="250" spans="1:20" ht="12.75">
      <c r="A250" s="71">
        <v>250</v>
      </c>
      <c r="B250" s="43"/>
      <c r="C250" s="97"/>
      <c r="D250" s="97"/>
      <c r="E250" s="97"/>
      <c r="F250" s="98"/>
      <c r="G250" s="98"/>
      <c r="H250" s="99"/>
      <c r="I250" s="99"/>
      <c r="J250" s="45"/>
      <c r="K250" s="46"/>
      <c r="L250" s="46"/>
      <c r="M250" s="46"/>
      <c r="N250" s="46"/>
      <c r="O250" s="46"/>
      <c r="P250" s="46"/>
      <c r="Q250" s="46"/>
      <c r="R250" s="46"/>
      <c r="S250" s="129"/>
      <c r="T250" s="46"/>
    </row>
    <row r="251" spans="1:20" ht="12.75">
      <c r="A251" s="71">
        <v>251</v>
      </c>
      <c r="B251" s="43"/>
      <c r="C251" s="97"/>
      <c r="D251" s="97"/>
      <c r="E251" s="97"/>
      <c r="F251" s="98"/>
      <c r="G251" s="98"/>
      <c r="H251" s="99"/>
      <c r="I251" s="99"/>
      <c r="J251" s="45"/>
      <c r="K251" s="46"/>
      <c r="L251" s="46"/>
      <c r="M251" s="46"/>
      <c r="N251" s="46"/>
      <c r="O251" s="46"/>
      <c r="P251" s="46"/>
      <c r="Q251" s="46"/>
      <c r="R251" s="46"/>
      <c r="S251" s="147"/>
      <c r="T251" s="46"/>
    </row>
    <row r="252" spans="1:20" ht="12.75">
      <c r="A252" s="71">
        <v>252</v>
      </c>
      <c r="B252" s="43"/>
      <c r="C252" s="97"/>
      <c r="D252" s="97"/>
      <c r="E252" s="97"/>
      <c r="F252" s="98"/>
      <c r="G252" s="98"/>
      <c r="H252" s="99"/>
      <c r="I252" s="99"/>
      <c r="J252" s="45"/>
      <c r="K252" s="46"/>
      <c r="L252" s="46"/>
      <c r="M252" s="46"/>
      <c r="N252" s="46"/>
      <c r="O252" s="46"/>
      <c r="P252" s="46"/>
      <c r="Q252" s="46"/>
      <c r="R252" s="46"/>
      <c r="S252" s="147"/>
      <c r="T252" s="46"/>
    </row>
    <row r="253" spans="1:20" ht="12.75">
      <c r="A253" s="71">
        <v>253</v>
      </c>
      <c r="B253" s="43"/>
      <c r="C253" s="97"/>
      <c r="D253" s="97"/>
      <c r="E253" s="97"/>
      <c r="F253" s="98"/>
      <c r="G253" s="98"/>
      <c r="H253" s="99"/>
      <c r="I253" s="99"/>
      <c r="J253" s="45"/>
      <c r="K253" s="46"/>
      <c r="L253" s="46"/>
      <c r="M253" s="46"/>
      <c r="N253" s="46"/>
      <c r="O253" s="46"/>
      <c r="P253" s="46"/>
      <c r="Q253" s="46"/>
      <c r="R253" s="46"/>
      <c r="S253" s="147"/>
      <c r="T253" s="46"/>
    </row>
    <row r="254" spans="1:20" ht="12.75">
      <c r="A254" s="71">
        <v>254</v>
      </c>
      <c r="B254" s="43"/>
      <c r="C254" s="97"/>
      <c r="D254" s="97"/>
      <c r="E254" s="97"/>
      <c r="F254" s="98"/>
      <c r="G254" s="98"/>
      <c r="H254" s="99"/>
      <c r="I254" s="99"/>
      <c r="J254" s="45"/>
      <c r="K254" s="46"/>
      <c r="L254" s="46"/>
      <c r="M254" s="46"/>
      <c r="N254" s="46"/>
      <c r="O254" s="46"/>
      <c r="P254" s="46"/>
      <c r="Q254" s="46"/>
      <c r="R254" s="46"/>
      <c r="S254" s="147"/>
      <c r="T254" s="46"/>
    </row>
    <row r="255" spans="1:20" ht="12.75">
      <c r="A255" s="71">
        <v>255</v>
      </c>
      <c r="B255" s="43"/>
      <c r="C255" s="95"/>
      <c r="D255" s="95"/>
      <c r="E255" s="95"/>
      <c r="F255" s="96"/>
      <c r="G255" s="96"/>
      <c r="H255" s="105"/>
      <c r="I255" s="105"/>
      <c r="J255" s="45"/>
      <c r="K255" s="46"/>
      <c r="L255" s="46"/>
      <c r="M255" s="46"/>
      <c r="N255" s="46"/>
      <c r="O255" s="46"/>
      <c r="P255" s="46"/>
      <c r="Q255" s="46"/>
      <c r="R255" s="46"/>
      <c r="S255" s="129"/>
      <c r="T255" s="46"/>
    </row>
    <row r="256" spans="1:20" ht="12.75">
      <c r="A256" s="71">
        <v>256</v>
      </c>
      <c r="B256" s="43"/>
      <c r="C256" s="97"/>
      <c r="D256" s="97"/>
      <c r="E256" s="97"/>
      <c r="F256" s="98"/>
      <c r="G256" s="98"/>
      <c r="H256" s="99"/>
      <c r="I256" s="99"/>
      <c r="J256" s="45"/>
      <c r="K256" s="46"/>
      <c r="L256" s="46"/>
      <c r="M256" s="46"/>
      <c r="N256" s="46"/>
      <c r="O256" s="46"/>
      <c r="P256" s="46"/>
      <c r="Q256" s="46"/>
      <c r="R256" s="46"/>
      <c r="S256" s="129"/>
      <c r="T256" s="46"/>
    </row>
    <row r="257" spans="1:20" ht="12.75">
      <c r="A257" s="71">
        <v>257</v>
      </c>
      <c r="B257" s="43"/>
      <c r="C257" s="97"/>
      <c r="D257" s="97"/>
      <c r="E257" s="97"/>
      <c r="F257" s="98"/>
      <c r="G257" s="98"/>
      <c r="H257" s="99"/>
      <c r="I257" s="99"/>
      <c r="J257" s="45"/>
      <c r="K257" s="46"/>
      <c r="L257" s="46"/>
      <c r="M257" s="46"/>
      <c r="N257" s="46"/>
      <c r="O257" s="46"/>
      <c r="P257" s="46"/>
      <c r="Q257" s="46"/>
      <c r="R257" s="46"/>
      <c r="S257" s="129"/>
      <c r="T257" s="46"/>
    </row>
    <row r="258" spans="1:20" ht="12.75">
      <c r="A258" s="71">
        <v>258</v>
      </c>
      <c r="B258" s="43"/>
      <c r="C258" s="97"/>
      <c r="D258" s="97"/>
      <c r="E258" s="97"/>
      <c r="F258" s="98"/>
      <c r="G258" s="98"/>
      <c r="H258" s="99"/>
      <c r="I258" s="99"/>
      <c r="J258" s="45"/>
      <c r="K258" s="46"/>
      <c r="L258" s="46"/>
      <c r="M258" s="46"/>
      <c r="N258" s="46"/>
      <c r="O258" s="46"/>
      <c r="P258" s="46"/>
      <c r="Q258" s="46"/>
      <c r="R258" s="46"/>
      <c r="S258" s="129"/>
      <c r="T258" s="46"/>
    </row>
    <row r="259" spans="1:20" ht="12.75">
      <c r="A259" s="71">
        <v>259</v>
      </c>
      <c r="B259" s="43"/>
      <c r="C259" s="97"/>
      <c r="D259" s="97"/>
      <c r="E259" s="97"/>
      <c r="F259" s="98"/>
      <c r="G259" s="98"/>
      <c r="H259" s="99"/>
      <c r="I259" s="99"/>
      <c r="J259" s="45"/>
      <c r="K259" s="161"/>
      <c r="L259" s="46"/>
      <c r="M259" s="46"/>
      <c r="N259" s="46"/>
      <c r="O259" s="46"/>
      <c r="P259" s="46"/>
      <c r="Q259" s="46"/>
      <c r="R259" s="46"/>
      <c r="S259" s="129"/>
      <c r="T259" s="46"/>
    </row>
    <row r="260" spans="1:20" ht="12.75">
      <c r="A260" s="71">
        <v>260</v>
      </c>
      <c r="B260" s="43"/>
      <c r="C260" s="97"/>
      <c r="D260" s="97"/>
      <c r="E260" s="97"/>
      <c r="F260" s="98"/>
      <c r="G260" s="98"/>
      <c r="H260" s="99"/>
      <c r="I260" s="99"/>
      <c r="J260" s="45"/>
      <c r="K260" s="46"/>
      <c r="L260" s="46"/>
      <c r="M260" s="46"/>
      <c r="N260" s="46"/>
      <c r="O260" s="46"/>
      <c r="P260" s="46"/>
      <c r="Q260" s="46"/>
      <c r="R260" s="46"/>
      <c r="S260" s="129"/>
      <c r="T260" s="46"/>
    </row>
    <row r="261" spans="1:20" ht="12.75">
      <c r="A261" s="71">
        <v>261</v>
      </c>
      <c r="B261" s="43"/>
      <c r="C261" s="97"/>
      <c r="D261" s="97"/>
      <c r="E261" s="97"/>
      <c r="F261" s="98"/>
      <c r="G261" s="98"/>
      <c r="H261" s="99"/>
      <c r="I261" s="99"/>
      <c r="J261" s="45"/>
      <c r="K261" s="46"/>
      <c r="L261" s="46"/>
      <c r="M261" s="46"/>
      <c r="N261" s="46"/>
      <c r="O261" s="46"/>
      <c r="P261" s="46"/>
      <c r="Q261" s="46"/>
      <c r="R261" s="46"/>
      <c r="S261" s="129"/>
      <c r="T261" s="46"/>
    </row>
    <row r="262" spans="1:20" ht="12.75">
      <c r="A262" s="71">
        <v>262</v>
      </c>
      <c r="B262" s="43"/>
      <c r="C262" s="99"/>
      <c r="D262" s="99"/>
      <c r="E262" s="99"/>
      <c r="F262" s="99"/>
      <c r="G262" s="99"/>
      <c r="H262" s="99"/>
      <c r="I262" s="99"/>
      <c r="J262" s="99"/>
      <c r="K262" s="99"/>
      <c r="L262" s="46"/>
      <c r="M262" s="46"/>
      <c r="N262" s="46"/>
      <c r="O262" s="46"/>
      <c r="P262" s="46"/>
      <c r="Q262" s="46"/>
      <c r="R262" s="46"/>
      <c r="S262" s="129"/>
      <c r="T262" s="46"/>
    </row>
    <row r="263" spans="1:20" ht="12.75">
      <c r="A263" s="99">
        <v>263</v>
      </c>
      <c r="B263" s="99"/>
      <c r="C263" s="99"/>
      <c r="D263" s="99"/>
      <c r="E263" s="99"/>
      <c r="F263" s="99"/>
      <c r="G263" s="99"/>
      <c r="H263" s="99"/>
      <c r="I263" s="99"/>
      <c r="J263" s="99"/>
      <c r="K263" s="46"/>
      <c r="L263" s="46"/>
      <c r="M263" s="46"/>
      <c r="N263" s="46"/>
      <c r="O263" s="46"/>
      <c r="P263" s="46"/>
      <c r="Q263" s="46"/>
      <c r="R263" s="46"/>
      <c r="S263" s="129"/>
      <c r="T263" s="46"/>
    </row>
    <row r="264" spans="1:20" ht="12.75">
      <c r="A264" s="99">
        <v>264</v>
      </c>
      <c r="B264" s="99"/>
      <c r="C264" s="99"/>
      <c r="D264" s="99"/>
      <c r="E264" s="99"/>
      <c r="F264" s="99"/>
      <c r="G264" s="99"/>
      <c r="H264" s="99"/>
      <c r="I264" s="99"/>
      <c r="J264" s="99"/>
      <c r="K264" s="46"/>
      <c r="L264" s="46"/>
      <c r="M264" s="46"/>
      <c r="N264" s="46"/>
      <c r="O264" s="46"/>
      <c r="P264" s="46"/>
      <c r="Q264" s="46"/>
      <c r="R264" s="46"/>
      <c r="S264" s="129"/>
      <c r="T264" s="46"/>
    </row>
    <row r="265" spans="1:20" ht="12.75">
      <c r="A265" s="99">
        <v>265</v>
      </c>
      <c r="B265" s="99"/>
      <c r="C265" s="99"/>
      <c r="D265" s="99"/>
      <c r="E265" s="99"/>
      <c r="F265" s="99"/>
      <c r="G265" s="99"/>
      <c r="H265" s="99"/>
      <c r="I265" s="99"/>
      <c r="J265" s="99"/>
      <c r="K265" s="46"/>
      <c r="L265" s="46"/>
      <c r="M265" s="46"/>
      <c r="N265" s="46"/>
      <c r="O265" s="46"/>
      <c r="P265" s="46"/>
      <c r="Q265" s="46"/>
      <c r="R265" s="46"/>
      <c r="S265" s="129"/>
      <c r="T265" s="46"/>
    </row>
    <row r="266" spans="1:20" ht="12.75">
      <c r="A266" s="99">
        <v>266</v>
      </c>
      <c r="B266" s="99"/>
      <c r="C266" s="99"/>
      <c r="D266" s="99"/>
      <c r="E266" s="99"/>
      <c r="F266" s="99"/>
      <c r="G266" s="99"/>
      <c r="H266" s="99"/>
      <c r="I266" s="99"/>
      <c r="J266" s="99"/>
      <c r="K266" s="46"/>
      <c r="L266" s="46"/>
      <c r="M266" s="46"/>
      <c r="N266" s="46"/>
      <c r="O266" s="46"/>
      <c r="P266" s="46"/>
      <c r="Q266" s="46"/>
      <c r="R266" s="46"/>
      <c r="S266" s="129"/>
      <c r="T266" s="46"/>
    </row>
    <row r="267" spans="1:20" ht="12.75">
      <c r="A267" s="99">
        <v>267</v>
      </c>
      <c r="B267" s="99"/>
      <c r="C267" s="99"/>
      <c r="D267" s="99"/>
      <c r="E267" s="99"/>
      <c r="F267" s="99"/>
      <c r="G267" s="99"/>
      <c r="H267" s="99"/>
      <c r="I267" s="99"/>
      <c r="J267" s="99"/>
      <c r="K267" s="46"/>
      <c r="L267" s="46"/>
      <c r="M267" s="46"/>
      <c r="N267" s="46"/>
      <c r="O267" s="46"/>
      <c r="P267" s="46"/>
      <c r="Q267" s="46"/>
      <c r="R267" s="46"/>
      <c r="S267" s="129"/>
      <c r="T267" s="46"/>
    </row>
    <row r="268" spans="1:20" ht="12.75">
      <c r="A268" s="99">
        <v>268</v>
      </c>
      <c r="B268" s="99"/>
      <c r="C268" s="99"/>
      <c r="D268" s="99"/>
      <c r="E268" s="99"/>
      <c r="F268" s="99"/>
      <c r="G268" s="99"/>
      <c r="H268" s="99"/>
      <c r="I268" s="99"/>
      <c r="J268" s="99"/>
      <c r="K268" s="46"/>
      <c r="L268" s="46"/>
      <c r="M268" s="46"/>
      <c r="N268" s="46"/>
      <c r="O268" s="46"/>
      <c r="P268" s="46"/>
      <c r="Q268" s="46"/>
      <c r="R268" s="46"/>
      <c r="S268" s="129"/>
      <c r="T268" s="46"/>
    </row>
    <row r="269" spans="1:20" ht="12.75">
      <c r="A269" s="99">
        <v>269</v>
      </c>
      <c r="B269" s="99"/>
      <c r="C269" s="99"/>
      <c r="D269" s="99"/>
      <c r="E269" s="99"/>
      <c r="F269" s="99"/>
      <c r="G269" s="99"/>
      <c r="H269" s="99"/>
      <c r="I269" s="99"/>
      <c r="J269" s="99"/>
      <c r="K269" s="128"/>
      <c r="L269" s="46"/>
      <c r="M269" s="46"/>
      <c r="N269" s="46"/>
      <c r="O269" s="46"/>
      <c r="P269" s="46"/>
      <c r="Q269" s="46"/>
      <c r="R269" s="46"/>
      <c r="S269" s="147"/>
      <c r="T269" s="46"/>
    </row>
    <row r="270" spans="1:20" ht="12.75">
      <c r="A270" s="99">
        <v>270</v>
      </c>
      <c r="B270" s="99"/>
      <c r="C270" s="99"/>
      <c r="D270" s="99"/>
      <c r="E270" s="99"/>
      <c r="F270" s="99"/>
      <c r="G270" s="99"/>
      <c r="H270" s="99"/>
      <c r="I270" s="99"/>
      <c r="J270" s="99"/>
      <c r="K270" s="46"/>
      <c r="L270" s="46"/>
      <c r="M270" s="46"/>
      <c r="N270" s="46"/>
      <c r="O270" s="46"/>
      <c r="P270" s="46"/>
      <c r="Q270" s="46"/>
      <c r="R270" s="46"/>
      <c r="S270" s="129"/>
      <c r="T270" s="46"/>
    </row>
    <row r="271" spans="1:20" ht="12.75">
      <c r="A271" s="99">
        <v>271</v>
      </c>
      <c r="B271" s="99"/>
      <c r="C271" s="99"/>
      <c r="D271" s="99"/>
      <c r="E271" s="99"/>
      <c r="F271" s="99"/>
      <c r="G271" s="99"/>
      <c r="H271" s="99"/>
      <c r="I271" s="99"/>
      <c r="J271" s="99"/>
      <c r="K271" s="99"/>
      <c r="L271" s="46"/>
      <c r="M271" s="46"/>
      <c r="N271" s="46"/>
      <c r="O271" s="46"/>
      <c r="P271" s="46"/>
      <c r="Q271" s="46"/>
      <c r="R271" s="46"/>
      <c r="S271" s="129"/>
      <c r="T271" s="46"/>
    </row>
    <row r="272" spans="1:20" ht="12.75">
      <c r="A272" s="99">
        <v>272</v>
      </c>
      <c r="B272" s="99"/>
      <c r="C272" s="99"/>
      <c r="D272" s="99"/>
      <c r="E272" s="99"/>
      <c r="F272" s="99"/>
      <c r="G272" s="99"/>
      <c r="H272" s="99"/>
      <c r="I272" s="99"/>
      <c r="J272" s="99"/>
      <c r="K272" s="160"/>
      <c r="L272" s="46"/>
      <c r="M272" s="46"/>
      <c r="N272" s="46"/>
      <c r="O272" s="46"/>
      <c r="P272" s="46"/>
      <c r="Q272" s="46"/>
      <c r="R272" s="46"/>
      <c r="S272" s="129"/>
      <c r="T272" s="46"/>
    </row>
    <row r="273" spans="1:20" ht="12.75">
      <c r="A273" s="99">
        <v>273</v>
      </c>
      <c r="B273" s="99"/>
      <c r="C273" s="99"/>
      <c r="D273" s="99"/>
      <c r="E273" s="99"/>
      <c r="F273" s="99"/>
      <c r="G273" s="99"/>
      <c r="H273" s="99"/>
      <c r="I273" s="99"/>
      <c r="J273" s="99"/>
      <c r="K273" s="166"/>
      <c r="L273" s="46"/>
      <c r="M273" s="46"/>
      <c r="N273" s="46"/>
      <c r="O273" s="46"/>
      <c r="P273" s="46"/>
      <c r="Q273" s="46"/>
      <c r="R273" s="46"/>
      <c r="S273" s="129"/>
      <c r="T273" s="46"/>
    </row>
    <row r="274" spans="1:20" ht="12.75">
      <c r="A274" s="99">
        <v>274</v>
      </c>
      <c r="B274" s="99"/>
      <c r="C274" s="99"/>
      <c r="D274" s="99"/>
      <c r="E274" s="99"/>
      <c r="F274" s="99"/>
      <c r="G274" s="99"/>
      <c r="H274" s="99"/>
      <c r="I274" s="99"/>
      <c r="J274" s="99"/>
      <c r="K274" s="46"/>
      <c r="L274" s="46"/>
      <c r="M274" s="46"/>
      <c r="N274" s="46"/>
      <c r="O274" s="46"/>
      <c r="P274" s="46"/>
      <c r="Q274" s="46"/>
      <c r="R274" s="46"/>
      <c r="S274" s="129"/>
      <c r="T274" s="46"/>
    </row>
    <row r="275" spans="1:20" ht="12.75">
      <c r="A275" s="99">
        <v>275</v>
      </c>
      <c r="B275" s="99"/>
      <c r="C275" s="99"/>
      <c r="D275" s="99"/>
      <c r="E275" s="99"/>
      <c r="F275" s="99"/>
      <c r="G275" s="99"/>
      <c r="H275" s="99"/>
      <c r="I275" s="99"/>
      <c r="J275" s="99"/>
      <c r="K275" s="46"/>
      <c r="L275" s="46"/>
      <c r="M275" s="46"/>
      <c r="N275" s="46"/>
      <c r="O275" s="46"/>
      <c r="P275" s="46"/>
      <c r="Q275" s="46"/>
      <c r="R275" s="46"/>
      <c r="S275" s="129"/>
      <c r="T275" s="46"/>
    </row>
    <row r="276" spans="1:20" ht="12.75">
      <c r="A276" s="99">
        <v>276</v>
      </c>
      <c r="B276" s="99"/>
      <c r="C276" s="99"/>
      <c r="D276" s="99"/>
      <c r="E276" s="99"/>
      <c r="F276" s="99"/>
      <c r="G276" s="99"/>
      <c r="H276" s="99"/>
      <c r="I276" s="99"/>
      <c r="J276" s="99"/>
      <c r="K276" s="46"/>
      <c r="L276" s="46"/>
      <c r="M276" s="46"/>
      <c r="N276" s="46"/>
      <c r="O276" s="46"/>
      <c r="P276" s="46"/>
      <c r="Q276" s="46"/>
      <c r="R276" s="46"/>
      <c r="S276" s="129"/>
      <c r="T276" s="46"/>
    </row>
    <row r="277" spans="1:20" ht="12.75">
      <c r="A277" s="99">
        <v>277</v>
      </c>
      <c r="B277" s="99"/>
      <c r="C277" s="99"/>
      <c r="D277" s="99"/>
      <c r="E277" s="99"/>
      <c r="F277" s="99"/>
      <c r="G277" s="99"/>
      <c r="H277" s="99"/>
      <c r="I277" s="99"/>
      <c r="J277" s="99"/>
      <c r="K277" s="121"/>
      <c r="L277" s="46"/>
      <c r="M277" s="46"/>
      <c r="N277" s="46"/>
      <c r="O277" s="46"/>
      <c r="P277" s="46"/>
      <c r="Q277" s="46"/>
      <c r="R277" s="46"/>
      <c r="S277" s="129"/>
      <c r="T277" s="46"/>
    </row>
    <row r="278" spans="1:20" ht="12.75">
      <c r="A278" s="99">
        <v>278</v>
      </c>
      <c r="B278" s="99"/>
      <c r="C278" s="99"/>
      <c r="D278" s="99"/>
      <c r="E278" s="99"/>
      <c r="F278" s="99"/>
      <c r="G278" s="99"/>
      <c r="H278" s="99"/>
      <c r="I278" s="99"/>
      <c r="J278" s="99"/>
      <c r="K278" s="46"/>
      <c r="L278" s="46"/>
      <c r="M278" s="46"/>
      <c r="N278" s="46"/>
      <c r="O278" s="46"/>
      <c r="P278" s="46"/>
      <c r="Q278" s="46"/>
      <c r="R278" s="46"/>
      <c r="S278" s="129"/>
      <c r="T278" s="46"/>
    </row>
    <row r="279" spans="1:20" ht="12.75">
      <c r="A279" s="99">
        <v>279</v>
      </c>
      <c r="B279" s="99"/>
      <c r="C279" s="99"/>
      <c r="D279" s="99"/>
      <c r="E279" s="99"/>
      <c r="F279" s="99"/>
      <c r="G279" s="99"/>
      <c r="H279" s="99"/>
      <c r="I279" s="99"/>
      <c r="J279" s="99"/>
      <c r="K279" s="46"/>
      <c r="L279" s="46"/>
      <c r="M279" s="46"/>
      <c r="N279" s="46"/>
      <c r="O279" s="46"/>
      <c r="P279" s="46"/>
      <c r="Q279" s="46"/>
      <c r="R279" s="46"/>
      <c r="S279" s="129"/>
      <c r="T279" s="46"/>
    </row>
    <row r="280" spans="1:20" ht="12.75">
      <c r="A280" s="99">
        <v>280</v>
      </c>
      <c r="B280" s="99"/>
      <c r="C280" s="99"/>
      <c r="D280" s="99"/>
      <c r="E280" s="99"/>
      <c r="F280" s="99"/>
      <c r="G280" s="99"/>
      <c r="H280" s="99"/>
      <c r="I280" s="99"/>
      <c r="J280" s="99"/>
      <c r="K280" s="46"/>
      <c r="L280" s="46"/>
      <c r="M280" s="46"/>
      <c r="N280" s="46"/>
      <c r="O280" s="46"/>
      <c r="P280" s="46"/>
      <c r="Q280" s="46"/>
      <c r="R280" s="46"/>
      <c r="S280" s="129"/>
      <c r="T280" s="46"/>
    </row>
    <row r="281" spans="1:20" ht="12.75">
      <c r="A281" s="99">
        <v>281</v>
      </c>
      <c r="B281" s="99"/>
      <c r="C281" s="99"/>
      <c r="D281" s="99"/>
      <c r="E281" s="99"/>
      <c r="F281" s="99"/>
      <c r="G281" s="99"/>
      <c r="H281" s="99"/>
      <c r="I281" s="99"/>
      <c r="J281" s="99"/>
      <c r="K281" s="121"/>
      <c r="L281" s="46"/>
      <c r="M281" s="46"/>
      <c r="N281" s="46"/>
      <c r="O281" s="46"/>
      <c r="P281" s="46"/>
      <c r="Q281" s="46"/>
      <c r="R281" s="46"/>
      <c r="S281" s="129"/>
      <c r="T281" s="46"/>
    </row>
    <row r="282" spans="1:20" ht="12.75">
      <c r="A282" s="99">
        <v>282</v>
      </c>
      <c r="B282" s="99"/>
      <c r="C282" s="99"/>
      <c r="D282" s="99"/>
      <c r="E282" s="99"/>
      <c r="F282" s="99"/>
      <c r="G282" s="99"/>
      <c r="H282" s="99"/>
      <c r="I282" s="99"/>
      <c r="J282" s="99"/>
      <c r="K282" s="123"/>
      <c r="L282" s="46"/>
      <c r="M282" s="46"/>
      <c r="N282" s="46"/>
      <c r="O282" s="46"/>
      <c r="P282" s="46"/>
      <c r="Q282" s="46"/>
      <c r="R282" s="46"/>
      <c r="S282" s="129"/>
      <c r="T282" s="46"/>
    </row>
    <row r="283" spans="1:20" ht="12.75">
      <c r="A283" s="99">
        <v>283</v>
      </c>
      <c r="B283" s="99"/>
      <c r="C283" s="99"/>
      <c r="D283" s="99"/>
      <c r="E283" s="99"/>
      <c r="F283" s="99"/>
      <c r="G283" s="99"/>
      <c r="H283" s="99"/>
      <c r="I283" s="99"/>
      <c r="J283" s="99"/>
      <c r="K283" s="46"/>
      <c r="L283" s="46"/>
      <c r="M283" s="46"/>
      <c r="N283" s="46"/>
      <c r="O283" s="46"/>
      <c r="P283" s="46"/>
      <c r="Q283" s="46"/>
      <c r="R283" s="46"/>
      <c r="S283" s="129"/>
      <c r="T283" s="46"/>
    </row>
    <row r="284" spans="1:20" ht="12.75">
      <c r="A284" s="99">
        <v>284</v>
      </c>
      <c r="B284" s="99"/>
      <c r="C284" s="99"/>
      <c r="D284" s="99"/>
      <c r="E284" s="99"/>
      <c r="F284" s="99"/>
      <c r="G284" s="99"/>
      <c r="H284" s="99"/>
      <c r="I284" s="99"/>
      <c r="J284" s="99"/>
      <c r="K284" s="46"/>
      <c r="L284" s="46"/>
      <c r="M284" s="46"/>
      <c r="N284" s="46"/>
      <c r="O284" s="46"/>
      <c r="P284" s="46"/>
      <c r="Q284" s="46"/>
      <c r="R284" s="46"/>
      <c r="S284" s="129"/>
      <c r="T284" s="46"/>
    </row>
    <row r="285" spans="1:20" ht="12.75">
      <c r="A285" s="99">
        <v>285</v>
      </c>
      <c r="B285" s="99"/>
      <c r="C285" s="99"/>
      <c r="D285" s="99"/>
      <c r="E285" s="99"/>
      <c r="F285" s="99"/>
      <c r="G285" s="99"/>
      <c r="H285" s="99"/>
      <c r="I285" s="99"/>
      <c r="J285" s="99"/>
      <c r="K285" s="46"/>
      <c r="L285" s="46"/>
      <c r="M285" s="46"/>
      <c r="N285" s="46"/>
      <c r="O285" s="46"/>
      <c r="P285" s="46"/>
      <c r="Q285" s="46"/>
      <c r="R285" s="46"/>
      <c r="S285" s="129"/>
      <c r="T285" s="46"/>
    </row>
    <row r="286" spans="1:20" ht="12.75">
      <c r="A286" s="99">
        <v>286</v>
      </c>
      <c r="B286" s="99"/>
      <c r="C286" s="99"/>
      <c r="D286" s="99"/>
      <c r="E286" s="99"/>
      <c r="F286" s="99"/>
      <c r="G286" s="99"/>
      <c r="H286" s="99"/>
      <c r="I286" s="99"/>
      <c r="J286" s="99"/>
      <c r="K286" s="46"/>
      <c r="L286" s="46"/>
      <c r="M286" s="46"/>
      <c r="N286" s="46"/>
      <c r="O286" s="46"/>
      <c r="P286" s="46"/>
      <c r="Q286" s="46"/>
      <c r="R286" s="46"/>
      <c r="S286" s="129"/>
      <c r="T286" s="46"/>
    </row>
    <row r="287" spans="1:20" ht="12.75">
      <c r="A287" s="99">
        <v>287</v>
      </c>
      <c r="B287" s="99"/>
      <c r="C287" s="99"/>
      <c r="D287" s="99"/>
      <c r="E287" s="99"/>
      <c r="F287" s="99"/>
      <c r="G287" s="99"/>
      <c r="H287" s="99"/>
      <c r="I287" s="99"/>
      <c r="J287" s="99"/>
      <c r="K287" s="46"/>
      <c r="L287" s="46"/>
      <c r="M287" s="46"/>
      <c r="N287" s="46"/>
      <c r="O287" s="46"/>
      <c r="P287" s="46"/>
      <c r="Q287" s="46"/>
      <c r="R287" s="46"/>
      <c r="S287" s="129"/>
      <c r="T287" s="46"/>
    </row>
    <row r="288" spans="1:20" ht="12.75">
      <c r="A288" s="99">
        <v>288</v>
      </c>
      <c r="B288" s="99"/>
      <c r="C288" s="99"/>
      <c r="D288" s="99"/>
      <c r="E288" s="99"/>
      <c r="F288" s="99"/>
      <c r="G288" s="99"/>
      <c r="H288" s="99"/>
      <c r="I288" s="99"/>
      <c r="J288" s="99"/>
      <c r="K288" s="46"/>
      <c r="L288" s="46"/>
      <c r="M288" s="46"/>
      <c r="N288" s="46"/>
      <c r="O288" s="46"/>
      <c r="P288" s="46"/>
      <c r="Q288" s="46"/>
      <c r="R288" s="46"/>
      <c r="S288" s="129"/>
      <c r="T288" s="46"/>
    </row>
    <row r="289" spans="1:20" ht="12.75">
      <c r="A289" s="99">
        <v>289</v>
      </c>
      <c r="B289" s="99"/>
      <c r="C289" s="99"/>
      <c r="D289" s="99"/>
      <c r="E289" s="99"/>
      <c r="F289" s="99"/>
      <c r="G289" s="99"/>
      <c r="H289" s="99"/>
      <c r="I289" s="99"/>
      <c r="J289" s="99"/>
      <c r="K289" s="46"/>
      <c r="L289" s="46"/>
      <c r="M289" s="46"/>
      <c r="N289" s="46"/>
      <c r="O289" s="46"/>
      <c r="P289" s="46"/>
      <c r="Q289" s="46"/>
      <c r="R289" s="46"/>
      <c r="S289" s="129"/>
      <c r="T289" s="46"/>
    </row>
    <row r="290" spans="1:20" ht="12.75">
      <c r="A290" s="99">
        <v>290</v>
      </c>
      <c r="B290" s="99"/>
      <c r="C290" s="99"/>
      <c r="D290" s="99"/>
      <c r="E290" s="99"/>
      <c r="F290" s="99"/>
      <c r="G290" s="99"/>
      <c r="H290" s="99"/>
      <c r="I290" s="99"/>
      <c r="J290" s="99"/>
      <c r="K290" s="46"/>
      <c r="L290" s="46"/>
      <c r="M290" s="46"/>
      <c r="N290" s="46"/>
      <c r="O290" s="46"/>
      <c r="P290" s="46"/>
      <c r="Q290" s="46"/>
      <c r="R290" s="46"/>
      <c r="S290" s="129"/>
      <c r="T290" s="46"/>
    </row>
    <row r="291" spans="1:20" ht="12.75">
      <c r="A291" s="99">
        <v>291</v>
      </c>
      <c r="B291" s="99"/>
      <c r="C291" s="99"/>
      <c r="D291" s="99"/>
      <c r="E291" s="99"/>
      <c r="F291" s="99"/>
      <c r="G291" s="99"/>
      <c r="H291" s="99"/>
      <c r="I291" s="99"/>
      <c r="J291" s="99"/>
      <c r="K291" s="99"/>
      <c r="L291" s="46"/>
      <c r="M291" s="46"/>
      <c r="N291" s="46"/>
      <c r="O291" s="46"/>
      <c r="P291" s="46"/>
      <c r="Q291" s="46"/>
      <c r="R291" s="46"/>
      <c r="S291" s="129"/>
      <c r="T291" s="46"/>
    </row>
    <row r="292" spans="1:20" ht="12.75">
      <c r="A292" s="99">
        <v>292</v>
      </c>
      <c r="B292" s="99"/>
      <c r="C292" s="99"/>
      <c r="D292" s="99"/>
      <c r="E292" s="99"/>
      <c r="F292" s="99"/>
      <c r="G292" s="99"/>
      <c r="H292" s="99"/>
      <c r="I292" s="99"/>
      <c r="J292" s="99"/>
      <c r="K292" s="108"/>
      <c r="L292" s="46"/>
      <c r="M292" s="46"/>
      <c r="N292" s="46"/>
      <c r="O292" s="46"/>
      <c r="P292" s="46"/>
      <c r="Q292" s="46"/>
      <c r="R292" s="46"/>
      <c r="S292" s="129"/>
      <c r="T292" s="46"/>
    </row>
    <row r="293" spans="1:20" ht="12.75">
      <c r="A293" s="99">
        <v>293</v>
      </c>
      <c r="B293" s="99"/>
      <c r="C293" s="99"/>
      <c r="D293" s="99"/>
      <c r="E293" s="99"/>
      <c r="F293" s="99"/>
      <c r="G293" s="99"/>
      <c r="H293" s="99"/>
      <c r="I293" s="99"/>
      <c r="J293" s="99"/>
      <c r="K293" s="108"/>
      <c r="L293" s="46"/>
      <c r="M293" s="46"/>
      <c r="N293" s="46"/>
      <c r="O293" s="46"/>
      <c r="P293" s="46"/>
      <c r="Q293" s="46"/>
      <c r="R293" s="46"/>
      <c r="S293" s="129"/>
      <c r="T293" s="46"/>
    </row>
    <row r="294" spans="1:20" ht="12.75">
      <c r="A294" s="99">
        <v>294</v>
      </c>
      <c r="B294" s="99"/>
      <c r="C294" s="99"/>
      <c r="D294" s="99"/>
      <c r="E294" s="99"/>
      <c r="F294" s="99"/>
      <c r="G294" s="99"/>
      <c r="H294" s="99"/>
      <c r="I294" s="99"/>
      <c r="J294" s="99"/>
      <c r="K294" s="108"/>
      <c r="L294" s="46"/>
      <c r="M294" s="46"/>
      <c r="N294" s="46"/>
      <c r="O294" s="46"/>
      <c r="P294" s="46"/>
      <c r="Q294" s="46"/>
      <c r="R294" s="46"/>
      <c r="S294" s="129"/>
      <c r="T294" s="46"/>
    </row>
    <row r="295" spans="1:20" ht="12.75">
      <c r="A295" s="99">
        <v>295</v>
      </c>
      <c r="B295" s="99"/>
      <c r="C295" s="99"/>
      <c r="D295" s="99"/>
      <c r="E295" s="99"/>
      <c r="F295" s="99"/>
      <c r="G295" s="99"/>
      <c r="H295" s="99"/>
      <c r="I295" s="99"/>
      <c r="J295" s="99"/>
      <c r="K295" s="108"/>
      <c r="L295" s="46"/>
      <c r="M295" s="46"/>
      <c r="N295" s="46"/>
      <c r="O295" s="46"/>
      <c r="P295" s="46"/>
      <c r="Q295" s="46"/>
      <c r="R295" s="46"/>
      <c r="S295" s="129"/>
      <c r="T295" s="46"/>
    </row>
    <row r="296" spans="1:20" ht="12.75">
      <c r="A296" s="99">
        <v>296</v>
      </c>
      <c r="B296" s="99"/>
      <c r="C296" s="99"/>
      <c r="D296" s="99"/>
      <c r="E296" s="99"/>
      <c r="F296" s="99"/>
      <c r="G296" s="99"/>
      <c r="H296" s="99"/>
      <c r="I296" s="99"/>
      <c r="J296" s="99"/>
      <c r="K296" s="165"/>
      <c r="L296" s="46"/>
      <c r="M296" s="46"/>
      <c r="N296" s="46"/>
      <c r="O296" s="46"/>
      <c r="P296" s="46"/>
      <c r="Q296" s="46"/>
      <c r="R296" s="46"/>
      <c r="S296" s="129"/>
      <c r="T296" s="46"/>
    </row>
    <row r="297" spans="1:20" ht="12.75">
      <c r="A297" s="99">
        <v>297</v>
      </c>
      <c r="B297" s="99"/>
      <c r="C297" s="99"/>
      <c r="D297" s="99"/>
      <c r="E297" s="99"/>
      <c r="F297" s="99"/>
      <c r="G297" s="99"/>
      <c r="H297" s="99"/>
      <c r="I297" s="99"/>
      <c r="J297" s="99"/>
      <c r="K297" s="108"/>
      <c r="L297" s="46"/>
      <c r="M297" s="46"/>
      <c r="N297" s="46"/>
      <c r="O297" s="46"/>
      <c r="P297" s="46"/>
      <c r="Q297" s="46"/>
      <c r="R297" s="46"/>
      <c r="S297" s="129"/>
      <c r="T297" s="46"/>
    </row>
    <row r="298" spans="1:20" ht="12.75">
      <c r="A298" s="99">
        <v>298</v>
      </c>
      <c r="B298" s="99"/>
      <c r="C298" s="99"/>
      <c r="D298" s="99"/>
      <c r="E298" s="99"/>
      <c r="F298" s="99"/>
      <c r="G298" s="99"/>
      <c r="H298" s="99"/>
      <c r="I298" s="99"/>
      <c r="J298" s="99"/>
      <c r="K298" s="101"/>
      <c r="L298" s="46"/>
      <c r="M298" s="46"/>
      <c r="N298" s="46"/>
      <c r="O298" s="46"/>
      <c r="P298" s="46"/>
      <c r="Q298" s="46"/>
      <c r="R298" s="46"/>
      <c r="S298" s="129"/>
      <c r="T298" s="46"/>
    </row>
    <row r="299" spans="1:20" ht="12.75">
      <c r="A299" s="99">
        <v>299</v>
      </c>
      <c r="B299" s="99"/>
      <c r="C299" s="99"/>
      <c r="D299" s="99"/>
      <c r="E299" s="99"/>
      <c r="F299" s="99"/>
      <c r="G299" s="99"/>
      <c r="H299" s="99"/>
      <c r="I299" s="99"/>
      <c r="J299" s="99"/>
      <c r="K299" s="109"/>
      <c r="L299" s="46"/>
      <c r="M299" s="46"/>
      <c r="N299" s="46"/>
      <c r="O299" s="46"/>
      <c r="P299" s="46"/>
      <c r="Q299" s="46"/>
      <c r="R299" s="46"/>
      <c r="S299" s="129"/>
      <c r="T299" s="46"/>
    </row>
    <row r="300" spans="1:20" ht="12.75">
      <c r="A300" s="99">
        <v>300</v>
      </c>
      <c r="B300" s="99"/>
      <c r="C300" s="99"/>
      <c r="D300" s="99"/>
      <c r="E300" s="99"/>
      <c r="F300" s="99"/>
      <c r="G300" s="99"/>
      <c r="H300" s="99"/>
      <c r="I300" s="99"/>
      <c r="J300" s="99"/>
      <c r="K300" s="108"/>
      <c r="L300" s="46"/>
      <c r="M300" s="46"/>
      <c r="N300" s="46"/>
      <c r="O300" s="46"/>
      <c r="P300" s="46"/>
      <c r="Q300" s="46"/>
      <c r="R300" s="46"/>
      <c r="S300" s="129"/>
      <c r="T300" s="46"/>
    </row>
    <row r="301" spans="1:20" ht="12.75">
      <c r="A301" s="99">
        <v>301</v>
      </c>
      <c r="B301" s="99"/>
      <c r="C301" s="99"/>
      <c r="D301" s="99"/>
      <c r="E301" s="99"/>
      <c r="F301" s="99"/>
      <c r="G301" s="99"/>
      <c r="H301" s="99"/>
      <c r="I301" s="99"/>
      <c r="J301" s="99"/>
      <c r="K301" s="108"/>
      <c r="L301" s="46"/>
      <c r="M301" s="46"/>
      <c r="N301" s="46"/>
      <c r="O301" s="46"/>
      <c r="P301" s="46"/>
      <c r="Q301" s="46"/>
      <c r="R301" s="46"/>
      <c r="S301" s="129"/>
      <c r="T301" s="46"/>
    </row>
    <row r="302" spans="1:20" ht="12.75">
      <c r="A302" s="99">
        <v>302</v>
      </c>
      <c r="B302" s="99"/>
      <c r="C302" s="99"/>
      <c r="D302" s="99"/>
      <c r="E302" s="99"/>
      <c r="F302" s="99"/>
      <c r="G302" s="99"/>
      <c r="H302" s="99"/>
      <c r="I302" s="99"/>
      <c r="J302" s="99"/>
      <c r="K302" s="108"/>
      <c r="L302" s="46"/>
      <c r="M302" s="46"/>
      <c r="N302" s="46"/>
      <c r="O302" s="46"/>
      <c r="P302" s="46"/>
      <c r="Q302" s="46"/>
      <c r="R302" s="46"/>
      <c r="S302" s="129"/>
      <c r="T302" s="46"/>
    </row>
    <row r="303" spans="1:20" ht="12.75">
      <c r="A303" s="99">
        <v>303</v>
      </c>
      <c r="B303" s="99"/>
      <c r="C303" s="99"/>
      <c r="D303" s="99"/>
      <c r="E303" s="99"/>
      <c r="F303" s="99"/>
      <c r="G303" s="99"/>
      <c r="H303" s="99"/>
      <c r="I303" s="99"/>
      <c r="J303" s="99"/>
      <c r="K303" s="108"/>
      <c r="L303" s="46"/>
      <c r="M303" s="46"/>
      <c r="N303" s="46"/>
      <c r="O303" s="46"/>
      <c r="P303" s="46"/>
      <c r="Q303" s="46"/>
      <c r="R303" s="46"/>
      <c r="S303" s="129"/>
      <c r="T303" s="46"/>
    </row>
    <row r="304" spans="1:20" ht="12.75">
      <c r="A304" s="99">
        <v>304</v>
      </c>
      <c r="B304" s="99"/>
      <c r="C304" s="99"/>
      <c r="D304" s="99"/>
      <c r="E304" s="99"/>
      <c r="F304" s="99"/>
      <c r="G304" s="99"/>
      <c r="H304" s="99"/>
      <c r="I304" s="99"/>
      <c r="J304" s="99"/>
      <c r="K304" s="108"/>
      <c r="L304" s="46"/>
      <c r="M304" s="46"/>
      <c r="N304" s="46"/>
      <c r="O304" s="46"/>
      <c r="P304" s="46"/>
      <c r="Q304" s="46"/>
      <c r="R304" s="46"/>
      <c r="S304" s="129"/>
      <c r="T304" s="46"/>
    </row>
    <row r="305" spans="1:20" ht="12.75">
      <c r="A305" s="99">
        <v>305</v>
      </c>
      <c r="B305" s="99"/>
      <c r="C305" s="99"/>
      <c r="D305" s="99"/>
      <c r="E305" s="99"/>
      <c r="F305" s="99"/>
      <c r="G305" s="99"/>
      <c r="H305" s="99"/>
      <c r="I305" s="99"/>
      <c r="J305" s="99"/>
      <c r="K305" s="108"/>
      <c r="L305" s="46"/>
      <c r="M305" s="46"/>
      <c r="N305" s="46"/>
      <c r="O305" s="46"/>
      <c r="P305" s="46"/>
      <c r="Q305" s="46"/>
      <c r="R305" s="46"/>
      <c r="S305" s="129"/>
      <c r="T305" s="46"/>
    </row>
    <row r="306" spans="1:20" ht="15">
      <c r="A306" s="99">
        <v>306</v>
      </c>
      <c r="B306" s="99"/>
      <c r="C306" s="99"/>
      <c r="D306" s="99"/>
      <c r="E306" s="99"/>
      <c r="F306" s="99"/>
      <c r="G306" s="99"/>
      <c r="H306" s="99"/>
      <c r="I306" s="99"/>
      <c r="J306" s="99"/>
      <c r="K306" s="110"/>
      <c r="L306" s="46"/>
      <c r="M306" s="46"/>
      <c r="N306" s="46"/>
      <c r="O306" s="46"/>
      <c r="P306" s="46"/>
      <c r="Q306" s="46"/>
      <c r="R306" s="46"/>
      <c r="S306" s="129"/>
      <c r="T306" s="46"/>
    </row>
    <row r="307" spans="1:20" ht="12.75">
      <c r="A307" s="99">
        <v>307</v>
      </c>
      <c r="B307" s="99"/>
      <c r="C307" s="99"/>
      <c r="D307" s="99"/>
      <c r="E307" s="99"/>
      <c r="F307" s="99"/>
      <c r="G307" s="99"/>
      <c r="H307" s="99"/>
      <c r="I307" s="99"/>
      <c r="J307" s="99"/>
      <c r="K307" s="108"/>
      <c r="L307" s="46"/>
      <c r="M307" s="46"/>
      <c r="N307" s="46"/>
      <c r="O307" s="46"/>
      <c r="P307" s="46"/>
      <c r="Q307" s="46"/>
      <c r="R307" s="46"/>
      <c r="S307" s="129"/>
      <c r="T307" s="46"/>
    </row>
    <row r="308" spans="1:20" ht="12.75">
      <c r="A308" s="99">
        <v>308</v>
      </c>
      <c r="B308" s="99"/>
      <c r="C308" s="99"/>
      <c r="D308" s="99"/>
      <c r="E308" s="99"/>
      <c r="F308" s="99"/>
      <c r="G308" s="99"/>
      <c r="H308" s="99"/>
      <c r="I308" s="99"/>
      <c r="J308" s="99"/>
      <c r="K308" s="108"/>
      <c r="L308" s="46"/>
      <c r="M308" s="46"/>
      <c r="N308" s="46"/>
      <c r="O308" s="46"/>
      <c r="P308" s="46"/>
      <c r="Q308" s="46"/>
      <c r="R308" s="46"/>
      <c r="S308" s="129"/>
      <c r="T308" s="46"/>
    </row>
    <row r="309" spans="1:20" ht="12.75">
      <c r="A309" s="99">
        <v>309</v>
      </c>
      <c r="B309" s="99"/>
      <c r="C309" s="99"/>
      <c r="D309" s="99"/>
      <c r="E309" s="99"/>
      <c r="F309" s="99"/>
      <c r="G309" s="99"/>
      <c r="H309" s="99"/>
      <c r="I309" s="99"/>
      <c r="J309" s="99"/>
      <c r="K309" s="108"/>
      <c r="L309" s="46"/>
      <c r="M309" s="46"/>
      <c r="N309" s="46"/>
      <c r="O309" s="46"/>
      <c r="P309" s="46"/>
      <c r="Q309" s="46"/>
      <c r="R309" s="46"/>
      <c r="S309" s="129"/>
      <c r="T309" s="46"/>
    </row>
    <row r="310" spans="1:20" ht="12.75">
      <c r="A310" s="99">
        <v>310</v>
      </c>
      <c r="B310" s="99"/>
      <c r="C310" s="99"/>
      <c r="D310" s="99"/>
      <c r="E310" s="99"/>
      <c r="F310" s="99"/>
      <c r="G310" s="99"/>
      <c r="H310" s="99"/>
      <c r="I310" s="99"/>
      <c r="J310" s="99"/>
      <c r="K310" s="108"/>
      <c r="L310" s="46"/>
      <c r="M310" s="46"/>
      <c r="N310" s="46"/>
      <c r="O310" s="46"/>
      <c r="P310" s="46"/>
      <c r="Q310" s="46"/>
      <c r="R310" s="46"/>
      <c r="S310" s="129"/>
      <c r="T310" s="46"/>
    </row>
    <row r="311" spans="1:20" ht="12.75">
      <c r="A311" s="99">
        <v>311</v>
      </c>
      <c r="B311" s="99"/>
      <c r="C311" s="99"/>
      <c r="D311" s="99"/>
      <c r="E311" s="99"/>
      <c r="F311" s="99"/>
      <c r="G311" s="99"/>
      <c r="H311" s="99"/>
      <c r="I311" s="99"/>
      <c r="J311" s="99"/>
      <c r="K311" s="108"/>
      <c r="L311" s="46"/>
      <c r="M311" s="46"/>
      <c r="N311" s="46"/>
      <c r="O311" s="46"/>
      <c r="P311" s="46"/>
      <c r="Q311" s="46"/>
      <c r="R311" s="46"/>
      <c r="S311" s="129"/>
      <c r="T311" s="46"/>
    </row>
    <row r="312" spans="1:20" ht="12.75">
      <c r="A312" s="99">
        <v>312</v>
      </c>
      <c r="B312" s="99"/>
      <c r="C312" s="99"/>
      <c r="D312" s="99"/>
      <c r="E312" s="99"/>
      <c r="F312" s="99"/>
      <c r="G312" s="99"/>
      <c r="H312" s="99"/>
      <c r="I312" s="99"/>
      <c r="J312" s="99"/>
      <c r="K312" s="108"/>
      <c r="L312" s="46"/>
      <c r="M312" s="46"/>
      <c r="N312" s="46"/>
      <c r="O312" s="46"/>
      <c r="P312" s="46"/>
      <c r="Q312" s="46"/>
      <c r="R312" s="46"/>
      <c r="S312" s="129"/>
      <c r="T312" s="46"/>
    </row>
    <row r="313" spans="1:20" ht="12.75">
      <c r="A313" s="99">
        <v>313</v>
      </c>
      <c r="B313" s="99"/>
      <c r="C313" s="99"/>
      <c r="D313" s="99"/>
      <c r="E313" s="99"/>
      <c r="F313" s="99"/>
      <c r="G313" s="99"/>
      <c r="H313" s="99"/>
      <c r="I313" s="99"/>
      <c r="J313" s="99"/>
      <c r="K313" s="46"/>
      <c r="L313" s="46"/>
      <c r="M313" s="46"/>
      <c r="N313" s="46"/>
      <c r="O313" s="46"/>
      <c r="P313" s="46"/>
      <c r="Q313" s="46"/>
      <c r="R313" s="46"/>
      <c r="S313" s="147"/>
      <c r="T313" s="46"/>
    </row>
    <row r="314" spans="1:20" ht="12.75">
      <c r="A314" s="99">
        <v>314</v>
      </c>
      <c r="B314" s="99"/>
      <c r="C314" s="99"/>
      <c r="D314" s="99"/>
      <c r="E314" s="99"/>
      <c r="F314" s="99"/>
      <c r="G314" s="99"/>
      <c r="H314" s="99"/>
      <c r="I314" s="99"/>
      <c r="J314" s="99"/>
      <c r="K314" s="108"/>
      <c r="L314" s="46"/>
      <c r="M314" s="46"/>
      <c r="N314" s="46"/>
      <c r="O314" s="46"/>
      <c r="P314" s="46"/>
      <c r="Q314" s="46"/>
      <c r="R314" s="46"/>
      <c r="S314" s="129"/>
      <c r="T314" s="46"/>
    </row>
    <row r="315" spans="1:20" ht="12.75">
      <c r="A315" s="99">
        <v>315</v>
      </c>
      <c r="B315" s="99"/>
      <c r="C315" s="99"/>
      <c r="D315" s="99"/>
      <c r="E315" s="99"/>
      <c r="F315" s="99"/>
      <c r="G315" s="99"/>
      <c r="H315" s="99"/>
      <c r="I315" s="99"/>
      <c r="J315" s="99"/>
      <c r="K315" s="108"/>
      <c r="L315" s="46"/>
      <c r="M315" s="46"/>
      <c r="N315" s="46"/>
      <c r="O315" s="46"/>
      <c r="P315" s="46"/>
      <c r="Q315" s="46"/>
      <c r="R315" s="46"/>
      <c r="S315" s="129"/>
      <c r="T315" s="46"/>
    </row>
    <row r="316" spans="1:20" ht="12.75">
      <c r="A316" s="99">
        <v>316</v>
      </c>
      <c r="B316" s="99"/>
      <c r="C316" s="99"/>
      <c r="D316" s="99"/>
      <c r="E316" s="99"/>
      <c r="F316" s="99"/>
      <c r="G316" s="99"/>
      <c r="H316" s="99"/>
      <c r="I316" s="99"/>
      <c r="J316" s="99"/>
      <c r="K316" s="108"/>
      <c r="L316" s="46"/>
      <c r="M316" s="46"/>
      <c r="N316" s="46"/>
      <c r="O316" s="46"/>
      <c r="P316" s="46"/>
      <c r="Q316" s="46"/>
      <c r="R316" s="46"/>
      <c r="S316" s="129"/>
      <c r="T316" s="46"/>
    </row>
    <row r="317" spans="1:20" ht="12.75">
      <c r="A317" s="99">
        <v>317</v>
      </c>
      <c r="B317" s="99"/>
      <c r="C317" s="99"/>
      <c r="D317" s="99"/>
      <c r="E317" s="99"/>
      <c r="F317" s="99"/>
      <c r="G317" s="99"/>
      <c r="H317" s="99"/>
      <c r="I317" s="99"/>
      <c r="J317" s="99"/>
      <c r="K317" s="46"/>
      <c r="L317" s="46"/>
      <c r="M317" s="46"/>
      <c r="N317" s="46"/>
      <c r="O317" s="46"/>
      <c r="P317" s="46"/>
      <c r="Q317" s="46"/>
      <c r="R317" s="46"/>
      <c r="S317" s="129"/>
      <c r="T317" s="46"/>
    </row>
    <row r="318" spans="1:20" ht="12.75">
      <c r="A318" s="99">
        <v>318</v>
      </c>
      <c r="B318" s="99"/>
      <c r="C318" s="99"/>
      <c r="D318" s="99"/>
      <c r="E318" s="99"/>
      <c r="F318" s="99"/>
      <c r="G318" s="99"/>
      <c r="H318" s="99"/>
      <c r="I318" s="99"/>
      <c r="J318" s="99"/>
      <c r="K318" s="46"/>
      <c r="L318" s="46"/>
      <c r="M318" s="46"/>
      <c r="N318" s="46"/>
      <c r="O318" s="46"/>
      <c r="P318" s="46"/>
      <c r="Q318" s="46"/>
      <c r="R318" s="46"/>
      <c r="S318" s="129"/>
      <c r="T318" s="46"/>
    </row>
    <row r="319" spans="1:20" ht="12.75">
      <c r="A319" s="99">
        <v>319</v>
      </c>
      <c r="B319" s="99"/>
      <c r="C319" s="99"/>
      <c r="D319" s="99"/>
      <c r="E319" s="99"/>
      <c r="F319" s="99"/>
      <c r="G319" s="99"/>
      <c r="H319" s="99"/>
      <c r="I319" s="99"/>
      <c r="J319" s="99"/>
      <c r="K319" s="46"/>
      <c r="L319" s="46"/>
      <c r="M319" s="46"/>
      <c r="N319" s="46"/>
      <c r="O319" s="46"/>
      <c r="P319" s="46"/>
      <c r="Q319" s="46"/>
      <c r="R319" s="46"/>
      <c r="S319" s="129"/>
      <c r="T319" s="46"/>
    </row>
    <row r="320" spans="1:20" ht="12.75">
      <c r="A320" s="99">
        <v>320</v>
      </c>
      <c r="B320" s="99"/>
      <c r="C320" s="99"/>
      <c r="D320" s="99"/>
      <c r="E320" s="99"/>
      <c r="F320" s="99"/>
      <c r="G320" s="99"/>
      <c r="H320" s="99"/>
      <c r="I320" s="99"/>
      <c r="J320" s="99"/>
      <c r="K320" s="108"/>
      <c r="L320" s="46"/>
      <c r="M320" s="46"/>
      <c r="N320" s="46"/>
      <c r="O320" s="46"/>
      <c r="P320" s="46"/>
      <c r="Q320" s="46"/>
      <c r="R320" s="46"/>
      <c r="S320" s="129"/>
      <c r="T320" s="46"/>
    </row>
    <row r="321" spans="1:20" ht="12.75">
      <c r="A321" s="99">
        <v>321</v>
      </c>
      <c r="B321" s="99"/>
      <c r="C321" s="99"/>
      <c r="D321" s="99"/>
      <c r="E321" s="99"/>
      <c r="F321" s="99"/>
      <c r="G321" s="99"/>
      <c r="H321" s="99"/>
      <c r="I321" s="99"/>
      <c r="J321" s="99"/>
      <c r="K321" s="108"/>
      <c r="L321" s="46"/>
      <c r="M321" s="46"/>
      <c r="N321" s="46"/>
      <c r="O321" s="46"/>
      <c r="P321" s="46"/>
      <c r="Q321" s="46"/>
      <c r="R321" s="46"/>
      <c r="S321" s="129"/>
      <c r="T321" s="46"/>
    </row>
    <row r="322" spans="1:20" ht="12.75">
      <c r="A322" s="71">
        <v>322</v>
      </c>
      <c r="B322" s="43"/>
      <c r="C322" s="97"/>
      <c r="D322" s="97"/>
      <c r="E322" s="97"/>
      <c r="F322" s="98"/>
      <c r="G322" s="98"/>
      <c r="H322" s="99"/>
      <c r="I322" s="99"/>
      <c r="J322" s="107"/>
      <c r="K322" s="46"/>
      <c r="L322" s="46"/>
      <c r="M322" s="46"/>
      <c r="N322" s="46"/>
      <c r="O322" s="46"/>
      <c r="P322" s="46"/>
      <c r="Q322" s="46"/>
      <c r="R322" s="46"/>
      <c r="S322" s="129"/>
      <c r="T322" s="46"/>
    </row>
    <row r="323" spans="1:20" ht="12.75">
      <c r="A323" s="71">
        <v>323</v>
      </c>
      <c r="B323" s="43"/>
      <c r="C323" s="97"/>
      <c r="D323" s="97"/>
      <c r="E323" s="97"/>
      <c r="F323" s="98"/>
      <c r="G323" s="98"/>
      <c r="H323" s="99"/>
      <c r="I323" s="99"/>
      <c r="J323" s="107"/>
      <c r="K323" s="46"/>
      <c r="L323" s="46"/>
      <c r="M323" s="46"/>
      <c r="N323" s="46"/>
      <c r="O323" s="46"/>
      <c r="P323" s="46"/>
      <c r="Q323" s="46"/>
      <c r="R323" s="46"/>
      <c r="S323" s="129"/>
      <c r="T323" s="46"/>
    </row>
    <row r="324" spans="1:20" ht="12.75">
      <c r="A324" s="71">
        <v>324</v>
      </c>
      <c r="B324" s="43"/>
      <c r="C324" s="97"/>
      <c r="D324" s="97"/>
      <c r="E324" s="97"/>
      <c r="F324" s="98"/>
      <c r="G324" s="98"/>
      <c r="H324" s="99"/>
      <c r="I324" s="99"/>
      <c r="J324" s="107"/>
      <c r="K324" s="46"/>
      <c r="L324" s="46"/>
      <c r="M324" s="46"/>
      <c r="N324" s="46"/>
      <c r="O324" s="46"/>
      <c r="P324" s="46"/>
      <c r="Q324" s="46"/>
      <c r="R324" s="46"/>
      <c r="S324" s="129"/>
      <c r="T324" s="46"/>
    </row>
    <row r="325" spans="1:20" ht="12.75">
      <c r="A325" s="71">
        <v>325</v>
      </c>
      <c r="B325" s="43"/>
      <c r="C325" s="97"/>
      <c r="D325" s="97"/>
      <c r="E325" s="97"/>
      <c r="F325" s="98"/>
      <c r="G325" s="98"/>
      <c r="H325" s="99"/>
      <c r="I325" s="99"/>
      <c r="J325" s="107"/>
      <c r="K325" s="108"/>
      <c r="L325" s="46"/>
      <c r="M325" s="46"/>
      <c r="N325" s="46"/>
      <c r="O325" s="46"/>
      <c r="P325" s="46"/>
      <c r="Q325" s="46"/>
      <c r="R325" s="46"/>
      <c r="S325" s="129"/>
      <c r="T325" s="46"/>
    </row>
    <row r="326" spans="1:20" ht="12.75">
      <c r="A326" s="71">
        <v>326</v>
      </c>
      <c r="B326" s="43"/>
      <c r="C326" s="97"/>
      <c r="D326" s="97"/>
      <c r="E326" s="97"/>
      <c r="F326" s="98"/>
      <c r="G326" s="98"/>
      <c r="H326" s="99"/>
      <c r="I326" s="99"/>
      <c r="J326" s="107"/>
      <c r="K326" s="108"/>
      <c r="L326" s="46"/>
      <c r="M326" s="46"/>
      <c r="N326" s="46"/>
      <c r="O326" s="46"/>
      <c r="P326" s="46"/>
      <c r="Q326" s="46"/>
      <c r="R326" s="46"/>
      <c r="S326" s="147"/>
      <c r="T326" s="46"/>
    </row>
    <row r="327" spans="1:20" ht="12.75">
      <c r="A327" s="71">
        <v>327</v>
      </c>
      <c r="B327" s="43"/>
      <c r="C327" s="97"/>
      <c r="D327" s="97"/>
      <c r="E327" s="97"/>
      <c r="F327" s="98"/>
      <c r="G327" s="98"/>
      <c r="H327" s="99"/>
      <c r="I327" s="99"/>
      <c r="J327" s="107"/>
      <c r="K327" s="108"/>
      <c r="L327" s="46"/>
      <c r="M327" s="46"/>
      <c r="N327" s="46"/>
      <c r="O327" s="46"/>
      <c r="P327" s="46"/>
      <c r="Q327" s="46"/>
      <c r="R327" s="46"/>
      <c r="S327" s="129"/>
      <c r="T327" s="46"/>
    </row>
    <row r="328" spans="1:20" ht="12.75">
      <c r="A328" s="71">
        <v>328</v>
      </c>
      <c r="B328" s="43"/>
      <c r="C328" s="97"/>
      <c r="D328" s="97"/>
      <c r="E328" s="97"/>
      <c r="F328" s="98"/>
      <c r="G328" s="98"/>
      <c r="H328" s="99"/>
      <c r="I328" s="99"/>
      <c r="J328" s="45"/>
      <c r="K328" s="108"/>
      <c r="L328" s="46"/>
      <c r="M328" s="46"/>
      <c r="N328" s="46"/>
      <c r="O328" s="46"/>
      <c r="P328" s="46"/>
      <c r="Q328" s="46"/>
      <c r="R328" s="46"/>
      <c r="S328" s="129"/>
      <c r="T328" s="46"/>
    </row>
    <row r="329" spans="1:20" ht="12.75">
      <c r="A329" s="71">
        <v>329</v>
      </c>
      <c r="B329" s="43"/>
      <c r="C329" s="97"/>
      <c r="D329" s="97"/>
      <c r="E329" s="97"/>
      <c r="F329" s="98"/>
      <c r="G329" s="98"/>
      <c r="H329" s="99"/>
      <c r="I329" s="99"/>
      <c r="J329" s="107"/>
      <c r="K329" s="108"/>
      <c r="L329" s="46"/>
      <c r="M329" s="46"/>
      <c r="N329" s="46"/>
      <c r="O329" s="46"/>
      <c r="P329" s="46"/>
      <c r="Q329" s="46"/>
      <c r="R329" s="46"/>
      <c r="S329" s="147"/>
      <c r="T329" s="46"/>
    </row>
    <row r="330" spans="1:20" ht="12.75">
      <c r="A330" s="71">
        <v>330</v>
      </c>
      <c r="B330" s="43"/>
      <c r="C330" s="97"/>
      <c r="D330" s="97"/>
      <c r="E330" s="97"/>
      <c r="F330" s="98"/>
      <c r="G330" s="98"/>
      <c r="H330" s="99"/>
      <c r="I330" s="99"/>
      <c r="J330" s="107"/>
      <c r="K330" s="108"/>
      <c r="L330" s="46"/>
      <c r="M330" s="46"/>
      <c r="N330" s="46"/>
      <c r="O330" s="46"/>
      <c r="P330" s="46"/>
      <c r="Q330" s="46"/>
      <c r="R330" s="46"/>
      <c r="S330" s="129"/>
      <c r="T330" s="46"/>
    </row>
    <row r="331" spans="1:20" ht="12.75">
      <c r="A331" s="71">
        <v>331</v>
      </c>
      <c r="B331" s="43"/>
      <c r="C331" s="95"/>
      <c r="D331" s="95"/>
      <c r="E331" s="95"/>
      <c r="F331" s="96"/>
      <c r="G331" s="96"/>
      <c r="H331" s="105"/>
      <c r="I331" s="105"/>
      <c r="J331" s="107"/>
      <c r="K331" s="108"/>
      <c r="L331" s="46"/>
      <c r="M331" s="46"/>
      <c r="N331" s="46"/>
      <c r="O331" s="46"/>
      <c r="P331" s="46"/>
      <c r="Q331" s="46"/>
      <c r="R331" s="46"/>
      <c r="S331" s="147"/>
      <c r="T331" s="46"/>
    </row>
    <row r="332" spans="1:20" ht="12.75">
      <c r="A332" s="71">
        <v>332</v>
      </c>
      <c r="B332" s="43"/>
      <c r="C332" s="97"/>
      <c r="D332" s="97"/>
      <c r="E332" s="97"/>
      <c r="F332" s="98"/>
      <c r="G332" s="98"/>
      <c r="H332" s="99"/>
      <c r="I332" s="99"/>
      <c r="J332" s="107"/>
      <c r="K332" s="108"/>
      <c r="L332" s="46"/>
      <c r="M332" s="46"/>
      <c r="N332" s="46"/>
      <c r="O332" s="46"/>
      <c r="P332" s="46"/>
      <c r="Q332" s="46"/>
      <c r="R332" s="46"/>
      <c r="S332" s="129"/>
      <c r="T332" s="46"/>
    </row>
    <row r="333" spans="1:20" ht="12.75">
      <c r="A333" s="71">
        <v>333</v>
      </c>
      <c r="B333" s="43"/>
      <c r="C333" s="97"/>
      <c r="D333" s="97"/>
      <c r="E333" s="97"/>
      <c r="F333" s="98"/>
      <c r="G333" s="98"/>
      <c r="H333" s="99"/>
      <c r="I333" s="99"/>
      <c r="J333" s="107"/>
      <c r="K333" s="46"/>
      <c r="L333" s="46"/>
      <c r="M333" s="46"/>
      <c r="N333" s="46"/>
      <c r="O333" s="46"/>
      <c r="P333" s="46"/>
      <c r="Q333" s="46"/>
      <c r="R333" s="46"/>
      <c r="S333" s="129"/>
      <c r="T333" s="46"/>
    </row>
    <row r="334" spans="1:20" ht="12.75">
      <c r="A334" s="71">
        <v>334</v>
      </c>
      <c r="B334" s="43"/>
      <c r="C334" s="97"/>
      <c r="D334" s="97"/>
      <c r="E334" s="97"/>
      <c r="F334" s="98"/>
      <c r="G334" s="98"/>
      <c r="H334" s="99"/>
      <c r="I334" s="99"/>
      <c r="J334" s="107"/>
      <c r="K334" s="108"/>
      <c r="L334" s="46"/>
      <c r="M334" s="46"/>
      <c r="N334" s="46"/>
      <c r="O334" s="46"/>
      <c r="P334" s="46"/>
      <c r="Q334" s="46"/>
      <c r="R334" s="46"/>
      <c r="S334" s="129"/>
      <c r="T334" s="46"/>
    </row>
    <row r="335" spans="1:20" ht="12.75">
      <c r="A335" s="71">
        <v>335</v>
      </c>
      <c r="B335" s="43"/>
      <c r="C335" s="97"/>
      <c r="D335" s="97"/>
      <c r="E335" s="97"/>
      <c r="F335" s="98"/>
      <c r="G335" s="98"/>
      <c r="H335" s="99"/>
      <c r="I335" s="99"/>
      <c r="J335" s="107"/>
      <c r="K335" s="163"/>
      <c r="L335" s="46"/>
      <c r="M335" s="46"/>
      <c r="N335" s="46"/>
      <c r="O335" s="46"/>
      <c r="P335" s="46"/>
      <c r="Q335" s="46"/>
      <c r="R335" s="46"/>
      <c r="S335" s="129"/>
      <c r="T335" s="46"/>
    </row>
    <row r="336" spans="1:20" ht="12.75">
      <c r="A336" s="71">
        <v>336</v>
      </c>
      <c r="B336" s="43"/>
      <c r="C336" s="97"/>
      <c r="D336" s="97"/>
      <c r="E336" s="97"/>
      <c r="F336" s="98"/>
      <c r="G336" s="98"/>
      <c r="H336" s="99"/>
      <c r="I336" s="99"/>
      <c r="J336" s="107"/>
      <c r="K336" s="46"/>
      <c r="L336" s="46"/>
      <c r="M336" s="46"/>
      <c r="N336" s="46"/>
      <c r="O336" s="46"/>
      <c r="P336" s="46"/>
      <c r="Q336" s="46"/>
      <c r="R336" s="46"/>
      <c r="S336" s="129"/>
      <c r="T336" s="46"/>
    </row>
    <row r="337" spans="1:20" ht="12.75">
      <c r="A337" s="71">
        <v>337</v>
      </c>
      <c r="B337" s="43"/>
      <c r="C337" s="97"/>
      <c r="D337" s="97"/>
      <c r="E337" s="97"/>
      <c r="F337" s="98"/>
      <c r="G337" s="98"/>
      <c r="H337" s="99"/>
      <c r="I337" s="99"/>
      <c r="J337" s="107"/>
      <c r="K337" s="108"/>
      <c r="L337" s="46"/>
      <c r="M337" s="46"/>
      <c r="N337" s="46"/>
      <c r="O337" s="46"/>
      <c r="P337" s="46"/>
      <c r="Q337" s="46"/>
      <c r="R337" s="46"/>
      <c r="S337" s="129"/>
      <c r="T337" s="46"/>
    </row>
    <row r="338" spans="1:20" ht="12.75">
      <c r="A338" s="71">
        <v>338</v>
      </c>
      <c r="B338" s="43"/>
      <c r="C338" s="97"/>
      <c r="D338" s="97"/>
      <c r="E338" s="97"/>
      <c r="F338" s="98"/>
      <c r="G338" s="98"/>
      <c r="H338" s="99"/>
      <c r="I338" s="99"/>
      <c r="J338" s="107"/>
      <c r="K338" s="108"/>
      <c r="L338" s="46"/>
      <c r="M338" s="46"/>
      <c r="N338" s="46"/>
      <c r="O338" s="46"/>
      <c r="P338" s="46"/>
      <c r="Q338" s="46"/>
      <c r="R338" s="46"/>
      <c r="S338" s="129"/>
      <c r="T338" s="46"/>
    </row>
    <row r="339" spans="1:20" ht="12.75">
      <c r="A339" s="71">
        <v>339</v>
      </c>
      <c r="B339" s="43"/>
      <c r="C339" s="97"/>
      <c r="D339" s="97"/>
      <c r="E339" s="97"/>
      <c r="F339" s="98"/>
      <c r="G339" s="98"/>
      <c r="H339" s="99"/>
      <c r="I339" s="99"/>
      <c r="J339" s="107"/>
      <c r="K339" s="108"/>
      <c r="L339" s="46"/>
      <c r="M339" s="46"/>
      <c r="N339" s="46"/>
      <c r="O339" s="46"/>
      <c r="P339" s="46"/>
      <c r="Q339" s="46"/>
      <c r="R339" s="46"/>
      <c r="S339" s="129"/>
      <c r="T339" s="46"/>
    </row>
    <row r="340" spans="1:20" ht="12.75">
      <c r="A340" s="71">
        <v>340</v>
      </c>
      <c r="B340" s="43"/>
      <c r="C340" s="97"/>
      <c r="D340" s="97"/>
      <c r="E340" s="97"/>
      <c r="F340" s="98"/>
      <c r="G340" s="98"/>
      <c r="H340" s="99"/>
      <c r="I340" s="99"/>
      <c r="J340" s="107"/>
      <c r="K340" s="108"/>
      <c r="L340" s="46"/>
      <c r="M340" s="46"/>
      <c r="N340" s="46"/>
      <c r="O340" s="46"/>
      <c r="P340" s="46"/>
      <c r="Q340" s="46"/>
      <c r="R340" s="46"/>
      <c r="S340" s="129"/>
      <c r="T340" s="46"/>
    </row>
    <row r="341" spans="1:20" ht="12.75">
      <c r="A341" s="71">
        <v>341</v>
      </c>
      <c r="B341" s="43"/>
      <c r="C341" s="97"/>
      <c r="D341" s="97"/>
      <c r="E341" s="97"/>
      <c r="F341" s="98"/>
      <c r="G341" s="98"/>
      <c r="H341" s="99"/>
      <c r="I341" s="99"/>
      <c r="J341" s="107"/>
      <c r="K341" s="108"/>
      <c r="L341" s="46"/>
      <c r="M341" s="46"/>
      <c r="N341" s="46"/>
      <c r="O341" s="46"/>
      <c r="P341" s="46"/>
      <c r="Q341" s="46"/>
      <c r="R341" s="46"/>
      <c r="S341" s="129"/>
      <c r="T341" s="46"/>
    </row>
    <row r="342" spans="1:20" ht="12.75">
      <c r="A342" s="71">
        <v>342</v>
      </c>
      <c r="B342" s="43"/>
      <c r="C342" s="97"/>
      <c r="D342" s="97"/>
      <c r="E342" s="97"/>
      <c r="F342" s="98"/>
      <c r="G342" s="98"/>
      <c r="H342" s="99"/>
      <c r="I342" s="99"/>
      <c r="J342" s="107"/>
      <c r="K342" s="44"/>
      <c r="L342" s="46"/>
      <c r="M342" s="46"/>
      <c r="N342" s="46"/>
      <c r="O342" s="46"/>
      <c r="P342" s="46"/>
      <c r="Q342" s="46"/>
      <c r="R342" s="46"/>
      <c r="S342" s="129"/>
      <c r="T342" s="46"/>
    </row>
    <row r="343" spans="1:20" ht="12.75">
      <c r="A343" s="71">
        <v>343</v>
      </c>
      <c r="B343" s="43"/>
      <c r="C343" s="97"/>
      <c r="D343" s="97"/>
      <c r="E343" s="97"/>
      <c r="F343" s="98"/>
      <c r="G343" s="98"/>
      <c r="H343" s="99"/>
      <c r="I343" s="99"/>
      <c r="J343" s="107"/>
      <c r="K343" s="101"/>
      <c r="L343" s="46"/>
      <c r="M343" s="46"/>
      <c r="N343" s="46"/>
      <c r="O343" s="46"/>
      <c r="P343" s="46"/>
      <c r="Q343" s="46"/>
      <c r="R343" s="46"/>
      <c r="S343" s="129"/>
      <c r="T343" s="46"/>
    </row>
    <row r="344" spans="1:20" ht="12.75">
      <c r="A344" s="71">
        <v>344</v>
      </c>
      <c r="B344" s="43"/>
      <c r="C344" s="97"/>
      <c r="D344" s="97"/>
      <c r="E344" s="97"/>
      <c r="F344" s="98"/>
      <c r="G344" s="98"/>
      <c r="H344" s="99"/>
      <c r="I344" s="99"/>
      <c r="J344" s="45"/>
      <c r="K344" s="121"/>
      <c r="L344" s="46"/>
      <c r="M344" s="46"/>
      <c r="N344" s="46"/>
      <c r="O344" s="46"/>
      <c r="P344" s="46"/>
      <c r="Q344" s="46"/>
      <c r="R344" s="46"/>
      <c r="S344" s="129"/>
      <c r="T344" s="46"/>
    </row>
    <row r="345" spans="1:20" ht="12.75">
      <c r="A345" s="71">
        <v>345</v>
      </c>
      <c r="B345" s="43"/>
      <c r="C345" s="97"/>
      <c r="D345" s="97"/>
      <c r="E345" s="97"/>
      <c r="F345" s="98"/>
      <c r="G345" s="98"/>
      <c r="H345" s="99"/>
      <c r="I345" s="99"/>
      <c r="J345" s="107"/>
      <c r="K345" s="108"/>
      <c r="L345" s="46"/>
      <c r="M345" s="46"/>
      <c r="N345" s="46"/>
      <c r="O345" s="46"/>
      <c r="P345" s="46"/>
      <c r="Q345" s="46"/>
      <c r="R345" s="46"/>
      <c r="S345" s="129"/>
      <c r="T345" s="46"/>
    </row>
    <row r="346" spans="1:20" ht="12.75">
      <c r="A346" s="71">
        <v>346</v>
      </c>
      <c r="B346" s="43"/>
      <c r="C346" s="97"/>
      <c r="D346" s="97"/>
      <c r="E346" s="97"/>
      <c r="F346" s="98"/>
      <c r="G346" s="98"/>
      <c r="H346" s="99"/>
      <c r="I346" s="99"/>
      <c r="J346" s="107"/>
      <c r="K346" s="108"/>
      <c r="L346" s="46"/>
      <c r="M346" s="46"/>
      <c r="N346" s="46"/>
      <c r="O346" s="46"/>
      <c r="P346" s="46"/>
      <c r="Q346" s="46"/>
      <c r="R346" s="46"/>
      <c r="S346" s="129"/>
      <c r="T346" s="46"/>
    </row>
    <row r="347" spans="1:20" ht="12.75">
      <c r="A347" s="71">
        <v>347</v>
      </c>
      <c r="B347" s="43"/>
      <c r="C347" s="97"/>
      <c r="D347" s="97"/>
      <c r="E347" s="97"/>
      <c r="F347" s="98"/>
      <c r="G347" s="98"/>
      <c r="H347" s="99"/>
      <c r="I347" s="99"/>
      <c r="J347" s="45"/>
      <c r="K347" s="46"/>
      <c r="L347" s="46"/>
      <c r="M347" s="46"/>
      <c r="N347" s="46"/>
      <c r="O347" s="46"/>
      <c r="P347" s="46"/>
      <c r="Q347" s="46"/>
      <c r="R347" s="46"/>
      <c r="S347" s="129"/>
      <c r="T347" s="46"/>
    </row>
    <row r="348" spans="1:20" ht="12.75">
      <c r="A348" s="71">
        <v>348</v>
      </c>
      <c r="B348" s="43"/>
      <c r="C348" s="97"/>
      <c r="D348" s="97"/>
      <c r="E348" s="97"/>
      <c r="F348" s="98"/>
      <c r="G348" s="98"/>
      <c r="H348" s="99"/>
      <c r="I348" s="99"/>
      <c r="J348" s="107"/>
      <c r="K348" s="108"/>
      <c r="L348" s="46"/>
      <c r="M348" s="46"/>
      <c r="N348" s="46"/>
      <c r="O348" s="46"/>
      <c r="P348" s="46"/>
      <c r="Q348" s="46"/>
      <c r="R348" s="46"/>
      <c r="S348" s="129"/>
      <c r="T348" s="46"/>
    </row>
    <row r="349" spans="1:20" ht="12.75">
      <c r="A349" s="71">
        <v>349</v>
      </c>
      <c r="B349" s="43"/>
      <c r="C349" s="97"/>
      <c r="D349" s="97"/>
      <c r="E349" s="97"/>
      <c r="F349" s="98"/>
      <c r="G349" s="98"/>
      <c r="H349" s="99"/>
      <c r="I349" s="99"/>
      <c r="J349" s="107"/>
      <c r="K349" s="108"/>
      <c r="L349" s="46"/>
      <c r="M349" s="46"/>
      <c r="N349" s="46"/>
      <c r="O349" s="46"/>
      <c r="P349" s="46"/>
      <c r="Q349" s="46"/>
      <c r="R349" s="46"/>
      <c r="S349" s="129"/>
      <c r="T349" s="46"/>
    </row>
    <row r="350" spans="1:20" ht="12.75">
      <c r="A350" s="71">
        <v>350</v>
      </c>
      <c r="B350" s="43"/>
      <c r="C350" s="95"/>
      <c r="D350" s="95"/>
      <c r="E350" s="95"/>
      <c r="F350" s="96"/>
      <c r="G350" s="96"/>
      <c r="H350" s="105"/>
      <c r="I350" s="105"/>
      <c r="J350" s="45"/>
      <c r="K350" s="46"/>
      <c r="L350" s="46"/>
      <c r="M350" s="46"/>
      <c r="N350" s="46"/>
      <c r="O350" s="46"/>
      <c r="P350" s="46"/>
      <c r="Q350" s="46"/>
      <c r="R350" s="46"/>
      <c r="S350" s="129"/>
      <c r="T350" s="46"/>
    </row>
    <row r="351" spans="1:20" ht="12.75">
      <c r="A351" s="71">
        <v>351</v>
      </c>
      <c r="B351" s="43"/>
      <c r="C351" s="97"/>
      <c r="D351" s="97"/>
      <c r="E351" s="97"/>
      <c r="F351" s="98"/>
      <c r="G351" s="98"/>
      <c r="H351" s="99"/>
      <c r="I351" s="99"/>
      <c r="J351" s="45"/>
      <c r="K351" s="46"/>
      <c r="L351" s="46"/>
      <c r="M351" s="46"/>
      <c r="N351" s="46"/>
      <c r="O351" s="46"/>
      <c r="P351" s="46"/>
      <c r="Q351" s="46"/>
      <c r="R351" s="46"/>
      <c r="S351" s="129"/>
      <c r="T351" s="46"/>
    </row>
    <row r="352" spans="1:20" ht="12.75">
      <c r="A352" s="71">
        <v>352</v>
      </c>
      <c r="B352" s="43"/>
      <c r="C352" s="97"/>
      <c r="D352" s="97"/>
      <c r="E352" s="97"/>
      <c r="F352" s="98"/>
      <c r="G352" s="98"/>
      <c r="H352" s="99"/>
      <c r="I352" s="99"/>
      <c r="J352" s="107"/>
      <c r="K352" s="108"/>
      <c r="L352" s="46"/>
      <c r="M352" s="46"/>
      <c r="N352" s="46"/>
      <c r="O352" s="46"/>
      <c r="P352" s="46"/>
      <c r="Q352" s="46"/>
      <c r="R352" s="46"/>
      <c r="S352" s="129"/>
      <c r="T352" s="46"/>
    </row>
    <row r="353" spans="1:20" ht="12.75">
      <c r="A353" s="71">
        <v>353</v>
      </c>
      <c r="B353" s="43"/>
      <c r="C353" s="97"/>
      <c r="D353" s="97"/>
      <c r="E353" s="97"/>
      <c r="F353" s="98"/>
      <c r="G353" s="98"/>
      <c r="H353" s="99"/>
      <c r="I353" s="99"/>
      <c r="J353" s="107"/>
      <c r="K353" s="108"/>
      <c r="L353" s="46"/>
      <c r="M353" s="46"/>
      <c r="N353" s="46"/>
      <c r="O353" s="46"/>
      <c r="P353" s="46"/>
      <c r="Q353" s="46"/>
      <c r="R353" s="46"/>
      <c r="S353" s="129"/>
      <c r="T353" s="46"/>
    </row>
    <row r="354" spans="1:20" ht="12.75">
      <c r="A354" s="71">
        <v>354</v>
      </c>
      <c r="B354" s="43"/>
      <c r="C354" s="97"/>
      <c r="D354" s="97"/>
      <c r="E354" s="97"/>
      <c r="F354" s="98"/>
      <c r="G354" s="98"/>
      <c r="H354" s="99"/>
      <c r="I354" s="99"/>
      <c r="J354" s="107"/>
      <c r="K354" s="108"/>
      <c r="L354" s="46"/>
      <c r="M354" s="46"/>
      <c r="N354" s="46"/>
      <c r="O354" s="46"/>
      <c r="P354" s="46"/>
      <c r="Q354" s="46"/>
      <c r="R354" s="46"/>
      <c r="S354" s="129"/>
      <c r="T354" s="46"/>
    </row>
    <row r="355" spans="1:20" ht="12.75">
      <c r="A355" s="71">
        <v>355</v>
      </c>
      <c r="B355" s="43"/>
      <c r="C355" s="97"/>
      <c r="D355" s="97"/>
      <c r="E355" s="97"/>
      <c r="F355" s="98"/>
      <c r="G355" s="98"/>
      <c r="H355" s="99"/>
      <c r="I355" s="99"/>
      <c r="J355" s="45"/>
      <c r="K355" s="108"/>
      <c r="L355" s="46"/>
      <c r="M355" s="46"/>
      <c r="N355" s="46"/>
      <c r="O355" s="46"/>
      <c r="P355" s="46"/>
      <c r="Q355" s="46"/>
      <c r="R355" s="46"/>
      <c r="S355" s="129"/>
      <c r="T355" s="46"/>
    </row>
    <row r="356" spans="1:20" ht="12.75">
      <c r="A356" s="71">
        <v>356</v>
      </c>
      <c r="B356" s="43"/>
      <c r="C356" s="97"/>
      <c r="D356" s="97"/>
      <c r="E356" s="97"/>
      <c r="F356" s="98"/>
      <c r="G356" s="98"/>
      <c r="H356" s="99"/>
      <c r="I356" s="99"/>
      <c r="J356" s="45"/>
      <c r="K356" s="121"/>
      <c r="L356" s="46"/>
      <c r="M356" s="46"/>
      <c r="N356" s="46"/>
      <c r="O356" s="46"/>
      <c r="P356" s="46"/>
      <c r="Q356" s="46"/>
      <c r="R356" s="46"/>
      <c r="S356" s="129"/>
      <c r="T356" s="46"/>
    </row>
    <row r="357" spans="1:20" ht="12.75">
      <c r="A357" s="71">
        <v>357</v>
      </c>
      <c r="B357" s="43"/>
      <c r="C357" s="97"/>
      <c r="D357" s="97"/>
      <c r="E357" s="97"/>
      <c r="F357" s="98"/>
      <c r="G357" s="98"/>
      <c r="H357" s="99"/>
      <c r="I357" s="99"/>
      <c r="J357" s="45"/>
      <c r="K357" s="121"/>
      <c r="L357" s="46"/>
      <c r="M357" s="46"/>
      <c r="N357" s="46"/>
      <c r="O357" s="46"/>
      <c r="P357" s="46"/>
      <c r="Q357" s="46"/>
      <c r="R357" s="46"/>
      <c r="S357" s="129"/>
      <c r="T357" s="46"/>
    </row>
    <row r="358" spans="1:20" ht="12.75">
      <c r="A358" s="71">
        <v>358</v>
      </c>
      <c r="B358" s="43"/>
      <c r="C358" s="97"/>
      <c r="D358" s="97"/>
      <c r="E358" s="97"/>
      <c r="F358" s="98"/>
      <c r="G358" s="98"/>
      <c r="H358" s="99"/>
      <c r="I358" s="99"/>
      <c r="J358" s="107"/>
      <c r="K358" s="108"/>
      <c r="L358" s="46"/>
      <c r="M358" s="46"/>
      <c r="N358" s="46"/>
      <c r="O358" s="46"/>
      <c r="P358" s="46"/>
      <c r="Q358" s="46"/>
      <c r="R358" s="46"/>
      <c r="S358" s="129"/>
      <c r="T358" s="46"/>
    </row>
    <row r="359" spans="1:20" ht="12.75">
      <c r="A359" s="71">
        <v>359</v>
      </c>
      <c r="B359" s="43"/>
      <c r="C359" s="97"/>
      <c r="D359" s="97"/>
      <c r="E359" s="97"/>
      <c r="F359" s="98"/>
      <c r="G359" s="98"/>
      <c r="H359" s="99"/>
      <c r="I359" s="99"/>
      <c r="J359" s="107"/>
      <c r="K359" s="108"/>
      <c r="L359" s="46"/>
      <c r="M359" s="46"/>
      <c r="N359" s="46"/>
      <c r="O359" s="46"/>
      <c r="P359" s="46"/>
      <c r="Q359" s="46"/>
      <c r="R359" s="46"/>
      <c r="S359" s="129"/>
      <c r="T359" s="46"/>
    </row>
    <row r="360" spans="1:20" ht="12.75">
      <c r="A360" s="71">
        <v>360</v>
      </c>
      <c r="B360" s="43"/>
      <c r="C360" s="97"/>
      <c r="D360" s="97"/>
      <c r="E360" s="97"/>
      <c r="F360" s="98"/>
      <c r="G360" s="98"/>
      <c r="H360" s="99"/>
      <c r="I360" s="99"/>
      <c r="J360" s="107"/>
      <c r="K360" s="108"/>
      <c r="L360" s="46"/>
      <c r="M360" s="46"/>
      <c r="N360" s="46"/>
      <c r="O360" s="46"/>
      <c r="P360" s="46"/>
      <c r="Q360" s="46"/>
      <c r="R360" s="46"/>
      <c r="S360" s="129"/>
      <c r="T360" s="46"/>
    </row>
    <row r="361" spans="1:20" ht="12.75">
      <c r="A361" s="71">
        <v>361</v>
      </c>
      <c r="B361" s="43"/>
      <c r="C361" s="97"/>
      <c r="D361" s="97"/>
      <c r="E361" s="97"/>
      <c r="F361" s="98"/>
      <c r="G361" s="98"/>
      <c r="H361" s="99"/>
      <c r="I361" s="99"/>
      <c r="J361" s="107"/>
      <c r="K361" s="108"/>
      <c r="L361" s="46"/>
      <c r="M361" s="46"/>
      <c r="N361" s="46"/>
      <c r="O361" s="46"/>
      <c r="P361" s="46"/>
      <c r="Q361" s="46"/>
      <c r="R361" s="46"/>
      <c r="S361" s="129"/>
      <c r="T361" s="46"/>
    </row>
    <row r="362" spans="1:20" ht="12.75">
      <c r="A362" s="71">
        <v>362</v>
      </c>
      <c r="B362" s="43"/>
      <c r="C362" s="97"/>
      <c r="D362" s="97"/>
      <c r="E362" s="97"/>
      <c r="F362" s="98"/>
      <c r="G362" s="98"/>
      <c r="H362" s="99"/>
      <c r="I362" s="99"/>
      <c r="J362" s="107"/>
      <c r="K362" s="104"/>
      <c r="L362" s="46"/>
      <c r="M362" s="46"/>
      <c r="N362" s="46"/>
      <c r="O362" s="46"/>
      <c r="P362" s="46"/>
      <c r="Q362" s="46"/>
      <c r="R362" s="46"/>
      <c r="S362" s="129"/>
      <c r="T362" s="46"/>
    </row>
    <row r="363" spans="1:20" ht="12.75">
      <c r="A363" s="71">
        <v>363</v>
      </c>
      <c r="B363" s="43"/>
      <c r="C363" s="97"/>
      <c r="D363" s="97"/>
      <c r="E363" s="97"/>
      <c r="F363" s="98"/>
      <c r="G363" s="98"/>
      <c r="H363" s="99"/>
      <c r="I363" s="99"/>
      <c r="J363" s="107"/>
      <c r="K363" s="104"/>
      <c r="L363" s="46"/>
      <c r="M363" s="46"/>
      <c r="N363" s="46"/>
      <c r="O363" s="46"/>
      <c r="P363" s="46"/>
      <c r="Q363" s="46"/>
      <c r="R363" s="46"/>
      <c r="S363" s="129"/>
      <c r="T363" s="46"/>
    </row>
    <row r="364" spans="1:20" ht="12.75">
      <c r="A364" s="71">
        <v>364</v>
      </c>
      <c r="B364" s="43"/>
      <c r="C364" s="97"/>
      <c r="D364" s="97"/>
      <c r="E364" s="97"/>
      <c r="F364" s="98"/>
      <c r="G364" s="98"/>
      <c r="H364" s="99"/>
      <c r="I364" s="99"/>
      <c r="J364" s="107"/>
      <c r="K364" s="108"/>
      <c r="L364" s="46"/>
      <c r="M364" s="46"/>
      <c r="N364" s="46"/>
      <c r="O364" s="46"/>
      <c r="P364" s="46"/>
      <c r="Q364" s="46"/>
      <c r="R364" s="46"/>
      <c r="S364" s="129"/>
      <c r="T364" s="46"/>
    </row>
    <row r="365" spans="1:20" ht="12.75">
      <c r="A365" s="71">
        <v>365</v>
      </c>
      <c r="B365" s="43"/>
      <c r="C365" s="97"/>
      <c r="D365" s="97"/>
      <c r="E365" s="97"/>
      <c r="F365" s="98"/>
      <c r="G365" s="98"/>
      <c r="H365" s="99"/>
      <c r="I365" s="99"/>
      <c r="J365" s="107"/>
      <c r="K365" s="108"/>
      <c r="L365" s="46"/>
      <c r="M365" s="46"/>
      <c r="N365" s="46"/>
      <c r="O365" s="46"/>
      <c r="P365" s="46"/>
      <c r="Q365" s="46"/>
      <c r="R365" s="46"/>
      <c r="S365" s="147"/>
      <c r="T365" s="46"/>
    </row>
    <row r="366" spans="1:20" ht="12.75">
      <c r="A366" s="71">
        <v>366</v>
      </c>
      <c r="B366" s="43"/>
      <c r="C366" s="97"/>
      <c r="D366" s="97"/>
      <c r="E366" s="97"/>
      <c r="F366" s="98"/>
      <c r="G366" s="98"/>
      <c r="H366" s="99"/>
      <c r="I366" s="99"/>
      <c r="J366" s="107"/>
      <c r="K366" s="108"/>
      <c r="L366" s="46"/>
      <c r="M366" s="46"/>
      <c r="N366" s="46"/>
      <c r="O366" s="46"/>
      <c r="P366" s="46"/>
      <c r="Q366" s="46"/>
      <c r="R366" s="46"/>
      <c r="S366" s="129"/>
      <c r="T366" s="46"/>
    </row>
    <row r="367" spans="1:20" ht="12.75">
      <c r="A367" s="71">
        <v>367</v>
      </c>
      <c r="B367" s="43"/>
      <c r="C367" s="97"/>
      <c r="D367" s="97"/>
      <c r="E367" s="97"/>
      <c r="F367" s="98"/>
      <c r="G367" s="98"/>
      <c r="H367" s="99"/>
      <c r="I367" s="99"/>
      <c r="J367" s="107"/>
      <c r="K367" s="108"/>
      <c r="L367" s="46"/>
      <c r="M367" s="46"/>
      <c r="N367" s="46"/>
      <c r="O367" s="46"/>
      <c r="P367" s="46"/>
      <c r="Q367" s="46"/>
      <c r="R367" s="46"/>
      <c r="S367" s="129"/>
      <c r="T367" s="46"/>
    </row>
    <row r="368" spans="1:20" ht="12.75">
      <c r="A368" s="71">
        <v>368</v>
      </c>
      <c r="B368" s="43"/>
      <c r="C368" s="97"/>
      <c r="D368" s="97"/>
      <c r="E368" s="97"/>
      <c r="F368" s="98"/>
      <c r="G368" s="98"/>
      <c r="H368" s="99"/>
      <c r="I368" s="99"/>
      <c r="J368" s="107"/>
      <c r="K368" s="108"/>
      <c r="L368" s="46"/>
      <c r="M368" s="46"/>
      <c r="N368" s="46"/>
      <c r="O368" s="46"/>
      <c r="P368" s="46"/>
      <c r="Q368" s="46"/>
      <c r="R368" s="46"/>
      <c r="S368" s="129"/>
      <c r="T368" s="46"/>
    </row>
    <row r="369" spans="1:20" ht="12.75">
      <c r="A369" s="71">
        <v>369</v>
      </c>
      <c r="B369" s="43"/>
      <c r="C369" s="97"/>
      <c r="D369" s="97"/>
      <c r="E369" s="97"/>
      <c r="F369" s="98"/>
      <c r="G369" s="98"/>
      <c r="H369" s="99"/>
      <c r="I369" s="99"/>
      <c r="J369" s="107"/>
      <c r="K369" s="123"/>
      <c r="L369" s="46"/>
      <c r="M369" s="46"/>
      <c r="N369" s="46"/>
      <c r="O369" s="46"/>
      <c r="P369" s="46"/>
      <c r="Q369" s="46"/>
      <c r="R369" s="46"/>
      <c r="S369" s="147"/>
      <c r="T369" s="46"/>
    </row>
    <row r="370" spans="1:20" ht="12.75">
      <c r="A370" s="71">
        <v>370</v>
      </c>
      <c r="B370" s="43"/>
      <c r="C370" s="97"/>
      <c r="D370" s="97"/>
      <c r="E370" s="97"/>
      <c r="F370" s="98"/>
      <c r="G370" s="98"/>
      <c r="H370" s="99"/>
      <c r="I370" s="99"/>
      <c r="J370" s="107"/>
      <c r="K370" s="108"/>
      <c r="L370" s="46"/>
      <c r="M370" s="46"/>
      <c r="N370" s="46"/>
      <c r="O370" s="46"/>
      <c r="P370" s="46"/>
      <c r="Q370" s="46"/>
      <c r="R370" s="46"/>
      <c r="S370" s="129"/>
      <c r="T370" s="46"/>
    </row>
    <row r="371" spans="1:20" ht="12.75">
      <c r="A371" s="71">
        <v>371</v>
      </c>
      <c r="B371" s="43"/>
      <c r="C371" s="97"/>
      <c r="D371" s="97"/>
      <c r="E371" s="97"/>
      <c r="F371" s="98"/>
      <c r="G371" s="98"/>
      <c r="H371" s="99"/>
      <c r="I371" s="99"/>
      <c r="J371" s="107"/>
      <c r="K371" s="108"/>
      <c r="L371" s="46"/>
      <c r="M371" s="46"/>
      <c r="N371" s="46"/>
      <c r="O371" s="46"/>
      <c r="P371" s="46"/>
      <c r="Q371" s="46"/>
      <c r="R371" s="46"/>
      <c r="S371" s="129"/>
      <c r="T371" s="46"/>
    </row>
    <row r="372" spans="1:20" ht="12.75">
      <c r="A372" s="71">
        <v>372</v>
      </c>
      <c r="B372" s="43"/>
      <c r="C372" s="97"/>
      <c r="D372" s="97"/>
      <c r="E372" s="97"/>
      <c r="F372" s="98"/>
      <c r="G372" s="98"/>
      <c r="H372" s="99"/>
      <c r="I372" s="99"/>
      <c r="J372" s="45"/>
      <c r="K372" s="108"/>
      <c r="L372" s="46"/>
      <c r="M372" s="46"/>
      <c r="N372" s="46"/>
      <c r="O372" s="46"/>
      <c r="P372" s="46"/>
      <c r="Q372" s="46"/>
      <c r="R372" s="46"/>
      <c r="S372" s="129"/>
      <c r="T372" s="46"/>
    </row>
    <row r="373" spans="1:20" ht="12.75">
      <c r="A373" s="71">
        <v>373</v>
      </c>
      <c r="B373" s="43"/>
      <c r="C373" s="97"/>
      <c r="D373" s="97"/>
      <c r="E373" s="97"/>
      <c r="F373" s="98"/>
      <c r="G373" s="98"/>
      <c r="H373" s="99"/>
      <c r="I373" s="99"/>
      <c r="J373" s="107"/>
      <c r="K373" s="108"/>
      <c r="L373" s="46"/>
      <c r="M373" s="46"/>
      <c r="N373" s="46"/>
      <c r="O373" s="46"/>
      <c r="P373" s="46"/>
      <c r="Q373" s="46"/>
      <c r="R373" s="46"/>
      <c r="S373" s="129"/>
      <c r="T373" s="46"/>
    </row>
    <row r="374" spans="1:20" ht="12.75">
      <c r="A374" s="71">
        <v>374</v>
      </c>
      <c r="B374" s="43"/>
      <c r="C374" s="97"/>
      <c r="D374" s="97"/>
      <c r="E374" s="97"/>
      <c r="F374" s="98"/>
      <c r="G374" s="98"/>
      <c r="H374" s="99"/>
      <c r="I374" s="99"/>
      <c r="J374" s="107"/>
      <c r="K374" s="99"/>
      <c r="L374" s="46"/>
      <c r="M374" s="46"/>
      <c r="N374" s="46"/>
      <c r="O374" s="46"/>
      <c r="P374" s="46"/>
      <c r="Q374" s="46"/>
      <c r="R374" s="46"/>
      <c r="S374" s="129"/>
      <c r="T374" s="46"/>
    </row>
    <row r="375" spans="1:20" ht="12.75">
      <c r="A375" s="71">
        <v>375</v>
      </c>
      <c r="B375" s="43"/>
      <c r="C375" s="97"/>
      <c r="D375" s="97"/>
      <c r="E375" s="97"/>
      <c r="F375" s="98"/>
      <c r="G375" s="98"/>
      <c r="H375" s="99"/>
      <c r="I375" s="99"/>
      <c r="J375" s="107"/>
      <c r="K375" s="122"/>
      <c r="L375" s="46"/>
      <c r="M375" s="46"/>
      <c r="N375" s="46"/>
      <c r="O375" s="46"/>
      <c r="P375" s="46"/>
      <c r="Q375" s="46"/>
      <c r="R375" s="46"/>
      <c r="S375" s="129"/>
      <c r="T375" s="46"/>
    </row>
    <row r="376" spans="1:20" ht="12.75">
      <c r="A376" s="71">
        <v>376</v>
      </c>
      <c r="B376" s="43"/>
      <c r="C376" s="97"/>
      <c r="D376" s="97"/>
      <c r="E376" s="97"/>
      <c r="F376" s="98"/>
      <c r="G376" s="98"/>
      <c r="H376" s="99"/>
      <c r="I376" s="99"/>
      <c r="J376" s="107"/>
      <c r="K376" s="105"/>
      <c r="L376" s="45"/>
      <c r="M376" s="46"/>
      <c r="N376" s="46"/>
      <c r="O376" s="46"/>
      <c r="P376" s="46"/>
      <c r="Q376" s="46"/>
      <c r="R376" s="46"/>
      <c r="S376" s="147"/>
      <c r="T376" s="46"/>
    </row>
    <row r="377" spans="1:20" ht="12.75">
      <c r="A377" s="71">
        <v>377</v>
      </c>
      <c r="B377" s="43"/>
      <c r="C377" s="97"/>
      <c r="D377" s="97"/>
      <c r="E377" s="97"/>
      <c r="F377" s="98"/>
      <c r="G377" s="98"/>
      <c r="H377" s="99"/>
      <c r="I377" s="99"/>
      <c r="J377" s="107"/>
      <c r="K377" s="121"/>
      <c r="L377" s="45"/>
      <c r="M377" s="46"/>
      <c r="N377" s="46"/>
      <c r="O377" s="46"/>
      <c r="P377" s="46"/>
      <c r="Q377" s="46"/>
      <c r="R377" s="46"/>
      <c r="S377" s="147"/>
      <c r="T377" s="46"/>
    </row>
    <row r="378" spans="1:20" ht="12.75">
      <c r="A378" s="71">
        <v>378</v>
      </c>
      <c r="B378" s="43"/>
      <c r="C378" s="97"/>
      <c r="D378" s="97"/>
      <c r="E378" s="97"/>
      <c r="F378" s="98"/>
      <c r="G378" s="98"/>
      <c r="H378" s="99"/>
      <c r="I378" s="99"/>
      <c r="J378" s="107"/>
      <c r="K378" s="121"/>
      <c r="L378" s="46"/>
      <c r="M378" s="46"/>
      <c r="N378" s="46"/>
      <c r="O378" s="46"/>
      <c r="P378" s="46"/>
      <c r="Q378" s="46"/>
      <c r="R378" s="46"/>
      <c r="S378" s="147"/>
      <c r="T378" s="46"/>
    </row>
    <row r="379" spans="1:20" ht="12.75">
      <c r="A379" s="71">
        <v>379</v>
      </c>
      <c r="B379" s="43"/>
      <c r="C379" s="97"/>
      <c r="D379" s="97"/>
      <c r="E379" s="97"/>
      <c r="F379" s="98"/>
      <c r="G379" s="98"/>
      <c r="H379" s="99"/>
      <c r="I379" s="99"/>
      <c r="J379" s="107"/>
      <c r="K379" s="123"/>
      <c r="L379" s="46"/>
      <c r="M379" s="46"/>
      <c r="N379" s="46"/>
      <c r="O379" s="46"/>
      <c r="P379" s="46"/>
      <c r="Q379" s="46"/>
      <c r="R379" s="46"/>
      <c r="S379" s="129"/>
      <c r="T379" s="46"/>
    </row>
    <row r="380" spans="1:20" ht="12.75">
      <c r="A380" s="71">
        <v>380</v>
      </c>
      <c r="B380" s="43"/>
      <c r="C380" s="97"/>
      <c r="D380" s="97"/>
      <c r="E380" s="97"/>
      <c r="F380" s="98"/>
      <c r="G380" s="98"/>
      <c r="H380" s="99"/>
      <c r="I380" s="99"/>
      <c r="J380" s="107"/>
      <c r="K380" s="108"/>
      <c r="L380" s="46"/>
      <c r="M380" s="46"/>
      <c r="N380" s="46"/>
      <c r="O380" s="46"/>
      <c r="P380" s="46"/>
      <c r="Q380" s="46"/>
      <c r="R380" s="46"/>
      <c r="S380" s="129"/>
      <c r="T380" s="46"/>
    </row>
    <row r="381" spans="1:20" ht="12.75">
      <c r="A381" s="71">
        <v>381</v>
      </c>
      <c r="B381" s="43"/>
      <c r="C381" s="97"/>
      <c r="D381" s="97"/>
      <c r="E381" s="97"/>
      <c r="F381" s="98"/>
      <c r="G381" s="98"/>
      <c r="H381" s="99"/>
      <c r="I381" s="99"/>
      <c r="J381" s="107"/>
      <c r="K381" s="108"/>
      <c r="L381" s="46"/>
      <c r="M381" s="46"/>
      <c r="N381" s="46"/>
      <c r="O381" s="46"/>
      <c r="P381" s="46"/>
      <c r="Q381" s="46"/>
      <c r="R381" s="46"/>
      <c r="S381" s="129"/>
      <c r="T381" s="46"/>
    </row>
    <row r="382" spans="1:20" ht="12.75">
      <c r="A382" s="71">
        <v>382</v>
      </c>
      <c r="B382" s="43"/>
      <c r="C382" s="97"/>
      <c r="D382" s="97"/>
      <c r="E382" s="97"/>
      <c r="F382" s="98"/>
      <c r="G382" s="98"/>
      <c r="H382" s="99"/>
      <c r="I382" s="99"/>
      <c r="J382" s="107"/>
      <c r="K382" s="44"/>
      <c r="L382" s="46"/>
      <c r="M382" s="46"/>
      <c r="N382" s="46"/>
      <c r="O382" s="46"/>
      <c r="P382" s="46"/>
      <c r="Q382" s="46"/>
      <c r="R382" s="46"/>
      <c r="S382" s="129"/>
      <c r="T382" s="46"/>
    </row>
    <row r="383" spans="1:20" ht="12.75">
      <c r="A383" s="71">
        <v>383</v>
      </c>
      <c r="B383" s="43"/>
      <c r="C383" s="97"/>
      <c r="D383" s="97"/>
      <c r="E383" s="97"/>
      <c r="F383" s="98"/>
      <c r="G383" s="98"/>
      <c r="H383" s="99"/>
      <c r="I383" s="99"/>
      <c r="J383" s="107"/>
      <c r="K383" s="108"/>
      <c r="L383" s="46"/>
      <c r="M383" s="46"/>
      <c r="N383" s="46"/>
      <c r="O383" s="46"/>
      <c r="P383" s="46"/>
      <c r="Q383" s="46"/>
      <c r="R383" s="46"/>
      <c r="S383" s="129"/>
      <c r="T383" s="46"/>
    </row>
    <row r="384" spans="1:20" ht="12.75">
      <c r="A384" s="71">
        <v>384</v>
      </c>
      <c r="B384" s="43"/>
      <c r="C384" s="97"/>
      <c r="D384" s="97"/>
      <c r="E384" s="97"/>
      <c r="F384" s="98"/>
      <c r="G384" s="98"/>
      <c r="H384" s="99"/>
      <c r="I384" s="99"/>
      <c r="J384" s="107"/>
      <c r="K384" s="108"/>
      <c r="L384" s="46"/>
      <c r="M384" s="46"/>
      <c r="N384" s="46"/>
      <c r="O384" s="46"/>
      <c r="P384" s="46"/>
      <c r="Q384" s="46"/>
      <c r="R384" s="46"/>
      <c r="S384" s="147"/>
      <c r="T384" s="46"/>
    </row>
    <row r="385" spans="1:20" ht="12.75">
      <c r="A385" s="71">
        <v>385</v>
      </c>
      <c r="B385" s="43"/>
      <c r="C385" s="97"/>
      <c r="D385" s="97"/>
      <c r="E385" s="97"/>
      <c r="F385" s="98"/>
      <c r="G385" s="98"/>
      <c r="H385" s="99"/>
      <c r="I385" s="99"/>
      <c r="J385" s="107"/>
      <c r="K385" s="108"/>
      <c r="L385" s="46"/>
      <c r="M385" s="46"/>
      <c r="N385" s="46"/>
      <c r="O385" s="46"/>
      <c r="P385" s="46"/>
      <c r="Q385" s="46"/>
      <c r="R385" s="46"/>
      <c r="S385" s="129"/>
      <c r="T385" s="46"/>
    </row>
    <row r="386" spans="1:20" ht="12.75">
      <c r="A386" s="71">
        <v>386</v>
      </c>
      <c r="B386" s="43"/>
      <c r="C386" s="97"/>
      <c r="D386" s="97"/>
      <c r="E386" s="97"/>
      <c r="F386" s="98"/>
      <c r="G386" s="98"/>
      <c r="H386" s="99"/>
      <c r="I386" s="99"/>
      <c r="J386" s="107"/>
      <c r="K386" s="121"/>
      <c r="L386" s="46"/>
      <c r="M386" s="46"/>
      <c r="N386" s="46"/>
      <c r="O386" s="46"/>
      <c r="P386" s="46"/>
      <c r="Q386" s="46"/>
      <c r="R386" s="46"/>
      <c r="S386" s="147"/>
      <c r="T386" s="46"/>
    </row>
    <row r="387" spans="1:20" ht="12.75">
      <c r="A387" s="71">
        <v>387</v>
      </c>
      <c r="B387" s="43"/>
      <c r="C387" s="97"/>
      <c r="D387" s="97"/>
      <c r="E387" s="97"/>
      <c r="F387" s="98"/>
      <c r="G387" s="98"/>
      <c r="H387" s="99"/>
      <c r="I387" s="99"/>
      <c r="J387" s="107"/>
      <c r="K387" s="108"/>
      <c r="L387" s="46"/>
      <c r="M387" s="46"/>
      <c r="N387" s="46"/>
      <c r="O387" s="46"/>
      <c r="P387" s="46"/>
      <c r="Q387" s="46"/>
      <c r="R387" s="46"/>
      <c r="S387" s="129"/>
      <c r="T387" s="46"/>
    </row>
    <row r="388" spans="1:20" ht="12.75">
      <c r="A388" s="71">
        <v>388</v>
      </c>
      <c r="B388" s="43"/>
      <c r="C388" s="97"/>
      <c r="D388" s="97"/>
      <c r="E388" s="97"/>
      <c r="F388" s="98"/>
      <c r="G388" s="98"/>
      <c r="H388" s="99"/>
      <c r="I388" s="99"/>
      <c r="J388" s="107"/>
      <c r="K388" s="123"/>
      <c r="L388" s="46"/>
      <c r="M388" s="46"/>
      <c r="N388" s="46"/>
      <c r="O388" s="46"/>
      <c r="P388" s="46"/>
      <c r="Q388" s="46"/>
      <c r="R388" s="46"/>
      <c r="S388" s="147"/>
      <c r="T388" s="46"/>
    </row>
    <row r="389" spans="1:20" ht="12.75">
      <c r="A389" s="71">
        <v>389</v>
      </c>
      <c r="B389" s="43"/>
      <c r="C389" s="97"/>
      <c r="D389" s="97"/>
      <c r="E389" s="97"/>
      <c r="F389" s="98"/>
      <c r="G389" s="98"/>
      <c r="H389" s="99"/>
      <c r="I389" s="99"/>
      <c r="J389" s="107"/>
      <c r="K389" s="108"/>
      <c r="L389" s="46"/>
      <c r="M389" s="46"/>
      <c r="N389" s="46"/>
      <c r="O389" s="46"/>
      <c r="P389" s="46"/>
      <c r="Q389" s="46"/>
      <c r="R389" s="46"/>
      <c r="S389" s="129"/>
      <c r="T389" s="46"/>
    </row>
    <row r="390" spans="1:20" ht="12.75">
      <c r="A390" s="71">
        <v>390</v>
      </c>
      <c r="B390" s="43"/>
      <c r="C390" s="97"/>
      <c r="D390" s="97"/>
      <c r="E390" s="97"/>
      <c r="F390" s="98"/>
      <c r="G390" s="98"/>
      <c r="H390" s="99"/>
      <c r="I390" s="99"/>
      <c r="J390" s="107"/>
      <c r="K390" s="123"/>
      <c r="L390" s="46"/>
      <c r="M390" s="46"/>
      <c r="N390" s="46"/>
      <c r="O390" s="46"/>
      <c r="P390" s="46"/>
      <c r="Q390" s="46"/>
      <c r="R390" s="46"/>
      <c r="S390" s="147"/>
      <c r="T390" s="46"/>
    </row>
    <row r="391" spans="1:20" ht="12.75">
      <c r="A391" s="71">
        <v>391</v>
      </c>
      <c r="B391" s="43"/>
      <c r="C391" s="97"/>
      <c r="D391" s="97"/>
      <c r="E391" s="97"/>
      <c r="F391" s="98"/>
      <c r="G391" s="98"/>
      <c r="H391" s="99"/>
      <c r="I391" s="99"/>
      <c r="J391" s="107"/>
      <c r="K391" s="108"/>
      <c r="L391" s="46"/>
      <c r="M391" s="46"/>
      <c r="N391" s="46"/>
      <c r="O391" s="46"/>
      <c r="P391" s="46"/>
      <c r="Q391" s="46"/>
      <c r="R391" s="46"/>
      <c r="S391" s="129"/>
      <c r="T391" s="46"/>
    </row>
    <row r="392" spans="1:20" ht="12.75">
      <c r="A392" s="71">
        <v>392</v>
      </c>
      <c r="B392" s="43"/>
      <c r="C392" s="97"/>
      <c r="D392" s="97"/>
      <c r="E392" s="97"/>
      <c r="F392" s="98"/>
      <c r="G392" s="98"/>
      <c r="H392" s="99"/>
      <c r="I392" s="99"/>
      <c r="J392" s="107"/>
      <c r="K392" s="162"/>
      <c r="L392" s="46"/>
      <c r="M392" s="46"/>
      <c r="N392" s="46"/>
      <c r="O392" s="46"/>
      <c r="P392" s="46"/>
      <c r="Q392" s="46"/>
      <c r="R392" s="46"/>
      <c r="S392" s="147"/>
      <c r="T392" s="46"/>
    </row>
    <row r="393" spans="1:20" ht="12.75">
      <c r="A393" s="71">
        <v>393</v>
      </c>
      <c r="B393" s="43"/>
      <c r="C393" s="95"/>
      <c r="D393" s="95"/>
      <c r="E393" s="95"/>
      <c r="F393" s="96"/>
      <c r="G393" s="96"/>
      <c r="H393" s="105"/>
      <c r="I393" s="105"/>
      <c r="J393" s="107"/>
      <c r="K393" s="123"/>
      <c r="L393" s="46"/>
      <c r="M393" s="46"/>
      <c r="N393" s="46"/>
      <c r="O393" s="46"/>
      <c r="P393" s="46"/>
      <c r="Q393" s="46"/>
      <c r="R393" s="46"/>
      <c r="S393" s="147"/>
      <c r="T393" s="46"/>
    </row>
    <row r="394" spans="1:20" ht="12.75">
      <c r="A394" s="71">
        <v>394</v>
      </c>
      <c r="B394" s="43"/>
      <c r="C394" s="97"/>
      <c r="D394" s="97"/>
      <c r="E394" s="97"/>
      <c r="F394" s="98"/>
      <c r="G394" s="98"/>
      <c r="H394" s="99"/>
      <c r="I394" s="99"/>
      <c r="J394" s="108"/>
      <c r="K394" s="108"/>
      <c r="L394" s="46"/>
      <c r="M394" s="46"/>
      <c r="N394" s="46"/>
      <c r="O394" s="46"/>
      <c r="P394" s="46"/>
      <c r="Q394" s="46"/>
      <c r="R394" s="46"/>
      <c r="S394" s="129"/>
      <c r="T394" s="46"/>
    </row>
    <row r="395" spans="1:20" ht="12.75">
      <c r="A395" s="71">
        <v>395</v>
      </c>
      <c r="B395" s="43"/>
      <c r="C395" s="97"/>
      <c r="D395" s="97"/>
      <c r="E395" s="97"/>
      <c r="F395" s="98"/>
      <c r="G395" s="98"/>
      <c r="H395" s="99"/>
      <c r="I395" s="99"/>
      <c r="J395" s="107"/>
      <c r="K395" s="123"/>
      <c r="L395" s="46"/>
      <c r="M395" s="46"/>
      <c r="N395" s="46"/>
      <c r="O395" s="46"/>
      <c r="P395" s="46"/>
      <c r="Q395" s="46"/>
      <c r="R395" s="46"/>
      <c r="S395" s="147"/>
      <c r="T395" s="46"/>
    </row>
    <row r="396" spans="1:20" ht="12.75">
      <c r="A396" s="71">
        <v>396</v>
      </c>
      <c r="B396" s="43"/>
      <c r="C396" s="97"/>
      <c r="D396" s="97"/>
      <c r="E396" s="97"/>
      <c r="F396" s="98"/>
      <c r="G396" s="98"/>
      <c r="H396" s="99"/>
      <c r="I396" s="99"/>
      <c r="J396" s="107"/>
      <c r="K396" s="123"/>
      <c r="L396" s="46"/>
      <c r="M396" s="46"/>
      <c r="N396" s="46"/>
      <c r="O396" s="46"/>
      <c r="P396" s="46"/>
      <c r="Q396" s="46"/>
      <c r="R396" s="46"/>
      <c r="S396" s="147"/>
      <c r="T396" s="46"/>
    </row>
    <row r="397" spans="1:20" ht="12.75">
      <c r="A397" s="71">
        <v>397</v>
      </c>
      <c r="B397" s="43"/>
      <c r="C397" s="97"/>
      <c r="D397" s="97"/>
      <c r="E397" s="97"/>
      <c r="F397" s="98"/>
      <c r="G397" s="98"/>
      <c r="H397" s="99"/>
      <c r="I397" s="99"/>
      <c r="J397" s="45"/>
      <c r="K397" s="46"/>
      <c r="L397" s="46"/>
      <c r="M397" s="46"/>
      <c r="N397" s="46"/>
      <c r="O397" s="46"/>
      <c r="P397" s="46"/>
      <c r="Q397" s="46"/>
      <c r="R397" s="46"/>
      <c r="S397" s="129"/>
      <c r="T397" s="46"/>
    </row>
    <row r="398" spans="1:20" ht="12.75">
      <c r="A398" s="71">
        <v>398</v>
      </c>
      <c r="B398" s="43"/>
      <c r="C398" s="97"/>
      <c r="D398" s="97"/>
      <c r="E398" s="97"/>
      <c r="F398" s="98"/>
      <c r="G398" s="98"/>
      <c r="H398" s="99"/>
      <c r="I398" s="99"/>
      <c r="J398" s="45"/>
      <c r="K398" s="46"/>
      <c r="L398" s="46"/>
      <c r="M398" s="46"/>
      <c r="N398" s="46"/>
      <c r="O398" s="46"/>
      <c r="P398" s="46"/>
      <c r="Q398" s="46"/>
      <c r="R398" s="46"/>
      <c r="S398" s="129"/>
      <c r="T398" s="46"/>
    </row>
    <row r="399" spans="1:20" ht="12.75">
      <c r="A399" s="71">
        <v>399</v>
      </c>
      <c r="B399" s="43"/>
      <c r="C399" s="97"/>
      <c r="D399" s="97"/>
      <c r="E399" s="97"/>
      <c r="F399" s="98"/>
      <c r="G399" s="98"/>
      <c r="H399" s="99"/>
      <c r="I399" s="99"/>
      <c r="J399" s="45"/>
      <c r="K399" s="121"/>
      <c r="L399" s="46"/>
      <c r="M399" s="46"/>
      <c r="N399" s="46"/>
      <c r="O399" s="46"/>
      <c r="P399" s="46"/>
      <c r="Q399" s="46"/>
      <c r="R399" s="46"/>
      <c r="S399" s="129"/>
      <c r="T399" s="46"/>
    </row>
    <row r="400" spans="1:20" ht="12.75">
      <c r="A400" s="71">
        <v>400</v>
      </c>
      <c r="B400" s="43"/>
      <c r="C400" s="97"/>
      <c r="D400" s="97"/>
      <c r="E400" s="97"/>
      <c r="F400" s="98"/>
      <c r="G400" s="98"/>
      <c r="H400" s="99"/>
      <c r="I400" s="99"/>
      <c r="J400" s="45"/>
      <c r="K400" s="121"/>
      <c r="L400" s="46"/>
      <c r="M400" s="46"/>
      <c r="N400" s="46"/>
      <c r="O400" s="46"/>
      <c r="P400" s="46"/>
      <c r="Q400" s="46"/>
      <c r="R400" s="46"/>
      <c r="S400" s="147"/>
      <c r="T400" s="46"/>
    </row>
    <row r="401" spans="1:20" ht="12.75">
      <c r="A401" s="71">
        <v>401</v>
      </c>
      <c r="B401" s="43"/>
      <c r="C401" s="97"/>
      <c r="D401" s="97"/>
      <c r="E401" s="97"/>
      <c r="F401" s="98"/>
      <c r="G401" s="98"/>
      <c r="H401" s="99"/>
      <c r="I401" s="99"/>
      <c r="J401" s="45"/>
      <c r="K401" s="46"/>
      <c r="L401" s="46"/>
      <c r="M401" s="46"/>
      <c r="N401" s="46"/>
      <c r="O401" s="46"/>
      <c r="P401" s="46"/>
      <c r="Q401" s="46"/>
      <c r="R401" s="46"/>
      <c r="S401" s="147"/>
      <c r="T401" s="46"/>
    </row>
    <row r="402" spans="1:20" ht="12.75">
      <c r="A402" s="71">
        <v>402</v>
      </c>
      <c r="B402" s="43"/>
      <c r="C402" s="97"/>
      <c r="D402" s="97"/>
      <c r="E402" s="97"/>
      <c r="F402" s="98"/>
      <c r="G402" s="98"/>
      <c r="H402" s="99"/>
      <c r="I402" s="99"/>
      <c r="J402" s="45"/>
      <c r="K402" s="101"/>
      <c r="L402" s="46"/>
      <c r="M402" s="46"/>
      <c r="N402" s="46"/>
      <c r="O402" s="46"/>
      <c r="P402" s="46"/>
      <c r="Q402" s="46"/>
      <c r="R402" s="46"/>
      <c r="S402" s="147"/>
      <c r="T402" s="46"/>
    </row>
    <row r="403" spans="1:20" ht="12.75">
      <c r="A403" s="71">
        <v>403</v>
      </c>
      <c r="B403" s="43"/>
      <c r="C403" s="97"/>
      <c r="D403" s="97"/>
      <c r="E403" s="97"/>
      <c r="F403" s="98"/>
      <c r="G403" s="98"/>
      <c r="H403" s="99"/>
      <c r="I403" s="99"/>
      <c r="J403" s="45"/>
      <c r="K403" s="101"/>
      <c r="L403" s="46"/>
      <c r="M403" s="46"/>
      <c r="N403" s="46"/>
      <c r="O403" s="46"/>
      <c r="P403" s="46"/>
      <c r="Q403" s="46"/>
      <c r="R403" s="46"/>
      <c r="S403" s="147"/>
      <c r="T403" s="46"/>
    </row>
    <row r="404" spans="1:20" ht="12.75">
      <c r="A404" s="71">
        <v>404</v>
      </c>
      <c r="B404" s="43"/>
      <c r="C404" s="97"/>
      <c r="D404" s="97"/>
      <c r="E404" s="97"/>
      <c r="F404" s="98"/>
      <c r="G404" s="98"/>
      <c r="H404" s="99"/>
      <c r="I404" s="99"/>
      <c r="J404" s="45"/>
      <c r="K404" s="101"/>
      <c r="L404" s="46"/>
      <c r="M404" s="46"/>
      <c r="N404" s="46"/>
      <c r="O404" s="46"/>
      <c r="P404" s="46"/>
      <c r="Q404" s="46"/>
      <c r="R404" s="46"/>
      <c r="S404" s="147"/>
      <c r="T404" s="46"/>
    </row>
    <row r="405" spans="1:20" ht="12.75">
      <c r="A405" s="71">
        <v>405</v>
      </c>
      <c r="B405" s="43"/>
      <c r="C405" s="97"/>
      <c r="D405" s="97"/>
      <c r="E405" s="97"/>
      <c r="F405" s="98"/>
      <c r="G405" s="98"/>
      <c r="H405" s="99"/>
      <c r="I405" s="99"/>
      <c r="J405" s="45"/>
      <c r="K405" s="101"/>
      <c r="L405" s="46"/>
      <c r="M405" s="46"/>
      <c r="N405" s="46"/>
      <c r="O405" s="46"/>
      <c r="P405" s="46"/>
      <c r="Q405" s="46"/>
      <c r="R405" s="46"/>
      <c r="S405" s="147"/>
      <c r="T405" s="46"/>
    </row>
    <row r="406" spans="1:20" ht="12.75">
      <c r="A406" s="71">
        <v>406</v>
      </c>
      <c r="B406" s="43"/>
      <c r="C406" s="97"/>
      <c r="D406" s="97"/>
      <c r="E406" s="97"/>
      <c r="F406" s="98"/>
      <c r="G406" s="98"/>
      <c r="H406" s="99"/>
      <c r="I406" s="99"/>
      <c r="J406" s="45"/>
      <c r="K406" s="101"/>
      <c r="L406" s="46"/>
      <c r="M406" s="46"/>
      <c r="N406" s="46"/>
      <c r="O406" s="46"/>
      <c r="P406" s="46"/>
      <c r="Q406" s="46"/>
      <c r="R406" s="46"/>
      <c r="S406" s="147"/>
      <c r="T406" s="46"/>
    </row>
    <row r="407" spans="1:20" ht="12.75">
      <c r="A407" s="71">
        <v>407</v>
      </c>
      <c r="B407" s="43"/>
      <c r="C407" s="97"/>
      <c r="D407" s="97"/>
      <c r="E407" s="97"/>
      <c r="F407" s="98"/>
      <c r="G407" s="98"/>
      <c r="H407" s="99"/>
      <c r="I407" s="99"/>
      <c r="J407" s="45"/>
      <c r="K407" s="101"/>
      <c r="L407" s="46"/>
      <c r="M407" s="46"/>
      <c r="N407" s="46"/>
      <c r="O407" s="46"/>
      <c r="P407" s="46"/>
      <c r="Q407" s="46"/>
      <c r="R407" s="46"/>
      <c r="S407" s="147"/>
      <c r="T407" s="46"/>
    </row>
    <row r="408" spans="1:20" ht="12.75">
      <c r="A408" s="71">
        <v>408</v>
      </c>
      <c r="B408" s="43"/>
      <c r="C408" s="97"/>
      <c r="D408" s="97"/>
      <c r="E408" s="97"/>
      <c r="F408" s="98"/>
      <c r="G408" s="98"/>
      <c r="H408" s="99"/>
      <c r="I408" s="99"/>
      <c r="J408" s="45"/>
      <c r="K408" s="101"/>
      <c r="L408" s="46"/>
      <c r="M408" s="46"/>
      <c r="N408" s="46"/>
      <c r="O408" s="46"/>
      <c r="P408" s="46"/>
      <c r="Q408" s="46"/>
      <c r="R408" s="46"/>
      <c r="S408" s="147"/>
      <c r="T408" s="46"/>
    </row>
    <row r="409" spans="1:20" ht="12.75">
      <c r="A409" s="71">
        <v>409</v>
      </c>
      <c r="B409" s="43"/>
      <c r="C409" s="97"/>
      <c r="D409" s="97"/>
      <c r="E409" s="97"/>
      <c r="F409" s="98"/>
      <c r="G409" s="98"/>
      <c r="H409" s="99"/>
      <c r="I409" s="99"/>
      <c r="J409" s="45"/>
      <c r="K409" s="101"/>
      <c r="L409" s="46"/>
      <c r="M409" s="46"/>
      <c r="N409" s="46"/>
      <c r="O409" s="46"/>
      <c r="P409" s="46"/>
      <c r="Q409" s="46"/>
      <c r="R409" s="46"/>
      <c r="S409" s="147"/>
      <c r="T409" s="46"/>
    </row>
    <row r="410" spans="1:20" ht="12.75">
      <c r="A410" s="71">
        <v>410</v>
      </c>
      <c r="B410" s="43"/>
      <c r="C410" s="97"/>
      <c r="D410" s="97"/>
      <c r="E410" s="97"/>
      <c r="F410" s="98"/>
      <c r="G410" s="98"/>
      <c r="H410" s="99"/>
      <c r="I410" s="99"/>
      <c r="J410" s="45"/>
      <c r="K410" s="101"/>
      <c r="L410" s="46"/>
      <c r="M410" s="46"/>
      <c r="N410" s="46"/>
      <c r="O410" s="46"/>
      <c r="P410" s="46"/>
      <c r="Q410" s="46"/>
      <c r="R410" s="46"/>
      <c r="S410" s="147"/>
      <c r="T410" s="46"/>
    </row>
    <row r="411" spans="1:20" ht="12.75">
      <c r="A411" s="71">
        <v>411</v>
      </c>
      <c r="B411" s="43"/>
      <c r="C411" s="97"/>
      <c r="D411" s="97"/>
      <c r="E411" s="97"/>
      <c r="F411" s="98"/>
      <c r="G411" s="98"/>
      <c r="H411" s="99"/>
      <c r="I411" s="99"/>
      <c r="J411" s="45"/>
      <c r="K411" s="101"/>
      <c r="L411" s="46"/>
      <c r="M411" s="46"/>
      <c r="N411" s="46"/>
      <c r="O411" s="46"/>
      <c r="P411" s="46"/>
      <c r="Q411" s="46"/>
      <c r="R411" s="46"/>
      <c r="S411" s="147"/>
      <c r="T411" s="46"/>
    </row>
    <row r="412" spans="1:20" ht="12.75">
      <c r="A412" s="71">
        <v>412</v>
      </c>
      <c r="B412" s="43"/>
      <c r="C412" s="97"/>
      <c r="D412" s="97"/>
      <c r="E412" s="97"/>
      <c r="F412" s="98"/>
      <c r="G412" s="98"/>
      <c r="H412" s="99"/>
      <c r="I412" s="99"/>
      <c r="J412" s="45"/>
      <c r="K412" s="101"/>
      <c r="L412" s="46"/>
      <c r="M412" s="46"/>
      <c r="N412" s="46"/>
      <c r="O412" s="46"/>
      <c r="P412" s="46"/>
      <c r="Q412" s="46"/>
      <c r="R412" s="46"/>
      <c r="S412" s="147"/>
      <c r="T412" s="46"/>
    </row>
    <row r="413" spans="1:20" ht="12.75">
      <c r="A413" s="71">
        <v>413</v>
      </c>
      <c r="B413" s="43"/>
      <c r="C413" s="97"/>
      <c r="D413" s="97"/>
      <c r="E413" s="97"/>
      <c r="F413" s="98"/>
      <c r="G413" s="98"/>
      <c r="H413" s="99"/>
      <c r="I413" s="99"/>
      <c r="J413" s="45"/>
      <c r="K413" s="101"/>
      <c r="L413" s="46"/>
      <c r="M413" s="46"/>
      <c r="N413" s="46"/>
      <c r="O413" s="46"/>
      <c r="P413" s="46"/>
      <c r="Q413" s="46"/>
      <c r="R413" s="46"/>
      <c r="S413" s="147"/>
      <c r="T413" s="46"/>
    </row>
    <row r="414" spans="1:20" ht="12.75">
      <c r="A414" s="71">
        <v>414</v>
      </c>
      <c r="B414" s="43"/>
      <c r="C414" s="97"/>
      <c r="D414" s="97"/>
      <c r="E414" s="97"/>
      <c r="F414" s="98"/>
      <c r="G414" s="98"/>
      <c r="H414" s="99"/>
      <c r="I414" s="99"/>
      <c r="J414" s="45"/>
      <c r="K414" s="101"/>
      <c r="L414" s="46"/>
      <c r="M414" s="46"/>
      <c r="N414" s="46"/>
      <c r="O414" s="46"/>
      <c r="P414" s="46"/>
      <c r="Q414" s="46"/>
      <c r="R414" s="46"/>
      <c r="S414" s="147"/>
      <c r="T414" s="46"/>
    </row>
    <row r="415" spans="1:20" ht="12.75">
      <c r="A415" s="71">
        <v>415</v>
      </c>
      <c r="B415" s="43"/>
      <c r="C415" s="97"/>
      <c r="D415" s="97"/>
      <c r="E415" s="97"/>
      <c r="F415" s="98"/>
      <c r="G415" s="98"/>
      <c r="H415" s="99"/>
      <c r="I415" s="99"/>
      <c r="J415" s="45"/>
      <c r="K415" s="101"/>
      <c r="L415" s="46"/>
      <c r="M415" s="46"/>
      <c r="N415" s="46"/>
      <c r="O415" s="46"/>
      <c r="P415" s="46"/>
      <c r="Q415" s="46"/>
      <c r="R415" s="46"/>
      <c r="S415" s="147"/>
      <c r="T415" s="46"/>
    </row>
    <row r="416" spans="1:20" ht="12.75">
      <c r="A416" s="71">
        <v>416</v>
      </c>
      <c r="B416" s="43"/>
      <c r="C416" s="97"/>
      <c r="D416" s="97"/>
      <c r="E416" s="97"/>
      <c r="F416" s="98"/>
      <c r="G416" s="98"/>
      <c r="H416" s="99"/>
      <c r="I416" s="99"/>
      <c r="J416" s="45"/>
      <c r="K416" s="101"/>
      <c r="L416" s="46"/>
      <c r="M416" s="46"/>
      <c r="N416" s="46"/>
      <c r="O416" s="46"/>
      <c r="P416" s="46"/>
      <c r="Q416" s="46"/>
      <c r="R416" s="46"/>
      <c r="S416" s="147"/>
      <c r="T416" s="46"/>
    </row>
    <row r="417" spans="1:20" ht="12.75">
      <c r="A417" s="71">
        <v>417</v>
      </c>
      <c r="B417" s="43"/>
      <c r="C417" s="97"/>
      <c r="D417" s="97"/>
      <c r="E417" s="97"/>
      <c r="F417" s="98"/>
      <c r="G417" s="98"/>
      <c r="H417" s="99"/>
      <c r="I417" s="99"/>
      <c r="J417" s="45"/>
      <c r="K417" s="101"/>
      <c r="L417" s="46"/>
      <c r="M417" s="46"/>
      <c r="N417" s="46"/>
      <c r="O417" s="46"/>
      <c r="P417" s="46"/>
      <c r="Q417" s="46"/>
      <c r="R417" s="46"/>
      <c r="S417" s="147"/>
      <c r="T417" s="46"/>
    </row>
    <row r="418" spans="1:20" ht="12.75">
      <c r="A418" s="71">
        <v>418</v>
      </c>
      <c r="B418" s="43"/>
      <c r="C418" s="97"/>
      <c r="D418" s="97"/>
      <c r="E418" s="97"/>
      <c r="F418" s="98"/>
      <c r="G418" s="98"/>
      <c r="H418" s="99"/>
      <c r="I418" s="99"/>
      <c r="J418" s="45"/>
      <c r="K418" s="101"/>
      <c r="L418" s="46"/>
      <c r="M418" s="46"/>
      <c r="N418" s="46"/>
      <c r="O418" s="46"/>
      <c r="P418" s="46"/>
      <c r="Q418" s="46"/>
      <c r="R418" s="46"/>
      <c r="S418" s="147"/>
      <c r="T418" s="46"/>
    </row>
    <row r="419" spans="1:20" ht="12.75">
      <c r="A419" s="71">
        <v>419</v>
      </c>
      <c r="B419" s="43"/>
      <c r="C419" s="97"/>
      <c r="D419" s="97"/>
      <c r="E419" s="97"/>
      <c r="F419" s="98"/>
      <c r="G419" s="98"/>
      <c r="H419" s="99"/>
      <c r="I419" s="99"/>
      <c r="J419" s="45"/>
      <c r="K419" s="101"/>
      <c r="L419" s="46"/>
      <c r="M419" s="46"/>
      <c r="N419" s="46"/>
      <c r="O419" s="46"/>
      <c r="P419" s="46"/>
      <c r="Q419" s="46"/>
      <c r="R419" s="46"/>
      <c r="S419" s="147"/>
      <c r="T419" s="46"/>
    </row>
    <row r="420" spans="1:20" ht="12.75">
      <c r="A420" s="71">
        <v>420</v>
      </c>
      <c r="B420" s="43"/>
      <c r="C420" s="97"/>
      <c r="D420" s="97"/>
      <c r="E420" s="97"/>
      <c r="F420" s="98"/>
      <c r="G420" s="98"/>
      <c r="H420" s="99"/>
      <c r="I420" s="99"/>
      <c r="J420" s="45"/>
      <c r="K420" s="99"/>
      <c r="L420" s="46"/>
      <c r="M420" s="46"/>
      <c r="N420" s="46"/>
      <c r="O420" s="46"/>
      <c r="P420" s="46"/>
      <c r="Q420" s="46"/>
      <c r="R420" s="46"/>
      <c r="S420" s="147"/>
      <c r="T420" s="46"/>
    </row>
    <row r="421" spans="1:20" ht="12.75">
      <c r="A421" s="71">
        <v>421</v>
      </c>
      <c r="B421" s="43"/>
      <c r="C421" s="97"/>
      <c r="D421" s="97"/>
      <c r="E421" s="97"/>
      <c r="F421" s="98"/>
      <c r="G421" s="98"/>
      <c r="H421" s="99"/>
      <c r="I421" s="99"/>
      <c r="J421" s="45"/>
      <c r="K421" s="101"/>
      <c r="L421" s="46"/>
      <c r="M421" s="46"/>
      <c r="N421" s="46"/>
      <c r="O421" s="46"/>
      <c r="P421" s="46"/>
      <c r="Q421" s="46"/>
      <c r="R421" s="46"/>
      <c r="S421" s="147"/>
      <c r="T421" s="46"/>
    </row>
    <row r="422" spans="1:20" ht="12.75">
      <c r="A422" s="71">
        <v>422</v>
      </c>
      <c r="B422" s="43"/>
      <c r="C422" s="97"/>
      <c r="D422" s="97"/>
      <c r="E422" s="97"/>
      <c r="F422" s="98"/>
      <c r="G422" s="98"/>
      <c r="H422" s="99"/>
      <c r="I422" s="99"/>
      <c r="J422" s="45"/>
      <c r="K422" s="121"/>
      <c r="L422" s="46"/>
      <c r="M422" s="46"/>
      <c r="N422" s="46"/>
      <c r="O422" s="46"/>
      <c r="P422" s="46"/>
      <c r="Q422" s="46"/>
      <c r="R422" s="46"/>
      <c r="S422" s="147"/>
      <c r="T422" s="46"/>
    </row>
    <row r="423" spans="1:20" ht="12.75">
      <c r="A423" s="71">
        <v>423</v>
      </c>
      <c r="B423" s="43"/>
      <c r="C423" s="97"/>
      <c r="D423" s="97"/>
      <c r="E423" s="97"/>
      <c r="F423" s="98"/>
      <c r="G423" s="98"/>
      <c r="H423" s="99"/>
      <c r="I423" s="99"/>
      <c r="J423" s="45"/>
      <c r="K423" s="101"/>
      <c r="L423" s="46"/>
      <c r="M423" s="46"/>
      <c r="N423" s="46"/>
      <c r="O423" s="46"/>
      <c r="P423" s="46"/>
      <c r="Q423" s="46"/>
      <c r="R423" s="46"/>
      <c r="S423" s="147"/>
      <c r="T423" s="46"/>
    </row>
    <row r="424" spans="1:20" ht="12.75">
      <c r="A424" s="71">
        <v>424</v>
      </c>
      <c r="B424" s="43"/>
      <c r="C424" s="97"/>
      <c r="D424" s="97"/>
      <c r="E424" s="97"/>
      <c r="F424" s="98"/>
      <c r="G424" s="98"/>
      <c r="H424" s="99"/>
      <c r="I424" s="99"/>
      <c r="J424" s="45"/>
      <c r="K424" s="101"/>
      <c r="L424" s="46"/>
      <c r="M424" s="46"/>
      <c r="N424" s="46"/>
      <c r="O424" s="46"/>
      <c r="P424" s="46"/>
      <c r="Q424" s="46"/>
      <c r="R424" s="46"/>
      <c r="S424" s="147"/>
      <c r="T424" s="46"/>
    </row>
    <row r="425" spans="1:20" ht="12.75">
      <c r="A425" s="71">
        <v>425</v>
      </c>
      <c r="B425" s="43"/>
      <c r="C425" s="97"/>
      <c r="D425" s="97"/>
      <c r="E425" s="97"/>
      <c r="F425" s="98"/>
      <c r="G425" s="98"/>
      <c r="H425" s="99"/>
      <c r="I425" s="99"/>
      <c r="J425" s="45"/>
      <c r="K425" s="101"/>
      <c r="L425" s="46"/>
      <c r="M425" s="46"/>
      <c r="N425" s="46"/>
      <c r="O425" s="46"/>
      <c r="P425" s="46"/>
      <c r="Q425" s="46"/>
      <c r="R425" s="46"/>
      <c r="S425" s="147"/>
      <c r="T425" s="46"/>
    </row>
    <row r="426" spans="1:20" ht="12.75">
      <c r="A426" s="71">
        <v>426</v>
      </c>
      <c r="B426" s="43"/>
      <c r="C426" s="97"/>
      <c r="D426" s="97"/>
      <c r="E426" s="97"/>
      <c r="F426" s="98"/>
      <c r="G426" s="98"/>
      <c r="H426" s="99"/>
      <c r="I426" s="99"/>
      <c r="J426" s="45"/>
      <c r="K426" s="154"/>
      <c r="L426" s="46"/>
      <c r="M426" s="46"/>
      <c r="N426" s="46"/>
      <c r="O426" s="46"/>
      <c r="P426" s="46"/>
      <c r="Q426" s="46"/>
      <c r="R426" s="46"/>
      <c r="S426" s="147"/>
      <c r="T426" s="46"/>
    </row>
    <row r="427" spans="1:20" ht="12.75">
      <c r="A427" s="71">
        <v>427</v>
      </c>
      <c r="B427" s="43"/>
      <c r="C427" s="97"/>
      <c r="D427" s="97"/>
      <c r="E427" s="97"/>
      <c r="F427" s="98"/>
      <c r="G427" s="98"/>
      <c r="H427" s="99"/>
      <c r="I427" s="99"/>
      <c r="J427" s="45"/>
      <c r="K427" s="101"/>
      <c r="L427" s="46"/>
      <c r="M427" s="46"/>
      <c r="N427" s="46"/>
      <c r="O427" s="46"/>
      <c r="P427" s="46"/>
      <c r="Q427" s="46"/>
      <c r="R427" s="46"/>
      <c r="S427" s="147"/>
      <c r="T427" s="46"/>
    </row>
    <row r="428" spans="1:20" ht="12.75">
      <c r="A428" s="71">
        <v>428</v>
      </c>
      <c r="B428" s="43"/>
      <c r="C428" s="97"/>
      <c r="D428" s="97"/>
      <c r="E428" s="97"/>
      <c r="F428" s="98"/>
      <c r="G428" s="98"/>
      <c r="H428" s="99"/>
      <c r="I428" s="99"/>
      <c r="J428" s="45"/>
      <c r="K428" s="101"/>
      <c r="L428" s="46"/>
      <c r="M428" s="46"/>
      <c r="N428" s="46"/>
      <c r="O428" s="46"/>
      <c r="P428" s="46"/>
      <c r="Q428" s="46"/>
      <c r="R428" s="46"/>
      <c r="S428" s="147"/>
      <c r="T428" s="46"/>
    </row>
    <row r="429" spans="1:20" ht="12.75">
      <c r="A429" s="71">
        <v>429</v>
      </c>
      <c r="B429" s="43"/>
      <c r="C429" s="97"/>
      <c r="D429" s="97"/>
      <c r="E429" s="97"/>
      <c r="F429" s="98"/>
      <c r="G429" s="98"/>
      <c r="H429" s="99"/>
      <c r="I429" s="99"/>
      <c r="J429" s="45"/>
      <c r="K429" s="101"/>
      <c r="L429" s="46"/>
      <c r="M429" s="46"/>
      <c r="N429" s="46"/>
      <c r="O429" s="46"/>
      <c r="P429" s="46"/>
      <c r="Q429" s="46"/>
      <c r="R429" s="46"/>
      <c r="S429" s="147"/>
      <c r="T429" s="46"/>
    </row>
    <row r="430" spans="1:20" ht="12.75">
      <c r="A430" s="71">
        <v>430</v>
      </c>
      <c r="B430" s="43"/>
      <c r="C430" s="97"/>
      <c r="D430" s="97"/>
      <c r="E430" s="97"/>
      <c r="F430" s="98"/>
      <c r="G430" s="98"/>
      <c r="H430" s="99"/>
      <c r="I430" s="99"/>
      <c r="J430" s="45"/>
      <c r="K430" s="101"/>
      <c r="L430" s="46"/>
      <c r="M430" s="46"/>
      <c r="N430" s="46"/>
      <c r="O430" s="46"/>
      <c r="P430" s="46"/>
      <c r="Q430" s="46"/>
      <c r="R430" s="46"/>
      <c r="S430" s="147"/>
      <c r="T430" s="46"/>
    </row>
    <row r="431" spans="1:20" ht="12.75">
      <c r="A431" s="71">
        <v>431</v>
      </c>
      <c r="B431" s="43"/>
      <c r="C431" s="97"/>
      <c r="D431" s="97"/>
      <c r="E431" s="97"/>
      <c r="F431" s="98"/>
      <c r="G431" s="98"/>
      <c r="H431" s="99"/>
      <c r="I431" s="99"/>
      <c r="J431" s="45"/>
      <c r="K431" s="101"/>
      <c r="L431" s="46"/>
      <c r="M431" s="46"/>
      <c r="N431" s="46"/>
      <c r="O431" s="46"/>
      <c r="P431" s="46"/>
      <c r="Q431" s="46"/>
      <c r="R431" s="46"/>
      <c r="S431" s="147"/>
      <c r="T431" s="46"/>
    </row>
    <row r="432" spans="1:20" ht="12.75">
      <c r="A432" s="71">
        <v>432</v>
      </c>
      <c r="B432" s="43"/>
      <c r="C432" s="97"/>
      <c r="D432" s="97"/>
      <c r="E432" s="97"/>
      <c r="F432" s="98"/>
      <c r="G432" s="98"/>
      <c r="H432" s="99"/>
      <c r="I432" s="99"/>
      <c r="J432" s="45"/>
      <c r="K432" s="101"/>
      <c r="L432" s="46"/>
      <c r="M432" s="46"/>
      <c r="N432" s="46"/>
      <c r="O432" s="46"/>
      <c r="P432" s="46"/>
      <c r="Q432" s="46"/>
      <c r="R432" s="46"/>
      <c r="S432" s="147"/>
      <c r="T432" s="46"/>
    </row>
    <row r="433" spans="1:20" ht="12.75">
      <c r="A433" s="71">
        <v>433</v>
      </c>
      <c r="B433" s="43"/>
      <c r="C433" s="97"/>
      <c r="D433" s="97"/>
      <c r="E433" s="97"/>
      <c r="F433" s="98"/>
      <c r="G433" s="98"/>
      <c r="H433" s="99"/>
      <c r="I433" s="99"/>
      <c r="J433" s="45"/>
      <c r="K433" s="101"/>
      <c r="L433" s="46"/>
      <c r="M433" s="46"/>
      <c r="N433" s="46"/>
      <c r="O433" s="46"/>
      <c r="P433" s="46"/>
      <c r="Q433" s="46"/>
      <c r="R433" s="46"/>
      <c r="S433" s="147"/>
      <c r="T433" s="46"/>
    </row>
    <row r="434" spans="1:20" ht="12.75">
      <c r="A434" s="71">
        <v>434</v>
      </c>
      <c r="B434" s="43"/>
      <c r="C434" s="97"/>
      <c r="D434" s="97"/>
      <c r="E434" s="97"/>
      <c r="F434" s="98"/>
      <c r="G434" s="98"/>
      <c r="H434" s="99"/>
      <c r="I434" s="99"/>
      <c r="J434" s="45"/>
      <c r="K434" s="101"/>
      <c r="L434" s="46"/>
      <c r="M434" s="46"/>
      <c r="N434" s="46"/>
      <c r="O434" s="46"/>
      <c r="P434" s="46"/>
      <c r="Q434" s="46"/>
      <c r="R434" s="46"/>
      <c r="S434" s="147"/>
      <c r="T434" s="46"/>
    </row>
    <row r="435" spans="1:20" ht="12.75">
      <c r="A435" s="71">
        <v>435</v>
      </c>
      <c r="B435" s="43"/>
      <c r="C435" s="97"/>
      <c r="D435" s="97"/>
      <c r="E435" s="97"/>
      <c r="F435" s="98"/>
      <c r="G435" s="98"/>
      <c r="H435" s="99"/>
      <c r="I435" s="99"/>
      <c r="J435" s="45"/>
      <c r="K435" s="101"/>
      <c r="L435" s="46"/>
      <c r="M435" s="46"/>
      <c r="N435" s="46"/>
      <c r="O435" s="46"/>
      <c r="P435" s="46"/>
      <c r="Q435" s="46"/>
      <c r="R435" s="46"/>
      <c r="S435" s="147"/>
      <c r="T435" s="46"/>
    </row>
    <row r="436" spans="1:20" ht="12.75">
      <c r="A436" s="71">
        <v>436</v>
      </c>
      <c r="B436" s="43"/>
      <c r="C436" s="95"/>
      <c r="D436" s="95"/>
      <c r="E436" s="95"/>
      <c r="F436" s="96"/>
      <c r="G436" s="96"/>
      <c r="H436" s="105"/>
      <c r="I436" s="105"/>
      <c r="J436" s="45"/>
      <c r="K436" s="46"/>
      <c r="L436" s="46"/>
      <c r="M436" s="46"/>
      <c r="N436" s="46"/>
      <c r="O436" s="46"/>
      <c r="P436" s="46"/>
      <c r="Q436" s="46"/>
      <c r="R436" s="46"/>
      <c r="S436" s="147"/>
      <c r="T436" s="46"/>
    </row>
    <row r="437" spans="1:20" ht="12.75">
      <c r="A437" s="71">
        <v>437</v>
      </c>
      <c r="B437" s="43"/>
      <c r="C437" s="97"/>
      <c r="D437" s="97"/>
      <c r="E437" s="97"/>
      <c r="F437" s="98"/>
      <c r="G437" s="98"/>
      <c r="H437" s="99"/>
      <c r="I437" s="99"/>
      <c r="J437" s="45"/>
      <c r="K437" s="101"/>
      <c r="L437" s="46"/>
      <c r="M437" s="46"/>
      <c r="N437" s="46"/>
      <c r="O437" s="46"/>
      <c r="P437" s="46"/>
      <c r="Q437" s="46"/>
      <c r="R437" s="46"/>
      <c r="S437" s="147"/>
      <c r="T437" s="46"/>
    </row>
    <row r="438" spans="1:20" ht="12.75">
      <c r="A438" s="71">
        <v>438</v>
      </c>
      <c r="B438" s="43"/>
      <c r="C438" s="97"/>
      <c r="D438" s="97"/>
      <c r="E438" s="97"/>
      <c r="F438" s="98"/>
      <c r="G438" s="98"/>
      <c r="H438" s="99"/>
      <c r="I438" s="99"/>
      <c r="J438" s="45"/>
      <c r="K438" s="46"/>
      <c r="L438" s="46"/>
      <c r="M438" s="46"/>
      <c r="N438" s="46"/>
      <c r="O438" s="46"/>
      <c r="P438" s="46"/>
      <c r="Q438" s="46"/>
      <c r="R438" s="46"/>
      <c r="S438" s="147"/>
      <c r="T438" s="46"/>
    </row>
    <row r="439" spans="1:20" ht="12.75">
      <c r="A439" s="71">
        <v>439</v>
      </c>
      <c r="B439" s="43"/>
      <c r="C439" s="97"/>
      <c r="D439" s="97"/>
      <c r="E439" s="97"/>
      <c r="F439" s="98"/>
      <c r="G439" s="98"/>
      <c r="H439" s="99"/>
      <c r="I439" s="99"/>
      <c r="J439" s="45"/>
      <c r="K439" s="46"/>
      <c r="L439" s="46"/>
      <c r="M439" s="46"/>
      <c r="N439" s="46"/>
      <c r="O439" s="46"/>
      <c r="P439" s="46"/>
      <c r="Q439" s="46"/>
      <c r="R439" s="46"/>
      <c r="S439" s="147"/>
      <c r="T439" s="46"/>
    </row>
    <row r="440" spans="1:20" ht="12.75">
      <c r="A440" s="71">
        <v>440</v>
      </c>
      <c r="B440" s="43"/>
      <c r="C440" s="97"/>
      <c r="D440" s="97"/>
      <c r="E440" s="97"/>
      <c r="F440" s="98"/>
      <c r="G440" s="98"/>
      <c r="H440" s="99"/>
      <c r="I440" s="99"/>
      <c r="J440" s="45"/>
      <c r="K440" s="46"/>
      <c r="L440" s="46"/>
      <c r="M440" s="46"/>
      <c r="N440" s="46"/>
      <c r="O440" s="46"/>
      <c r="P440" s="46"/>
      <c r="Q440" s="46"/>
      <c r="R440" s="46"/>
      <c r="S440" s="147"/>
      <c r="T440" s="46"/>
    </row>
    <row r="441" spans="1:20" ht="12.75">
      <c r="A441" s="71">
        <v>441</v>
      </c>
      <c r="B441" s="43"/>
      <c r="C441" s="97"/>
      <c r="D441" s="97"/>
      <c r="E441" s="97"/>
      <c r="F441" s="98"/>
      <c r="G441" s="98"/>
      <c r="H441" s="99"/>
      <c r="I441" s="99"/>
      <c r="J441" s="45"/>
      <c r="K441" s="46"/>
      <c r="L441" s="46"/>
      <c r="M441" s="46"/>
      <c r="N441" s="46"/>
      <c r="O441" s="46"/>
      <c r="P441" s="46"/>
      <c r="Q441" s="46"/>
      <c r="R441" s="46"/>
      <c r="S441" s="147"/>
      <c r="T441" s="46"/>
    </row>
    <row r="442" spans="1:20" ht="12.75">
      <c r="A442" s="71">
        <v>442</v>
      </c>
      <c r="B442" s="43"/>
      <c r="C442" s="97"/>
      <c r="D442" s="97"/>
      <c r="E442" s="97"/>
      <c r="F442" s="98"/>
      <c r="G442" s="98"/>
      <c r="H442" s="99"/>
      <c r="I442" s="99"/>
      <c r="J442" s="45"/>
      <c r="K442" s="101"/>
      <c r="L442" s="46"/>
      <c r="M442" s="46"/>
      <c r="N442" s="46"/>
      <c r="O442" s="46"/>
      <c r="P442" s="46"/>
      <c r="Q442" s="46"/>
      <c r="R442" s="46"/>
      <c r="S442" s="147"/>
      <c r="T442" s="46"/>
    </row>
    <row r="443" spans="1:20" ht="12.75">
      <c r="A443" s="71">
        <v>443</v>
      </c>
      <c r="B443" s="43"/>
      <c r="C443" s="97"/>
      <c r="D443" s="97"/>
      <c r="E443" s="97"/>
      <c r="F443" s="98"/>
      <c r="G443" s="98"/>
      <c r="H443" s="99"/>
      <c r="I443" s="99"/>
      <c r="J443" s="45"/>
      <c r="K443" s="101"/>
      <c r="L443" s="46"/>
      <c r="M443" s="46"/>
      <c r="N443" s="46"/>
      <c r="O443" s="46"/>
      <c r="P443" s="46"/>
      <c r="Q443" s="46"/>
      <c r="R443" s="46"/>
      <c r="S443" s="147"/>
      <c r="T443" s="46"/>
    </row>
    <row r="444" spans="1:20" ht="12.75">
      <c r="A444" s="71">
        <v>444</v>
      </c>
      <c r="B444" s="43"/>
      <c r="C444" s="97"/>
      <c r="D444" s="97"/>
      <c r="E444" s="97"/>
      <c r="F444" s="98"/>
      <c r="G444" s="98"/>
      <c r="H444" s="99"/>
      <c r="I444" s="99"/>
      <c r="J444" s="45"/>
      <c r="K444" s="101"/>
      <c r="L444" s="46"/>
      <c r="M444" s="46"/>
      <c r="N444" s="46"/>
      <c r="O444" s="46"/>
      <c r="P444" s="46"/>
      <c r="Q444" s="46"/>
      <c r="R444" s="46"/>
      <c r="S444" s="147"/>
      <c r="T444" s="46"/>
    </row>
    <row r="445" spans="1:20" ht="12.75">
      <c r="A445" s="71">
        <v>445</v>
      </c>
      <c r="B445" s="43"/>
      <c r="C445" s="97"/>
      <c r="D445" s="97"/>
      <c r="E445" s="97"/>
      <c r="F445" s="98"/>
      <c r="G445" s="98"/>
      <c r="H445" s="99"/>
      <c r="I445" s="99"/>
      <c r="J445" s="45"/>
      <c r="K445" s="101"/>
      <c r="L445" s="46"/>
      <c r="M445" s="46"/>
      <c r="N445" s="46"/>
      <c r="O445" s="46"/>
      <c r="P445" s="46"/>
      <c r="Q445" s="46"/>
      <c r="R445" s="46"/>
      <c r="S445" s="147"/>
      <c r="T445" s="46"/>
    </row>
    <row r="446" spans="1:20" ht="12.75">
      <c r="A446" s="71">
        <v>446</v>
      </c>
      <c r="B446" s="43"/>
      <c r="C446" s="97"/>
      <c r="D446" s="97"/>
      <c r="E446" s="97"/>
      <c r="F446" s="98"/>
      <c r="G446" s="98"/>
      <c r="H446" s="99"/>
      <c r="I446" s="99"/>
      <c r="J446" s="45"/>
      <c r="K446" s="101"/>
      <c r="L446" s="46"/>
      <c r="M446" s="46"/>
      <c r="N446" s="46"/>
      <c r="O446" s="46"/>
      <c r="P446" s="46"/>
      <c r="Q446" s="46"/>
      <c r="R446" s="46"/>
      <c r="S446" s="147"/>
      <c r="T446" s="46"/>
    </row>
    <row r="447" spans="1:20" ht="12.75">
      <c r="A447" s="71">
        <v>447</v>
      </c>
      <c r="B447" s="43"/>
      <c r="C447" s="97"/>
      <c r="D447" s="97"/>
      <c r="E447" s="97"/>
      <c r="F447" s="98"/>
      <c r="G447" s="98"/>
      <c r="H447" s="99"/>
      <c r="I447" s="99"/>
      <c r="J447" s="45"/>
      <c r="K447" s="101"/>
      <c r="L447" s="46"/>
      <c r="M447" s="46"/>
      <c r="N447" s="46"/>
      <c r="O447" s="46"/>
      <c r="P447" s="46"/>
      <c r="Q447" s="46"/>
      <c r="R447" s="46"/>
      <c r="S447" s="147"/>
      <c r="T447" s="46"/>
    </row>
    <row r="448" spans="1:20" ht="12.75">
      <c r="A448" s="71">
        <v>448</v>
      </c>
      <c r="B448" s="43"/>
      <c r="C448" s="97"/>
      <c r="D448" s="97"/>
      <c r="E448" s="97"/>
      <c r="F448" s="98"/>
      <c r="G448" s="98"/>
      <c r="H448" s="99"/>
      <c r="I448" s="99"/>
      <c r="J448" s="45"/>
      <c r="K448" s="121"/>
      <c r="L448" s="46"/>
      <c r="M448" s="46"/>
      <c r="N448" s="46"/>
      <c r="O448" s="46"/>
      <c r="P448" s="46"/>
      <c r="Q448" s="46"/>
      <c r="R448" s="46"/>
      <c r="S448" s="147"/>
      <c r="T448" s="46"/>
    </row>
    <row r="449" spans="1:20" ht="12.75">
      <c r="A449" s="71">
        <v>449</v>
      </c>
      <c r="B449" s="43"/>
      <c r="C449" s="97"/>
      <c r="D449" s="97"/>
      <c r="E449" s="97"/>
      <c r="F449" s="98"/>
      <c r="G449" s="98"/>
      <c r="H449" s="99"/>
      <c r="I449" s="99"/>
      <c r="J449" s="45"/>
      <c r="K449" s="101"/>
      <c r="L449" s="46"/>
      <c r="M449" s="46"/>
      <c r="N449" s="46"/>
      <c r="O449" s="46"/>
      <c r="P449" s="46"/>
      <c r="Q449" s="46"/>
      <c r="R449" s="46"/>
      <c r="S449" s="147"/>
      <c r="T449" s="46"/>
    </row>
    <row r="450" spans="1:20" ht="12.75">
      <c r="A450" s="71">
        <v>450</v>
      </c>
      <c r="B450" s="43"/>
      <c r="C450" s="95"/>
      <c r="D450" s="95"/>
      <c r="E450" s="95"/>
      <c r="F450" s="96"/>
      <c r="G450" s="96"/>
      <c r="H450" s="105"/>
      <c r="I450" s="105"/>
      <c r="J450" s="45"/>
      <c r="K450" s="101"/>
      <c r="L450" s="46"/>
      <c r="M450" s="46"/>
      <c r="N450" s="46"/>
      <c r="O450" s="46"/>
      <c r="P450" s="46"/>
      <c r="Q450" s="46"/>
      <c r="R450" s="46"/>
      <c r="S450" s="147"/>
      <c r="T450" s="46"/>
    </row>
    <row r="451" spans="1:20" ht="12.75">
      <c r="A451" s="71">
        <v>451</v>
      </c>
      <c r="B451" s="43"/>
      <c r="C451" s="97"/>
      <c r="D451" s="97"/>
      <c r="E451" s="97"/>
      <c r="F451" s="98"/>
      <c r="G451" s="98"/>
      <c r="H451" s="99"/>
      <c r="I451" s="99"/>
      <c r="J451" s="45"/>
      <c r="K451" s="101"/>
      <c r="L451" s="46"/>
      <c r="M451" s="46"/>
      <c r="N451" s="46"/>
      <c r="O451" s="46"/>
      <c r="P451" s="46"/>
      <c r="Q451" s="46"/>
      <c r="R451" s="46"/>
      <c r="S451" s="147"/>
      <c r="T451" s="46"/>
    </row>
    <row r="452" spans="1:20" ht="12.75">
      <c r="A452" s="71">
        <v>452</v>
      </c>
      <c r="B452" s="43"/>
      <c r="C452" s="97"/>
      <c r="D452" s="97"/>
      <c r="E452" s="97"/>
      <c r="F452" s="98"/>
      <c r="G452" s="98"/>
      <c r="H452" s="99"/>
      <c r="I452" s="99"/>
      <c r="J452" s="45"/>
      <c r="K452" s="101"/>
      <c r="L452" s="46"/>
      <c r="M452" s="46"/>
      <c r="N452" s="46"/>
      <c r="O452" s="46"/>
      <c r="P452" s="46"/>
      <c r="Q452" s="46"/>
      <c r="R452" s="46"/>
      <c r="S452" s="147"/>
      <c r="T452" s="46"/>
    </row>
    <row r="453" spans="1:20" ht="12.75">
      <c r="A453" s="71">
        <v>453</v>
      </c>
      <c r="B453" s="43"/>
      <c r="C453" s="95"/>
      <c r="D453" s="95"/>
      <c r="E453" s="95"/>
      <c r="F453" s="96"/>
      <c r="G453" s="96"/>
      <c r="H453" s="105"/>
      <c r="I453" s="105"/>
      <c r="J453" s="45"/>
      <c r="K453" s="101"/>
      <c r="L453" s="46"/>
      <c r="M453" s="46"/>
      <c r="N453" s="46"/>
      <c r="O453" s="46"/>
      <c r="P453" s="46"/>
      <c r="Q453" s="46"/>
      <c r="R453" s="46"/>
      <c r="S453" s="147"/>
      <c r="T453" s="46"/>
    </row>
    <row r="454" spans="1:20" ht="12.75">
      <c r="A454" s="71">
        <v>454</v>
      </c>
      <c r="B454" s="43"/>
      <c r="C454" s="97"/>
      <c r="D454" s="97"/>
      <c r="E454" s="97"/>
      <c r="F454" s="98"/>
      <c r="G454" s="98"/>
      <c r="H454" s="99"/>
      <c r="I454" s="99"/>
      <c r="J454" s="45"/>
      <c r="K454" s="101"/>
      <c r="L454" s="46"/>
      <c r="M454" s="46"/>
      <c r="N454" s="46"/>
      <c r="O454" s="46"/>
      <c r="P454" s="46"/>
      <c r="Q454" s="46"/>
      <c r="R454" s="46"/>
      <c r="S454" s="147"/>
      <c r="T454" s="46"/>
    </row>
    <row r="455" spans="1:20" ht="12.75">
      <c r="A455" s="71">
        <v>455</v>
      </c>
      <c r="B455" s="43"/>
      <c r="C455" s="97"/>
      <c r="D455" s="97"/>
      <c r="E455" s="97"/>
      <c r="F455" s="98"/>
      <c r="G455" s="98"/>
      <c r="H455" s="99"/>
      <c r="I455" s="99"/>
      <c r="J455" s="45"/>
      <c r="K455" s="101"/>
      <c r="L455" s="46"/>
      <c r="M455" s="46"/>
      <c r="N455" s="46"/>
      <c r="O455" s="46"/>
      <c r="P455" s="46"/>
      <c r="Q455" s="46"/>
      <c r="R455" s="46"/>
      <c r="S455" s="147"/>
      <c r="T455" s="46"/>
    </row>
    <row r="456" spans="1:20" ht="12.75">
      <c r="A456" s="71">
        <v>456</v>
      </c>
      <c r="B456" s="43"/>
      <c r="C456" s="97"/>
      <c r="D456" s="97"/>
      <c r="E456" s="97"/>
      <c r="F456" s="98"/>
      <c r="G456" s="98"/>
      <c r="H456" s="99"/>
      <c r="I456" s="99"/>
      <c r="J456" s="45"/>
      <c r="K456" s="101"/>
      <c r="L456" s="46"/>
      <c r="M456" s="46"/>
      <c r="N456" s="46"/>
      <c r="O456" s="46"/>
      <c r="P456" s="46"/>
      <c r="Q456" s="46"/>
      <c r="R456" s="46"/>
      <c r="S456" s="147"/>
      <c r="T456" s="46"/>
    </row>
    <row r="457" spans="1:20" ht="12.75">
      <c r="A457" s="71">
        <v>457</v>
      </c>
      <c r="B457" s="43"/>
      <c r="C457" s="97"/>
      <c r="D457" s="97"/>
      <c r="E457" s="97"/>
      <c r="F457" s="98"/>
      <c r="G457" s="98"/>
      <c r="H457" s="99"/>
      <c r="I457" s="99"/>
      <c r="J457" s="45"/>
      <c r="K457" s="101"/>
      <c r="L457" s="46"/>
      <c r="M457" s="46"/>
      <c r="N457" s="46"/>
      <c r="O457" s="46"/>
      <c r="P457" s="46"/>
      <c r="Q457" s="46"/>
      <c r="R457" s="46"/>
      <c r="S457" s="147"/>
      <c r="T457" s="46"/>
    </row>
    <row r="458" spans="1:20" ht="12.75">
      <c r="A458" s="71">
        <v>458</v>
      </c>
      <c r="B458" s="43"/>
      <c r="C458" s="97"/>
      <c r="D458" s="97"/>
      <c r="E458" s="97"/>
      <c r="F458" s="98"/>
      <c r="G458" s="98"/>
      <c r="H458" s="99"/>
      <c r="I458" s="99"/>
      <c r="J458" s="45"/>
      <c r="K458" s="101"/>
      <c r="L458" s="46"/>
      <c r="M458" s="46"/>
      <c r="N458" s="46"/>
      <c r="O458" s="46"/>
      <c r="P458" s="46"/>
      <c r="Q458" s="46"/>
      <c r="R458" s="46"/>
      <c r="S458" s="147"/>
      <c r="T458" s="46"/>
    </row>
    <row r="459" spans="1:20" ht="12.75">
      <c r="A459" s="71">
        <v>459</v>
      </c>
      <c r="B459" s="43"/>
      <c r="C459" s="97"/>
      <c r="D459" s="97"/>
      <c r="E459" s="97"/>
      <c r="F459" s="98"/>
      <c r="G459" s="98"/>
      <c r="H459" s="99"/>
      <c r="I459" s="99"/>
      <c r="J459" s="45"/>
      <c r="K459" s="101"/>
      <c r="L459" s="46"/>
      <c r="M459" s="46"/>
      <c r="N459" s="46"/>
      <c r="O459" s="46"/>
      <c r="P459" s="46"/>
      <c r="Q459" s="46"/>
      <c r="R459" s="46"/>
      <c r="S459" s="147"/>
      <c r="T459" s="46"/>
    </row>
    <row r="460" spans="1:20" ht="12.75">
      <c r="A460" s="71">
        <v>460</v>
      </c>
      <c r="B460" s="43"/>
      <c r="C460" s="97"/>
      <c r="D460" s="97"/>
      <c r="E460" s="97"/>
      <c r="F460" s="98"/>
      <c r="G460" s="98"/>
      <c r="H460" s="99"/>
      <c r="I460" s="99"/>
      <c r="J460" s="45"/>
      <c r="K460" s="101"/>
      <c r="L460" s="46"/>
      <c r="M460" s="46"/>
      <c r="N460" s="46"/>
      <c r="O460" s="46"/>
      <c r="P460" s="46"/>
      <c r="Q460" s="46"/>
      <c r="R460" s="46"/>
      <c r="S460" s="147"/>
      <c r="T460" s="46"/>
    </row>
    <row r="461" spans="1:20" ht="12.75">
      <c r="A461" s="71">
        <v>461</v>
      </c>
      <c r="B461" s="43"/>
      <c r="C461" s="97"/>
      <c r="D461" s="97"/>
      <c r="E461" s="97"/>
      <c r="F461" s="98"/>
      <c r="G461" s="98"/>
      <c r="H461" s="99"/>
      <c r="I461" s="99"/>
      <c r="J461" s="45"/>
      <c r="K461" s="101"/>
      <c r="L461" s="46"/>
      <c r="M461" s="46"/>
      <c r="N461" s="46"/>
      <c r="O461" s="46"/>
      <c r="P461" s="46"/>
      <c r="Q461" s="46"/>
      <c r="R461" s="46"/>
      <c r="S461" s="147"/>
      <c r="T461" s="46"/>
    </row>
    <row r="462" spans="1:20" ht="12.75">
      <c r="A462" s="71">
        <v>462</v>
      </c>
      <c r="B462" s="43"/>
      <c r="C462" s="97"/>
      <c r="D462" s="97"/>
      <c r="E462" s="97"/>
      <c r="F462" s="98"/>
      <c r="G462" s="98"/>
      <c r="H462" s="99"/>
      <c r="I462" s="99"/>
      <c r="J462" s="45"/>
      <c r="K462" s="101"/>
      <c r="L462" s="46"/>
      <c r="M462" s="46"/>
      <c r="N462" s="46"/>
      <c r="O462" s="46"/>
      <c r="P462" s="46"/>
      <c r="Q462" s="46"/>
      <c r="R462" s="46"/>
      <c r="S462" s="147"/>
      <c r="T462" s="46"/>
    </row>
    <row r="463" spans="1:20" ht="12.75">
      <c r="A463" s="71">
        <v>463</v>
      </c>
      <c r="B463" s="43"/>
      <c r="C463" s="97"/>
      <c r="D463" s="97"/>
      <c r="E463" s="97"/>
      <c r="F463" s="98"/>
      <c r="G463" s="98"/>
      <c r="H463" s="99"/>
      <c r="I463" s="99"/>
      <c r="J463" s="45"/>
      <c r="K463" s="101"/>
      <c r="L463" s="46"/>
      <c r="M463" s="46"/>
      <c r="N463" s="46"/>
      <c r="O463" s="46"/>
      <c r="P463" s="46"/>
      <c r="Q463" s="46"/>
      <c r="R463" s="46"/>
      <c r="S463" s="147"/>
      <c r="T463" s="46"/>
    </row>
    <row r="464" spans="1:20" ht="12.75">
      <c r="A464" s="71">
        <v>464</v>
      </c>
      <c r="B464" s="43"/>
      <c r="C464" s="97"/>
      <c r="D464" s="97"/>
      <c r="E464" s="97"/>
      <c r="F464" s="98"/>
      <c r="G464" s="98"/>
      <c r="H464" s="99"/>
      <c r="I464" s="99"/>
      <c r="J464" s="45"/>
      <c r="K464" s="101"/>
      <c r="L464" s="46"/>
      <c r="M464" s="46"/>
      <c r="N464" s="46"/>
      <c r="O464" s="46"/>
      <c r="P464" s="46"/>
      <c r="Q464" s="46"/>
      <c r="R464" s="46"/>
      <c r="S464" s="147"/>
      <c r="T464" s="46"/>
    </row>
    <row r="465" spans="1:20" ht="12.75">
      <c r="A465" s="71">
        <v>465</v>
      </c>
      <c r="B465" s="43"/>
      <c r="C465" s="97"/>
      <c r="D465" s="97"/>
      <c r="E465" s="97"/>
      <c r="F465" s="98"/>
      <c r="G465" s="98"/>
      <c r="H465" s="99"/>
      <c r="I465" s="99"/>
      <c r="J465" s="45"/>
      <c r="K465" s="101"/>
      <c r="L465" s="46"/>
      <c r="M465" s="46"/>
      <c r="N465" s="46"/>
      <c r="O465" s="46"/>
      <c r="P465" s="46"/>
      <c r="Q465" s="46"/>
      <c r="R465" s="46"/>
      <c r="S465" s="147"/>
      <c r="T465" s="46"/>
    </row>
    <row r="466" spans="1:20" ht="12.75">
      <c r="A466" s="71">
        <v>466</v>
      </c>
      <c r="B466" s="43"/>
      <c r="C466" s="97"/>
      <c r="D466" s="97"/>
      <c r="E466" s="97"/>
      <c r="F466" s="98"/>
      <c r="G466" s="98"/>
      <c r="H466" s="99"/>
      <c r="I466" s="99"/>
      <c r="J466" s="45"/>
      <c r="K466" s="101"/>
      <c r="L466" s="46"/>
      <c r="M466" s="46"/>
      <c r="N466" s="46"/>
      <c r="O466" s="46"/>
      <c r="P466" s="46"/>
      <c r="Q466" s="46"/>
      <c r="R466" s="46"/>
      <c r="S466" s="147"/>
      <c r="T466" s="46"/>
    </row>
    <row r="467" spans="1:20" ht="12.75">
      <c r="A467" s="71">
        <v>467</v>
      </c>
      <c r="B467" s="43"/>
      <c r="C467" s="97"/>
      <c r="D467" s="97"/>
      <c r="E467" s="97"/>
      <c r="F467" s="98"/>
      <c r="G467" s="98"/>
      <c r="H467" s="99"/>
      <c r="I467" s="99"/>
      <c r="J467" s="45"/>
      <c r="K467" s="101"/>
      <c r="L467" s="46"/>
      <c r="M467" s="46"/>
      <c r="N467" s="46"/>
      <c r="O467" s="46"/>
      <c r="P467" s="46"/>
      <c r="Q467" s="46"/>
      <c r="R467" s="46"/>
      <c r="S467" s="147"/>
      <c r="T467" s="46"/>
    </row>
    <row r="468" spans="1:20" ht="12.75">
      <c r="A468" s="71">
        <v>468</v>
      </c>
      <c r="B468" s="43"/>
      <c r="C468" s="97"/>
      <c r="D468" s="97"/>
      <c r="E468" s="97"/>
      <c r="F468" s="98"/>
      <c r="G468" s="98"/>
      <c r="H468" s="99"/>
      <c r="I468" s="99"/>
      <c r="J468" s="45"/>
      <c r="K468" s="101"/>
      <c r="L468" s="46"/>
      <c r="M468" s="46"/>
      <c r="N468" s="46"/>
      <c r="O468" s="46"/>
      <c r="P468" s="46"/>
      <c r="Q468" s="46"/>
      <c r="R468" s="46"/>
      <c r="S468" s="147"/>
      <c r="T468" s="46"/>
    </row>
    <row r="469" spans="1:20" ht="12.75">
      <c r="A469" s="71">
        <v>469</v>
      </c>
      <c r="B469" s="43"/>
      <c r="C469" s="97"/>
      <c r="D469" s="97"/>
      <c r="E469" s="97"/>
      <c r="F469" s="98"/>
      <c r="G469" s="98"/>
      <c r="H469" s="99"/>
      <c r="I469" s="99"/>
      <c r="J469" s="45"/>
      <c r="K469" s="101"/>
      <c r="L469" s="46"/>
      <c r="M469" s="46"/>
      <c r="N469" s="46"/>
      <c r="O469" s="46"/>
      <c r="P469" s="46"/>
      <c r="Q469" s="46"/>
      <c r="R469" s="46"/>
      <c r="S469" s="147"/>
      <c r="T469" s="46"/>
    </row>
    <row r="470" spans="1:20" ht="12.75">
      <c r="A470" s="71">
        <v>470</v>
      </c>
      <c r="B470" s="43"/>
      <c r="C470" s="97"/>
      <c r="D470" s="97"/>
      <c r="E470" s="97"/>
      <c r="F470" s="98"/>
      <c r="G470" s="98"/>
      <c r="H470" s="99"/>
      <c r="I470" s="99"/>
      <c r="J470" s="45"/>
      <c r="K470" s="101"/>
      <c r="L470" s="46"/>
      <c r="M470" s="46"/>
      <c r="N470" s="46"/>
      <c r="O470" s="46"/>
      <c r="P470" s="46"/>
      <c r="Q470" s="46"/>
      <c r="R470" s="46"/>
      <c r="S470" s="147"/>
      <c r="T470" s="46"/>
    </row>
    <row r="471" spans="1:20" ht="12.75">
      <c r="A471" s="71">
        <v>471</v>
      </c>
      <c r="B471" s="43"/>
      <c r="C471" s="97"/>
      <c r="D471" s="97"/>
      <c r="E471" s="97"/>
      <c r="F471" s="98"/>
      <c r="G471" s="98"/>
      <c r="H471" s="99"/>
      <c r="I471" s="99"/>
      <c r="J471" s="45"/>
      <c r="K471" s="101"/>
      <c r="L471" s="46"/>
      <c r="M471" s="46"/>
      <c r="N471" s="46"/>
      <c r="O471" s="46"/>
      <c r="P471" s="46"/>
      <c r="Q471" s="46"/>
      <c r="R471" s="46"/>
      <c r="S471" s="147"/>
      <c r="T471" s="46"/>
    </row>
    <row r="472" spans="1:20" ht="12.75">
      <c r="A472" s="71">
        <v>472</v>
      </c>
      <c r="B472" s="43"/>
      <c r="C472" s="97"/>
      <c r="D472" s="97"/>
      <c r="E472" s="97"/>
      <c r="F472" s="98"/>
      <c r="G472" s="98"/>
      <c r="H472" s="99"/>
      <c r="I472" s="99"/>
      <c r="J472" s="45"/>
      <c r="K472" s="101"/>
      <c r="L472" s="46"/>
      <c r="M472" s="46"/>
      <c r="N472" s="46"/>
      <c r="O472" s="46"/>
      <c r="P472" s="46"/>
      <c r="Q472" s="46"/>
      <c r="R472" s="46"/>
      <c r="S472" s="147"/>
      <c r="T472" s="46"/>
    </row>
    <row r="473" spans="1:20" ht="12.75">
      <c r="A473" s="71">
        <v>473</v>
      </c>
      <c r="B473" s="43"/>
      <c r="C473" s="97"/>
      <c r="D473" s="97"/>
      <c r="E473" s="97"/>
      <c r="F473" s="98"/>
      <c r="G473" s="98"/>
      <c r="H473" s="99"/>
      <c r="I473" s="99"/>
      <c r="J473" s="45"/>
      <c r="K473" s="101"/>
      <c r="L473" s="46"/>
      <c r="M473" s="46"/>
      <c r="N473" s="46"/>
      <c r="O473" s="46"/>
      <c r="P473" s="46"/>
      <c r="Q473" s="46"/>
      <c r="R473" s="46"/>
      <c r="S473" s="147"/>
      <c r="T473" s="46"/>
    </row>
    <row r="474" spans="1:20" ht="12.75">
      <c r="A474" s="71">
        <v>474</v>
      </c>
      <c r="B474" s="43"/>
      <c r="C474" s="97"/>
      <c r="D474" s="97"/>
      <c r="E474" s="97"/>
      <c r="F474" s="98"/>
      <c r="G474" s="98"/>
      <c r="H474" s="99"/>
      <c r="I474" s="99"/>
      <c r="J474" s="45"/>
      <c r="K474" s="101"/>
      <c r="L474" s="46"/>
      <c r="M474" s="46"/>
      <c r="N474" s="46"/>
      <c r="O474" s="46"/>
      <c r="P474" s="46"/>
      <c r="Q474" s="46"/>
      <c r="R474" s="46"/>
      <c r="S474" s="147"/>
      <c r="T474" s="46"/>
    </row>
    <row r="475" spans="1:20" ht="12.75">
      <c r="A475" s="71">
        <v>475</v>
      </c>
      <c r="B475" s="43"/>
      <c r="C475" s="97"/>
      <c r="D475" s="97"/>
      <c r="E475" s="97"/>
      <c r="F475" s="98"/>
      <c r="G475" s="98"/>
      <c r="H475" s="99"/>
      <c r="I475" s="99"/>
      <c r="J475" s="45"/>
      <c r="K475" s="101"/>
      <c r="L475" s="46"/>
      <c r="M475" s="46"/>
      <c r="N475" s="46"/>
      <c r="O475" s="46"/>
      <c r="P475" s="46"/>
      <c r="Q475" s="46"/>
      <c r="R475" s="46"/>
      <c r="S475" s="147"/>
      <c r="T475" s="46"/>
    </row>
    <row r="476" spans="1:20" ht="12.75">
      <c r="A476" s="71">
        <v>476</v>
      </c>
      <c r="B476" s="43"/>
      <c r="C476" s="97"/>
      <c r="D476" s="97"/>
      <c r="E476" s="97"/>
      <c r="F476" s="98"/>
      <c r="G476" s="98"/>
      <c r="H476" s="99"/>
      <c r="I476" s="99"/>
      <c r="J476" s="45"/>
      <c r="K476" s="101"/>
      <c r="L476" s="46"/>
      <c r="M476" s="46"/>
      <c r="N476" s="46"/>
      <c r="O476" s="46"/>
      <c r="P476" s="46"/>
      <c r="Q476" s="46"/>
      <c r="R476" s="46"/>
      <c r="S476" s="147"/>
      <c r="T476" s="46"/>
    </row>
    <row r="477" spans="1:20" ht="12.75">
      <c r="A477" s="71">
        <v>477</v>
      </c>
      <c r="B477" s="43"/>
      <c r="C477" s="97"/>
      <c r="D477" s="97"/>
      <c r="E477" s="97"/>
      <c r="F477" s="98"/>
      <c r="G477" s="98"/>
      <c r="H477" s="99"/>
      <c r="I477" s="99"/>
      <c r="J477" s="45"/>
      <c r="K477" s="101"/>
      <c r="L477" s="46"/>
      <c r="M477" s="46"/>
      <c r="N477" s="46"/>
      <c r="O477" s="46"/>
      <c r="P477" s="46"/>
      <c r="Q477" s="46"/>
      <c r="R477" s="46"/>
      <c r="S477" s="147"/>
      <c r="T477" s="46"/>
    </row>
    <row r="478" spans="1:20" ht="12.75">
      <c r="A478" s="71">
        <v>478</v>
      </c>
      <c r="B478" s="43"/>
      <c r="C478" s="97"/>
      <c r="D478" s="97"/>
      <c r="E478" s="97"/>
      <c r="F478" s="98"/>
      <c r="G478" s="98"/>
      <c r="H478" s="99"/>
      <c r="I478" s="99"/>
      <c r="J478" s="45"/>
      <c r="K478" s="101"/>
      <c r="L478" s="46"/>
      <c r="M478" s="46"/>
      <c r="N478" s="46"/>
      <c r="O478" s="46"/>
      <c r="P478" s="46"/>
      <c r="Q478" s="46"/>
      <c r="R478" s="46"/>
      <c r="S478" s="147"/>
      <c r="T478" s="46"/>
    </row>
    <row r="479" spans="1:20" ht="12.75">
      <c r="A479" s="71">
        <v>479</v>
      </c>
      <c r="B479" s="43"/>
      <c r="C479" s="97"/>
      <c r="D479" s="97"/>
      <c r="E479" s="97"/>
      <c r="F479" s="98"/>
      <c r="G479" s="98"/>
      <c r="H479" s="99"/>
      <c r="I479" s="99"/>
      <c r="J479" s="45"/>
      <c r="K479" s="101"/>
      <c r="L479" s="46"/>
      <c r="M479" s="46"/>
      <c r="N479" s="46"/>
      <c r="O479" s="46"/>
      <c r="P479" s="46"/>
      <c r="Q479" s="46"/>
      <c r="R479" s="46"/>
      <c r="S479" s="147"/>
      <c r="T479" s="46"/>
    </row>
    <row r="480" spans="1:20" ht="12.75">
      <c r="A480" s="71">
        <v>480</v>
      </c>
      <c r="B480" s="43"/>
      <c r="C480" s="97"/>
      <c r="D480" s="97"/>
      <c r="E480" s="97"/>
      <c r="F480" s="98"/>
      <c r="G480" s="98"/>
      <c r="H480" s="99"/>
      <c r="I480" s="99"/>
      <c r="J480" s="45"/>
      <c r="K480" s="101"/>
      <c r="L480" s="46"/>
      <c r="M480" s="46"/>
      <c r="N480" s="46"/>
      <c r="O480" s="46"/>
      <c r="P480" s="46"/>
      <c r="Q480" s="46"/>
      <c r="R480" s="46"/>
      <c r="S480" s="147"/>
      <c r="T480" s="46"/>
    </row>
    <row r="481" spans="1:20" ht="12.75">
      <c r="A481" s="71">
        <v>481</v>
      </c>
      <c r="B481" s="43"/>
      <c r="C481" s="97"/>
      <c r="D481" s="97"/>
      <c r="E481" s="97"/>
      <c r="F481" s="98"/>
      <c r="G481" s="98"/>
      <c r="H481" s="99"/>
      <c r="I481" s="99"/>
      <c r="J481" s="45"/>
      <c r="K481" s="101"/>
      <c r="L481" s="46"/>
      <c r="M481" s="46"/>
      <c r="N481" s="46"/>
      <c r="O481" s="46"/>
      <c r="P481" s="46"/>
      <c r="Q481" s="46"/>
      <c r="R481" s="46"/>
      <c r="S481" s="147"/>
      <c r="T481" s="46"/>
    </row>
    <row r="482" spans="1:20" ht="12.75">
      <c r="A482" s="71">
        <v>482</v>
      </c>
      <c r="B482" s="43"/>
      <c r="C482" s="97"/>
      <c r="D482" s="97"/>
      <c r="E482" s="97"/>
      <c r="F482" s="98"/>
      <c r="G482" s="98"/>
      <c r="H482" s="99"/>
      <c r="I482" s="99"/>
      <c r="J482" s="45"/>
      <c r="K482" s="101"/>
      <c r="L482" s="46"/>
      <c r="M482" s="46"/>
      <c r="N482" s="46"/>
      <c r="O482" s="46"/>
      <c r="P482" s="46"/>
      <c r="Q482" s="46"/>
      <c r="R482" s="46"/>
      <c r="S482" s="147"/>
      <c r="T482" s="46"/>
    </row>
    <row r="483" spans="1:20" ht="12.75">
      <c r="A483" s="71">
        <v>483</v>
      </c>
      <c r="B483" s="43"/>
      <c r="C483" s="97"/>
      <c r="D483" s="97"/>
      <c r="E483" s="97"/>
      <c r="F483" s="98"/>
      <c r="G483" s="98"/>
      <c r="H483" s="99"/>
      <c r="I483" s="99"/>
      <c r="J483" s="45"/>
      <c r="K483" s="101"/>
      <c r="L483" s="46"/>
      <c r="M483" s="46"/>
      <c r="N483" s="46"/>
      <c r="O483" s="46"/>
      <c r="P483" s="46"/>
      <c r="Q483" s="46"/>
      <c r="R483" s="46"/>
      <c r="S483" s="147"/>
      <c r="T483" s="46"/>
    </row>
    <row r="484" spans="1:20" ht="12.75">
      <c r="A484" s="71">
        <v>484</v>
      </c>
      <c r="B484" s="43"/>
      <c r="C484" s="97"/>
      <c r="D484" s="97"/>
      <c r="E484" s="97"/>
      <c r="F484" s="98"/>
      <c r="G484" s="98"/>
      <c r="H484" s="99"/>
      <c r="I484" s="99"/>
      <c r="J484" s="45"/>
      <c r="K484" s="101"/>
      <c r="L484" s="46"/>
      <c r="M484" s="46"/>
      <c r="N484" s="46"/>
      <c r="O484" s="46"/>
      <c r="P484" s="46"/>
      <c r="Q484" s="46"/>
      <c r="R484" s="46"/>
      <c r="S484" s="147"/>
      <c r="T484" s="46"/>
    </row>
    <row r="485" spans="1:20" ht="12.75">
      <c r="A485" s="71">
        <v>485</v>
      </c>
      <c r="B485" s="43"/>
      <c r="C485" s="97"/>
      <c r="D485" s="97"/>
      <c r="E485" s="97"/>
      <c r="F485" s="98"/>
      <c r="G485" s="98"/>
      <c r="H485" s="99"/>
      <c r="I485" s="99"/>
      <c r="J485" s="45"/>
      <c r="K485" s="101"/>
      <c r="L485" s="46"/>
      <c r="M485" s="46"/>
      <c r="N485" s="46"/>
      <c r="O485" s="46"/>
      <c r="P485" s="46"/>
      <c r="Q485" s="46"/>
      <c r="R485" s="46"/>
      <c r="S485" s="147"/>
      <c r="T485" s="46"/>
    </row>
    <row r="486" spans="1:20" ht="12.75">
      <c r="A486" s="71">
        <v>486</v>
      </c>
      <c r="B486" s="43"/>
      <c r="C486" s="97"/>
      <c r="D486" s="97"/>
      <c r="E486" s="97"/>
      <c r="F486" s="98"/>
      <c r="G486" s="98"/>
      <c r="H486" s="99"/>
      <c r="I486" s="99"/>
      <c r="J486" s="45"/>
      <c r="K486" s="101"/>
      <c r="L486" s="46"/>
      <c r="M486" s="46"/>
      <c r="N486" s="46"/>
      <c r="O486" s="46"/>
      <c r="P486" s="46"/>
      <c r="Q486" s="46"/>
      <c r="R486" s="46"/>
      <c r="S486" s="147"/>
      <c r="T486" s="46"/>
    </row>
    <row r="487" spans="1:20" ht="12.75">
      <c r="A487" s="71">
        <v>487</v>
      </c>
      <c r="B487" s="43"/>
      <c r="C487" s="97"/>
      <c r="D487" s="97"/>
      <c r="E487" s="97"/>
      <c r="F487" s="98"/>
      <c r="G487" s="98"/>
      <c r="H487" s="99"/>
      <c r="I487" s="99"/>
      <c r="J487" s="45"/>
      <c r="K487" s="101"/>
      <c r="L487" s="46"/>
      <c r="M487" s="46"/>
      <c r="N487" s="46"/>
      <c r="O487" s="46"/>
      <c r="P487" s="46"/>
      <c r="Q487" s="46"/>
      <c r="R487" s="46"/>
      <c r="S487" s="147"/>
      <c r="T487" s="46"/>
    </row>
    <row r="488" spans="1:20" ht="12.75">
      <c r="A488" s="71">
        <v>488</v>
      </c>
      <c r="B488" s="43"/>
      <c r="C488" s="97"/>
      <c r="D488" s="97"/>
      <c r="E488" s="97"/>
      <c r="F488" s="98"/>
      <c r="G488" s="98"/>
      <c r="H488" s="99"/>
      <c r="I488" s="99"/>
      <c r="J488" s="45"/>
      <c r="K488" s="101"/>
      <c r="L488" s="46"/>
      <c r="M488" s="46"/>
      <c r="N488" s="46"/>
      <c r="O488" s="46"/>
      <c r="P488" s="46"/>
      <c r="Q488" s="46"/>
      <c r="R488" s="46"/>
      <c r="S488" s="147"/>
      <c r="T488" s="46"/>
    </row>
    <row r="489" spans="1:20" ht="12.75">
      <c r="A489" s="71">
        <v>489</v>
      </c>
      <c r="B489" s="43"/>
      <c r="C489" s="97"/>
      <c r="D489" s="97"/>
      <c r="E489" s="97"/>
      <c r="F489" s="98"/>
      <c r="G489" s="98"/>
      <c r="H489" s="99"/>
      <c r="I489" s="99"/>
      <c r="J489" s="45"/>
      <c r="K489" s="101"/>
      <c r="L489" s="46"/>
      <c r="M489" s="46"/>
      <c r="N489" s="46"/>
      <c r="O489" s="46"/>
      <c r="P489" s="46"/>
      <c r="Q489" s="46"/>
      <c r="R489" s="46"/>
      <c r="S489" s="147"/>
      <c r="T489" s="46"/>
    </row>
    <row r="490" spans="1:20" ht="12.75">
      <c r="A490" s="71">
        <v>490</v>
      </c>
      <c r="B490" s="43"/>
      <c r="C490" s="97"/>
      <c r="D490" s="97"/>
      <c r="E490" s="97"/>
      <c r="F490" s="98"/>
      <c r="G490" s="98"/>
      <c r="H490" s="99"/>
      <c r="I490" s="99"/>
      <c r="J490" s="45"/>
      <c r="K490" s="101"/>
      <c r="L490" s="46"/>
      <c r="M490" s="46"/>
      <c r="N490" s="46"/>
      <c r="O490" s="46"/>
      <c r="P490" s="46"/>
      <c r="Q490" s="46"/>
      <c r="R490" s="46"/>
      <c r="S490" s="147"/>
      <c r="T490" s="46"/>
    </row>
    <row r="491" spans="1:20" ht="12.75">
      <c r="A491" s="71">
        <v>491</v>
      </c>
      <c r="B491" s="43"/>
      <c r="C491" s="97"/>
      <c r="D491" s="97"/>
      <c r="E491" s="97"/>
      <c r="F491" s="98"/>
      <c r="G491" s="98"/>
      <c r="H491" s="99"/>
      <c r="I491" s="99"/>
      <c r="J491" s="45"/>
      <c r="K491" s="101"/>
      <c r="L491" s="46"/>
      <c r="M491" s="46"/>
      <c r="N491" s="46"/>
      <c r="O491" s="46"/>
      <c r="P491" s="46"/>
      <c r="Q491" s="46"/>
      <c r="R491" s="46"/>
      <c r="S491" s="147"/>
      <c r="T491" s="46"/>
    </row>
    <row r="492" spans="1:20" ht="12.75">
      <c r="A492" s="71">
        <v>492</v>
      </c>
      <c r="B492" s="43"/>
      <c r="C492" s="97"/>
      <c r="D492" s="97"/>
      <c r="E492" s="97"/>
      <c r="F492" s="98"/>
      <c r="G492" s="98"/>
      <c r="H492" s="99"/>
      <c r="I492" s="99"/>
      <c r="J492" s="45"/>
      <c r="K492" s="101"/>
      <c r="L492" s="46"/>
      <c r="M492" s="46"/>
      <c r="N492" s="46"/>
      <c r="O492" s="46"/>
      <c r="P492" s="46"/>
      <c r="Q492" s="46"/>
      <c r="R492" s="46"/>
      <c r="S492" s="147"/>
      <c r="T492" s="46"/>
    </row>
    <row r="493" spans="1:20" ht="12.75">
      <c r="A493" s="101">
        <v>493</v>
      </c>
      <c r="B493" s="101"/>
      <c r="C493" s="101"/>
      <c r="D493" s="101"/>
      <c r="E493" s="101"/>
      <c r="F493" s="101"/>
      <c r="G493" s="101"/>
      <c r="H493" s="101"/>
      <c r="I493" s="101"/>
      <c r="J493" s="45"/>
      <c r="K493" s="101"/>
      <c r="L493" s="46"/>
      <c r="M493" s="46"/>
      <c r="N493" s="46"/>
      <c r="O493" s="46"/>
      <c r="P493" s="46"/>
      <c r="Q493" s="46"/>
      <c r="R493" s="46"/>
      <c r="S493" s="147"/>
      <c r="T493" s="46"/>
    </row>
    <row r="494" spans="1:20" ht="12.75">
      <c r="A494" s="71">
        <v>494</v>
      </c>
      <c r="B494" s="101"/>
      <c r="C494" s="101"/>
      <c r="D494" s="101"/>
      <c r="E494" s="101"/>
      <c r="F494" s="101"/>
      <c r="G494" s="101"/>
      <c r="H494" s="101"/>
      <c r="I494" s="101"/>
      <c r="J494" s="45"/>
      <c r="K494" s="101"/>
      <c r="L494" s="46"/>
      <c r="M494" s="46"/>
      <c r="N494" s="46"/>
      <c r="O494" s="46"/>
      <c r="P494" s="46"/>
      <c r="Q494" s="46"/>
      <c r="R494" s="46"/>
      <c r="S494" s="147"/>
      <c r="T494" s="46"/>
    </row>
    <row r="495" spans="1:20" ht="12.75">
      <c r="A495" s="71">
        <v>495</v>
      </c>
      <c r="B495" s="43"/>
      <c r="C495" s="97"/>
      <c r="D495" s="97"/>
      <c r="E495" s="97"/>
      <c r="F495" s="98"/>
      <c r="G495" s="98"/>
      <c r="H495" s="99"/>
      <c r="I495" s="99"/>
      <c r="J495" s="45"/>
      <c r="K495" s="101"/>
      <c r="L495" s="46"/>
      <c r="M495" s="46"/>
      <c r="N495" s="46"/>
      <c r="O495" s="46"/>
      <c r="P495" s="46"/>
      <c r="Q495" s="46"/>
      <c r="R495" s="46"/>
      <c r="S495" s="147"/>
      <c r="T495" s="46"/>
    </row>
    <row r="496" spans="1:20" ht="12.75">
      <c r="A496" s="71">
        <v>496</v>
      </c>
      <c r="B496" s="43"/>
      <c r="C496" s="97"/>
      <c r="D496" s="97"/>
      <c r="E496" s="97"/>
      <c r="F496" s="98"/>
      <c r="G496" s="98"/>
      <c r="H496" s="99"/>
      <c r="I496" s="99"/>
      <c r="J496" s="45"/>
      <c r="K496" s="101"/>
      <c r="L496" s="46"/>
      <c r="M496" s="46"/>
      <c r="N496" s="46"/>
      <c r="O496" s="46"/>
      <c r="P496" s="46"/>
      <c r="Q496" s="46"/>
      <c r="R496" s="46"/>
      <c r="S496" s="147"/>
      <c r="T496" s="46"/>
    </row>
    <row r="497" spans="1:20" ht="12.75">
      <c r="A497" s="71">
        <v>497</v>
      </c>
      <c r="B497" s="43"/>
      <c r="C497" s="95"/>
      <c r="D497" s="95"/>
      <c r="E497" s="95"/>
      <c r="F497" s="96"/>
      <c r="G497" s="96"/>
      <c r="H497" s="105"/>
      <c r="I497" s="105"/>
      <c r="J497" s="45"/>
      <c r="K497" s="101"/>
      <c r="L497" s="46"/>
      <c r="M497" s="46"/>
      <c r="N497" s="46"/>
      <c r="O497" s="46"/>
      <c r="P497" s="46"/>
      <c r="Q497" s="46"/>
      <c r="R497" s="46"/>
      <c r="S497" s="147"/>
      <c r="T497" s="46"/>
    </row>
    <row r="498" spans="1:256" ht="12.75">
      <c r="A498" s="101">
        <v>498</v>
      </c>
      <c r="B498" s="101"/>
      <c r="C498" s="101"/>
      <c r="D498" s="101"/>
      <c r="E498" s="101"/>
      <c r="F498" s="101"/>
      <c r="G498" s="101"/>
      <c r="H498" s="101"/>
      <c r="I498" s="101"/>
      <c r="J498" s="101"/>
      <c r="K498" s="101"/>
      <c r="L498" s="101"/>
      <c r="M498" s="101"/>
      <c r="N498" s="101"/>
      <c r="O498" s="101"/>
      <c r="P498" s="101"/>
      <c r="Q498" s="101"/>
      <c r="R498" s="101"/>
      <c r="S498" s="101"/>
      <c r="T498" s="101"/>
      <c r="U498" s="101"/>
      <c r="V498" s="101"/>
      <c r="W498" s="101"/>
      <c r="X498" s="101"/>
      <c r="Y498" s="101"/>
      <c r="Z498" s="101"/>
      <c r="AA498" s="101"/>
      <c r="AB498" s="101"/>
      <c r="AC498" s="101"/>
      <c r="AD498" s="101"/>
      <c r="AE498" s="101"/>
      <c r="AF498" s="101"/>
      <c r="AG498" s="101"/>
      <c r="AH498" s="101"/>
      <c r="AI498" s="101"/>
      <c r="AJ498" s="101"/>
      <c r="AK498" s="101"/>
      <c r="AL498" s="101"/>
      <c r="AM498" s="101"/>
      <c r="AN498" s="101"/>
      <c r="AO498" s="101"/>
      <c r="AP498" s="101"/>
      <c r="AQ498" s="101"/>
      <c r="AR498" s="101"/>
      <c r="AS498" s="101"/>
      <c r="AT498" s="101"/>
      <c r="AU498" s="101"/>
      <c r="AV498" s="101"/>
      <c r="AW498" s="101"/>
      <c r="AX498" s="101"/>
      <c r="AY498" s="101"/>
      <c r="AZ498" s="101"/>
      <c r="BA498" s="101"/>
      <c r="BB498" s="101"/>
      <c r="BC498" s="101"/>
      <c r="BD498" s="101"/>
      <c r="BE498" s="101"/>
      <c r="BF498" s="101"/>
      <c r="BG498" s="101"/>
      <c r="BH498" s="101"/>
      <c r="BI498" s="101"/>
      <c r="BJ498" s="101"/>
      <c r="BK498" s="101"/>
      <c r="BL498" s="101"/>
      <c r="BM498" s="101"/>
      <c r="BN498" s="101"/>
      <c r="BO498" s="101"/>
      <c r="BP498" s="101"/>
      <c r="BQ498" s="101"/>
      <c r="BR498" s="101"/>
      <c r="BS498" s="101"/>
      <c r="BT498" s="101"/>
      <c r="BU498" s="101"/>
      <c r="BV498" s="101"/>
      <c r="BW498" s="101"/>
      <c r="BX498" s="101"/>
      <c r="BY498" s="101"/>
      <c r="BZ498" s="101"/>
      <c r="CA498" s="101"/>
      <c r="CB498" s="101"/>
      <c r="CC498" s="101"/>
      <c r="CD498" s="101"/>
      <c r="CE498" s="101"/>
      <c r="CF498" s="101"/>
      <c r="CG498" s="101"/>
      <c r="CH498" s="101"/>
      <c r="CI498" s="101"/>
      <c r="CJ498" s="101"/>
      <c r="CK498" s="101"/>
      <c r="CL498" s="101"/>
      <c r="CM498" s="101"/>
      <c r="CN498" s="101"/>
      <c r="CO498" s="101"/>
      <c r="CP498" s="101"/>
      <c r="CQ498" s="101"/>
      <c r="CR498" s="101"/>
      <c r="CS498" s="101"/>
      <c r="CT498" s="101"/>
      <c r="CU498" s="101"/>
      <c r="CV498" s="101"/>
      <c r="CW498" s="101"/>
      <c r="CX498" s="101"/>
      <c r="CY498" s="101"/>
      <c r="CZ498" s="101"/>
      <c r="DA498" s="101"/>
      <c r="DB498" s="101"/>
      <c r="DC498" s="101"/>
      <c r="DD498" s="101"/>
      <c r="DE498" s="101"/>
      <c r="DF498" s="101"/>
      <c r="DG498" s="101"/>
      <c r="DH498" s="101"/>
      <c r="DI498" s="101"/>
      <c r="DJ498" s="101"/>
      <c r="DK498" s="101"/>
      <c r="DL498" s="101"/>
      <c r="DM498" s="101"/>
      <c r="DN498" s="101"/>
      <c r="DO498" s="101"/>
      <c r="DP498" s="101"/>
      <c r="DQ498" s="101"/>
      <c r="DR498" s="101"/>
      <c r="DS498" s="101"/>
      <c r="DT498" s="101"/>
      <c r="DU498" s="101"/>
      <c r="DV498" s="101"/>
      <c r="DW498" s="101"/>
      <c r="DX498" s="101"/>
      <c r="DY498" s="101"/>
      <c r="DZ498" s="101"/>
      <c r="EA498" s="101"/>
      <c r="EB498" s="101"/>
      <c r="EC498" s="101"/>
      <c r="ED498" s="101"/>
      <c r="EE498" s="101"/>
      <c r="EF498" s="101"/>
      <c r="EG498" s="101"/>
      <c r="EH498" s="101"/>
      <c r="EI498" s="101"/>
      <c r="EJ498" s="101"/>
      <c r="EK498" s="101"/>
      <c r="EL498" s="101"/>
      <c r="EM498" s="101"/>
      <c r="EN498" s="101"/>
      <c r="EO498" s="101"/>
      <c r="EP498" s="101"/>
      <c r="EQ498" s="101"/>
      <c r="ER498" s="101"/>
      <c r="ES498" s="101"/>
      <c r="ET498" s="101"/>
      <c r="EU498" s="101"/>
      <c r="EV498" s="101"/>
      <c r="EW498" s="101"/>
      <c r="EX498" s="101"/>
      <c r="EY498" s="101"/>
      <c r="EZ498" s="101"/>
      <c r="FA498" s="101"/>
      <c r="FB498" s="101"/>
      <c r="FC498" s="101"/>
      <c r="FD498" s="101"/>
      <c r="FE498" s="101"/>
      <c r="FF498" s="101"/>
      <c r="FG498" s="101"/>
      <c r="FH498" s="101"/>
      <c r="FI498" s="101"/>
      <c r="FJ498" s="101"/>
      <c r="FK498" s="101"/>
      <c r="FL498" s="101"/>
      <c r="FM498" s="101"/>
      <c r="FN498" s="101"/>
      <c r="FO498" s="101"/>
      <c r="FP498" s="101"/>
      <c r="FQ498" s="101"/>
      <c r="FR498" s="101"/>
      <c r="FS498" s="101"/>
      <c r="FT498" s="101"/>
      <c r="FU498" s="101"/>
      <c r="FV498" s="101"/>
      <c r="FW498" s="101"/>
      <c r="FX498" s="101"/>
      <c r="FY498" s="101"/>
      <c r="FZ498" s="101"/>
      <c r="GA498" s="101"/>
      <c r="GB498" s="101"/>
      <c r="GC498" s="101"/>
      <c r="GD498" s="101"/>
      <c r="GE498" s="101"/>
      <c r="GF498" s="101"/>
      <c r="GG498" s="101"/>
      <c r="GH498" s="101"/>
      <c r="GI498" s="101"/>
      <c r="GJ498" s="101"/>
      <c r="GK498" s="101"/>
      <c r="GL498" s="101"/>
      <c r="GM498" s="101"/>
      <c r="GN498" s="101"/>
      <c r="GO498" s="101"/>
      <c r="GP498" s="101"/>
      <c r="GQ498" s="101"/>
      <c r="GR498" s="101"/>
      <c r="GS498" s="101"/>
      <c r="GT498" s="101"/>
      <c r="GU498" s="101"/>
      <c r="GV498" s="101"/>
      <c r="GW498" s="101"/>
      <c r="GX498" s="101"/>
      <c r="GY498" s="101"/>
      <c r="GZ498" s="101"/>
      <c r="HA498" s="101"/>
      <c r="HB498" s="101"/>
      <c r="HC498" s="101"/>
      <c r="HD498" s="101"/>
      <c r="HE498" s="101"/>
      <c r="HF498" s="101"/>
      <c r="HG498" s="101"/>
      <c r="HH498" s="101"/>
      <c r="HI498" s="101"/>
      <c r="HJ498" s="101"/>
      <c r="HK498" s="101"/>
      <c r="HL498" s="101"/>
      <c r="HM498" s="101"/>
      <c r="HN498" s="101"/>
      <c r="HO498" s="101"/>
      <c r="HP498" s="101"/>
      <c r="HQ498" s="101"/>
      <c r="HR498" s="101"/>
      <c r="HS498" s="101"/>
      <c r="HT498" s="101"/>
      <c r="HU498" s="101"/>
      <c r="HV498" s="101"/>
      <c r="HW498" s="101"/>
      <c r="HX498" s="101"/>
      <c r="HY498" s="101"/>
      <c r="HZ498" s="101"/>
      <c r="IA498" s="101"/>
      <c r="IB498" s="101"/>
      <c r="IC498" s="101"/>
      <c r="ID498" s="101"/>
      <c r="IE498" s="101"/>
      <c r="IF498" s="101"/>
      <c r="IG498" s="101"/>
      <c r="IH498" s="101"/>
      <c r="II498" s="101"/>
      <c r="IJ498" s="101"/>
      <c r="IK498" s="101"/>
      <c r="IL498" s="101"/>
      <c r="IM498" s="101"/>
      <c r="IN498" s="101"/>
      <c r="IO498" s="101"/>
      <c r="IP498" s="101"/>
      <c r="IQ498" s="101"/>
      <c r="IR498" s="101"/>
      <c r="IS498" s="101"/>
      <c r="IT498" s="101"/>
      <c r="IU498" s="101"/>
      <c r="IV498" s="101"/>
    </row>
    <row r="499" spans="1:256" ht="12.75">
      <c r="A499" s="101">
        <v>499</v>
      </c>
      <c r="B499" s="101"/>
      <c r="C499" s="101"/>
      <c r="D499" s="101"/>
      <c r="E499" s="101"/>
      <c r="F499" s="101"/>
      <c r="G499" s="101"/>
      <c r="H499" s="101"/>
      <c r="I499" s="101"/>
      <c r="J499" s="101"/>
      <c r="K499" s="101"/>
      <c r="L499" s="101"/>
      <c r="M499" s="101"/>
      <c r="N499" s="101"/>
      <c r="O499" s="101"/>
      <c r="P499" s="101"/>
      <c r="Q499" s="101"/>
      <c r="R499" s="101"/>
      <c r="S499" s="101"/>
      <c r="T499" s="101"/>
      <c r="U499" s="101"/>
      <c r="V499" s="101"/>
      <c r="W499" s="101"/>
      <c r="X499" s="101"/>
      <c r="Y499" s="101"/>
      <c r="Z499" s="101"/>
      <c r="AA499" s="101"/>
      <c r="AB499" s="101"/>
      <c r="AC499" s="101"/>
      <c r="AD499" s="101"/>
      <c r="AE499" s="101"/>
      <c r="AF499" s="101"/>
      <c r="AG499" s="101"/>
      <c r="AH499" s="101"/>
      <c r="AI499" s="101"/>
      <c r="AJ499" s="101"/>
      <c r="AK499" s="101"/>
      <c r="AL499" s="101"/>
      <c r="AM499" s="101"/>
      <c r="AN499" s="101"/>
      <c r="AO499" s="101"/>
      <c r="AP499" s="101"/>
      <c r="AQ499" s="101"/>
      <c r="AR499" s="101"/>
      <c r="AS499" s="101"/>
      <c r="AT499" s="101"/>
      <c r="AU499" s="101"/>
      <c r="AV499" s="101"/>
      <c r="AW499" s="101"/>
      <c r="AX499" s="101"/>
      <c r="AY499" s="101"/>
      <c r="AZ499" s="101"/>
      <c r="BA499" s="101"/>
      <c r="BB499" s="101"/>
      <c r="BC499" s="101"/>
      <c r="BD499" s="101"/>
      <c r="BE499" s="101"/>
      <c r="BF499" s="101"/>
      <c r="BG499" s="101"/>
      <c r="BH499" s="101"/>
      <c r="BI499" s="101"/>
      <c r="BJ499" s="101"/>
      <c r="BK499" s="101"/>
      <c r="BL499" s="101"/>
      <c r="BM499" s="101"/>
      <c r="BN499" s="101"/>
      <c r="BO499" s="101"/>
      <c r="BP499" s="101"/>
      <c r="BQ499" s="101"/>
      <c r="BR499" s="101"/>
      <c r="BS499" s="101"/>
      <c r="BT499" s="101"/>
      <c r="BU499" s="101"/>
      <c r="BV499" s="101"/>
      <c r="BW499" s="101"/>
      <c r="BX499" s="101"/>
      <c r="BY499" s="101"/>
      <c r="BZ499" s="101"/>
      <c r="CA499" s="101"/>
      <c r="CB499" s="101"/>
      <c r="CC499" s="101"/>
      <c r="CD499" s="101"/>
      <c r="CE499" s="101"/>
      <c r="CF499" s="101"/>
      <c r="CG499" s="101"/>
      <c r="CH499" s="101"/>
      <c r="CI499" s="101"/>
      <c r="CJ499" s="101"/>
      <c r="CK499" s="101"/>
      <c r="CL499" s="101"/>
      <c r="CM499" s="101"/>
      <c r="CN499" s="101"/>
      <c r="CO499" s="101"/>
      <c r="CP499" s="101"/>
      <c r="CQ499" s="101"/>
      <c r="CR499" s="101"/>
      <c r="CS499" s="101"/>
      <c r="CT499" s="101"/>
      <c r="CU499" s="101"/>
      <c r="CV499" s="101"/>
      <c r="CW499" s="101"/>
      <c r="CX499" s="101"/>
      <c r="CY499" s="101"/>
      <c r="CZ499" s="101"/>
      <c r="DA499" s="101"/>
      <c r="DB499" s="101"/>
      <c r="DC499" s="101"/>
      <c r="DD499" s="101"/>
      <c r="DE499" s="101"/>
      <c r="DF499" s="101"/>
      <c r="DG499" s="101"/>
      <c r="DH499" s="101"/>
      <c r="DI499" s="101"/>
      <c r="DJ499" s="101"/>
      <c r="DK499" s="101"/>
      <c r="DL499" s="101"/>
      <c r="DM499" s="101"/>
      <c r="DN499" s="101"/>
      <c r="DO499" s="101"/>
      <c r="DP499" s="101"/>
      <c r="DQ499" s="101"/>
      <c r="DR499" s="101"/>
      <c r="DS499" s="101"/>
      <c r="DT499" s="101"/>
      <c r="DU499" s="101"/>
      <c r="DV499" s="101"/>
      <c r="DW499" s="101"/>
      <c r="DX499" s="101"/>
      <c r="DY499" s="101"/>
      <c r="DZ499" s="101"/>
      <c r="EA499" s="101"/>
      <c r="EB499" s="101"/>
      <c r="EC499" s="101"/>
      <c r="ED499" s="101"/>
      <c r="EE499" s="101"/>
      <c r="EF499" s="101"/>
      <c r="EG499" s="101"/>
      <c r="EH499" s="101"/>
      <c r="EI499" s="101"/>
      <c r="EJ499" s="101"/>
      <c r="EK499" s="101"/>
      <c r="EL499" s="101"/>
      <c r="EM499" s="101"/>
      <c r="EN499" s="101"/>
      <c r="EO499" s="101"/>
      <c r="EP499" s="101"/>
      <c r="EQ499" s="101"/>
      <c r="ER499" s="101"/>
      <c r="ES499" s="101"/>
      <c r="ET499" s="101"/>
      <c r="EU499" s="101"/>
      <c r="EV499" s="101"/>
      <c r="EW499" s="101"/>
      <c r="EX499" s="101"/>
      <c r="EY499" s="101"/>
      <c r="EZ499" s="101"/>
      <c r="FA499" s="101"/>
      <c r="FB499" s="101"/>
      <c r="FC499" s="101"/>
      <c r="FD499" s="101"/>
      <c r="FE499" s="101"/>
      <c r="FF499" s="101"/>
      <c r="FG499" s="101"/>
      <c r="FH499" s="101"/>
      <c r="FI499" s="101"/>
      <c r="FJ499" s="101"/>
      <c r="FK499" s="101"/>
      <c r="FL499" s="101"/>
      <c r="FM499" s="101"/>
      <c r="FN499" s="101"/>
      <c r="FO499" s="101"/>
      <c r="FP499" s="101"/>
      <c r="FQ499" s="101"/>
      <c r="FR499" s="101"/>
      <c r="FS499" s="101"/>
      <c r="FT499" s="101"/>
      <c r="FU499" s="101"/>
      <c r="FV499" s="101"/>
      <c r="FW499" s="101"/>
      <c r="FX499" s="101"/>
      <c r="FY499" s="101"/>
      <c r="FZ499" s="101"/>
      <c r="GA499" s="101"/>
      <c r="GB499" s="101"/>
      <c r="GC499" s="101"/>
      <c r="GD499" s="101"/>
      <c r="GE499" s="101"/>
      <c r="GF499" s="101"/>
      <c r="GG499" s="101"/>
      <c r="GH499" s="101"/>
      <c r="GI499" s="101"/>
      <c r="GJ499" s="101"/>
      <c r="GK499" s="101"/>
      <c r="GL499" s="101"/>
      <c r="GM499" s="101"/>
      <c r="GN499" s="101"/>
      <c r="GO499" s="101"/>
      <c r="GP499" s="101"/>
      <c r="GQ499" s="101"/>
      <c r="GR499" s="101"/>
      <c r="GS499" s="101"/>
      <c r="GT499" s="101"/>
      <c r="GU499" s="101"/>
      <c r="GV499" s="101"/>
      <c r="GW499" s="101"/>
      <c r="GX499" s="101"/>
      <c r="GY499" s="101"/>
      <c r="GZ499" s="101"/>
      <c r="HA499" s="101"/>
      <c r="HB499" s="101"/>
      <c r="HC499" s="101"/>
      <c r="HD499" s="101"/>
      <c r="HE499" s="101"/>
      <c r="HF499" s="101"/>
      <c r="HG499" s="101"/>
      <c r="HH499" s="101"/>
      <c r="HI499" s="101"/>
      <c r="HJ499" s="101"/>
      <c r="HK499" s="101"/>
      <c r="HL499" s="101"/>
      <c r="HM499" s="101"/>
      <c r="HN499" s="101"/>
      <c r="HO499" s="101"/>
      <c r="HP499" s="101"/>
      <c r="HQ499" s="101"/>
      <c r="HR499" s="101"/>
      <c r="HS499" s="101"/>
      <c r="HT499" s="101"/>
      <c r="HU499" s="101"/>
      <c r="HV499" s="101"/>
      <c r="HW499" s="101"/>
      <c r="HX499" s="101"/>
      <c r="HY499" s="101"/>
      <c r="HZ499" s="101"/>
      <c r="IA499" s="101"/>
      <c r="IB499" s="101"/>
      <c r="IC499" s="101"/>
      <c r="ID499" s="101"/>
      <c r="IE499" s="101"/>
      <c r="IF499" s="101"/>
      <c r="IG499" s="101"/>
      <c r="IH499" s="101"/>
      <c r="II499" s="101"/>
      <c r="IJ499" s="101"/>
      <c r="IK499" s="101"/>
      <c r="IL499" s="101"/>
      <c r="IM499" s="101"/>
      <c r="IN499" s="101"/>
      <c r="IO499" s="101"/>
      <c r="IP499" s="101"/>
      <c r="IQ499" s="101"/>
      <c r="IR499" s="101"/>
      <c r="IS499" s="101"/>
      <c r="IT499" s="101"/>
      <c r="IU499" s="101"/>
      <c r="IV499" s="101"/>
    </row>
    <row r="500" spans="1:20" ht="12.75">
      <c r="A500" s="71">
        <v>500</v>
      </c>
      <c r="B500" s="101"/>
      <c r="C500" s="101"/>
      <c r="D500" s="101"/>
      <c r="E500" s="101"/>
      <c r="F500" s="101"/>
      <c r="G500" s="101"/>
      <c r="H500" s="101"/>
      <c r="I500" s="101"/>
      <c r="J500" s="45"/>
      <c r="K500" s="101"/>
      <c r="L500" s="46"/>
      <c r="M500" s="46"/>
      <c r="N500" s="46"/>
      <c r="O500" s="46"/>
      <c r="P500" s="46"/>
      <c r="Q500" s="46"/>
      <c r="R500" s="46"/>
      <c r="S500" s="147"/>
      <c r="T500" s="46"/>
    </row>
    <row r="501" spans="1:20" ht="12.75">
      <c r="A501" s="71">
        <v>501</v>
      </c>
      <c r="B501" s="101"/>
      <c r="C501" s="101"/>
      <c r="D501" s="101"/>
      <c r="E501" s="101"/>
      <c r="F501" s="101"/>
      <c r="G501" s="101"/>
      <c r="H501" s="101"/>
      <c r="I501" s="101"/>
      <c r="J501" s="45"/>
      <c r="K501" s="46"/>
      <c r="L501" s="46"/>
      <c r="M501" s="46"/>
      <c r="N501" s="46"/>
      <c r="O501" s="46"/>
      <c r="P501" s="46"/>
      <c r="Q501" s="46"/>
      <c r="R501" s="46"/>
      <c r="S501" s="147"/>
      <c r="T501" s="46"/>
    </row>
    <row r="502" spans="1:20" ht="12.75">
      <c r="A502" s="71">
        <v>502</v>
      </c>
      <c r="B502" s="101"/>
      <c r="C502" s="101"/>
      <c r="D502" s="101"/>
      <c r="E502" s="101"/>
      <c r="F502" s="101"/>
      <c r="G502" s="101"/>
      <c r="H502" s="101"/>
      <c r="I502" s="101"/>
      <c r="J502" s="45"/>
      <c r="K502" s="101"/>
      <c r="L502" s="46"/>
      <c r="M502" s="46"/>
      <c r="N502" s="46"/>
      <c r="O502" s="46"/>
      <c r="P502" s="46"/>
      <c r="Q502" s="46"/>
      <c r="R502" s="46"/>
      <c r="S502" s="147"/>
      <c r="T502" s="46"/>
    </row>
    <row r="503" spans="1:20" ht="12.75">
      <c r="A503" s="71">
        <v>503</v>
      </c>
      <c r="B503" s="101"/>
      <c r="C503" s="101"/>
      <c r="D503" s="101"/>
      <c r="E503" s="101"/>
      <c r="F503" s="101"/>
      <c r="G503" s="101"/>
      <c r="H503" s="101"/>
      <c r="I503" s="101"/>
      <c r="J503" s="45"/>
      <c r="K503" s="101"/>
      <c r="L503" s="46"/>
      <c r="M503" s="46"/>
      <c r="N503" s="46"/>
      <c r="O503" s="46"/>
      <c r="P503" s="46"/>
      <c r="Q503" s="46"/>
      <c r="R503" s="46"/>
      <c r="S503" s="147"/>
      <c r="T503" s="46"/>
    </row>
    <row r="504" spans="1:20" ht="12.75">
      <c r="A504" s="71">
        <v>504</v>
      </c>
      <c r="B504" s="101"/>
      <c r="C504" s="101"/>
      <c r="D504" s="101"/>
      <c r="E504" s="101"/>
      <c r="F504" s="101"/>
      <c r="G504" s="101"/>
      <c r="H504" s="101"/>
      <c r="I504" s="101"/>
      <c r="J504" s="45"/>
      <c r="K504" s="101"/>
      <c r="L504" s="46"/>
      <c r="M504" s="46"/>
      <c r="N504" s="46"/>
      <c r="O504" s="46"/>
      <c r="P504" s="46"/>
      <c r="Q504" s="46"/>
      <c r="R504" s="46"/>
      <c r="S504" s="147"/>
      <c r="T504" s="46"/>
    </row>
    <row r="505" spans="1:20" ht="12.75">
      <c r="A505" s="71">
        <v>505</v>
      </c>
      <c r="B505" s="101"/>
      <c r="C505" s="101"/>
      <c r="D505" s="101"/>
      <c r="E505" s="101"/>
      <c r="F505" s="101"/>
      <c r="G505" s="101"/>
      <c r="H505" s="101"/>
      <c r="I505" s="101"/>
      <c r="J505" s="45"/>
      <c r="K505" s="101"/>
      <c r="L505" s="46"/>
      <c r="M505" s="46"/>
      <c r="N505" s="46"/>
      <c r="O505" s="46"/>
      <c r="P505" s="46"/>
      <c r="Q505" s="46"/>
      <c r="R505" s="46"/>
      <c r="S505" s="147"/>
      <c r="T505" s="46"/>
    </row>
    <row r="506" spans="1:20" ht="12.75">
      <c r="A506" s="71">
        <v>506</v>
      </c>
      <c r="B506" s="101"/>
      <c r="C506" s="101"/>
      <c r="D506" s="101"/>
      <c r="E506" s="101"/>
      <c r="F506" s="101"/>
      <c r="G506" s="101"/>
      <c r="H506" s="101"/>
      <c r="I506" s="101"/>
      <c r="J506" s="45"/>
      <c r="K506" s="101"/>
      <c r="L506" s="46"/>
      <c r="M506" s="46"/>
      <c r="N506" s="46"/>
      <c r="O506" s="46"/>
      <c r="P506" s="46"/>
      <c r="Q506" s="46"/>
      <c r="R506" s="46"/>
      <c r="S506" s="147"/>
      <c r="T506" s="46"/>
    </row>
    <row r="507" spans="1:20" ht="12.75">
      <c r="A507" s="71">
        <v>507</v>
      </c>
      <c r="B507" s="101"/>
      <c r="C507" s="101"/>
      <c r="D507" s="101"/>
      <c r="E507" s="101"/>
      <c r="F507" s="101"/>
      <c r="G507" s="101"/>
      <c r="H507" s="101"/>
      <c r="I507" s="101"/>
      <c r="J507" s="45"/>
      <c r="K507" s="101"/>
      <c r="L507" s="46"/>
      <c r="M507" s="46"/>
      <c r="N507" s="46"/>
      <c r="O507" s="46"/>
      <c r="P507" s="46"/>
      <c r="Q507" s="46"/>
      <c r="R507" s="46"/>
      <c r="S507" s="147"/>
      <c r="T507" s="46"/>
    </row>
    <row r="508" spans="1:20" ht="12.75">
      <c r="A508" s="71">
        <v>508</v>
      </c>
      <c r="B508" s="101"/>
      <c r="C508" s="101"/>
      <c r="D508" s="101"/>
      <c r="E508" s="101"/>
      <c r="F508" s="101"/>
      <c r="G508" s="101"/>
      <c r="H508" s="101"/>
      <c r="I508" s="101"/>
      <c r="J508" s="45"/>
      <c r="K508" s="101"/>
      <c r="L508" s="46"/>
      <c r="M508" s="46"/>
      <c r="N508" s="46"/>
      <c r="O508" s="46"/>
      <c r="P508" s="46"/>
      <c r="Q508" s="46"/>
      <c r="R508" s="46"/>
      <c r="S508" s="147"/>
      <c r="T508" s="46"/>
    </row>
    <row r="509" spans="1:20" ht="12.75">
      <c r="A509" s="71">
        <v>509</v>
      </c>
      <c r="B509" s="101"/>
      <c r="C509" s="101"/>
      <c r="D509" s="101"/>
      <c r="E509" s="101"/>
      <c r="F509" s="101"/>
      <c r="G509" s="101"/>
      <c r="H509" s="101"/>
      <c r="I509" s="101"/>
      <c r="J509" s="45"/>
      <c r="K509" s="101"/>
      <c r="L509" s="46"/>
      <c r="M509" s="46"/>
      <c r="N509" s="46"/>
      <c r="O509" s="46"/>
      <c r="P509" s="46"/>
      <c r="Q509" s="46"/>
      <c r="R509" s="46"/>
      <c r="S509" s="147"/>
      <c r="T509" s="46"/>
    </row>
    <row r="510" spans="1:20" ht="12.75">
      <c r="A510" s="71">
        <v>510</v>
      </c>
      <c r="B510" s="101"/>
      <c r="C510" s="101"/>
      <c r="D510" s="101"/>
      <c r="E510" s="101"/>
      <c r="F510" s="101"/>
      <c r="G510" s="101"/>
      <c r="H510" s="101"/>
      <c r="I510" s="101"/>
      <c r="J510" s="45"/>
      <c r="K510" s="101"/>
      <c r="L510" s="46"/>
      <c r="M510" s="46"/>
      <c r="N510" s="46"/>
      <c r="O510" s="46"/>
      <c r="P510" s="46"/>
      <c r="Q510" s="46"/>
      <c r="R510" s="46"/>
      <c r="S510" s="147"/>
      <c r="T510" s="46"/>
    </row>
    <row r="511" spans="1:20" ht="12.75">
      <c r="A511" s="71">
        <v>511</v>
      </c>
      <c r="B511" s="101"/>
      <c r="C511" s="101"/>
      <c r="D511" s="101"/>
      <c r="E511" s="101"/>
      <c r="F511" s="101"/>
      <c r="G511" s="101"/>
      <c r="H511" s="101"/>
      <c r="I511" s="101"/>
      <c r="J511" s="45"/>
      <c r="K511" s="101"/>
      <c r="L511" s="46"/>
      <c r="M511" s="46"/>
      <c r="N511" s="46"/>
      <c r="O511" s="46"/>
      <c r="P511" s="46"/>
      <c r="Q511" s="46"/>
      <c r="R511" s="46"/>
      <c r="S511" s="147"/>
      <c r="T511" s="46"/>
    </row>
    <row r="512" spans="1:20" ht="12.75">
      <c r="A512" s="71">
        <v>512</v>
      </c>
      <c r="B512" s="101"/>
      <c r="C512" s="101"/>
      <c r="D512" s="101"/>
      <c r="E512" s="101"/>
      <c r="F512" s="101"/>
      <c r="G512" s="101"/>
      <c r="H512" s="101"/>
      <c r="I512" s="101"/>
      <c r="J512" s="45"/>
      <c r="K512" s="101"/>
      <c r="L512" s="46"/>
      <c r="M512" s="46"/>
      <c r="N512" s="46"/>
      <c r="O512" s="46"/>
      <c r="P512" s="46"/>
      <c r="Q512" s="46"/>
      <c r="R512" s="46"/>
      <c r="S512" s="147"/>
      <c r="T512" s="46"/>
    </row>
    <row r="513" spans="1:20" ht="12.75">
      <c r="A513" s="71">
        <v>513</v>
      </c>
      <c r="B513" s="101"/>
      <c r="C513" s="101"/>
      <c r="D513" s="101"/>
      <c r="E513" s="101"/>
      <c r="F513" s="101"/>
      <c r="G513" s="101"/>
      <c r="H513" s="101"/>
      <c r="I513" s="101"/>
      <c r="J513" s="45"/>
      <c r="K513" s="101"/>
      <c r="L513" s="46"/>
      <c r="M513" s="46"/>
      <c r="N513" s="46"/>
      <c r="O513" s="46"/>
      <c r="P513" s="46"/>
      <c r="Q513" s="46"/>
      <c r="R513" s="46"/>
      <c r="S513" s="147"/>
      <c r="T513" s="46"/>
    </row>
    <row r="514" spans="1:20" ht="12.75">
      <c r="A514" s="71">
        <v>514</v>
      </c>
      <c r="B514" s="101"/>
      <c r="C514" s="101"/>
      <c r="D514" s="101"/>
      <c r="E514" s="101"/>
      <c r="F514" s="101"/>
      <c r="G514" s="101"/>
      <c r="H514" s="101"/>
      <c r="I514" s="101"/>
      <c r="J514" s="45"/>
      <c r="K514" s="101"/>
      <c r="L514" s="46"/>
      <c r="M514" s="46"/>
      <c r="N514" s="46"/>
      <c r="O514" s="46"/>
      <c r="P514" s="46"/>
      <c r="Q514" s="46"/>
      <c r="R514" s="46"/>
      <c r="S514" s="147"/>
      <c r="T514" s="46"/>
    </row>
    <row r="515" spans="1:20" ht="12.75">
      <c r="A515" s="71">
        <v>515</v>
      </c>
      <c r="B515" s="101"/>
      <c r="C515" s="101"/>
      <c r="D515" s="101"/>
      <c r="E515" s="101"/>
      <c r="F515" s="101"/>
      <c r="G515" s="101"/>
      <c r="H515" s="101"/>
      <c r="I515" s="101"/>
      <c r="J515" s="45"/>
      <c r="K515" s="99"/>
      <c r="L515" s="46"/>
      <c r="M515" s="46"/>
      <c r="N515" s="46"/>
      <c r="O515" s="46"/>
      <c r="P515" s="46"/>
      <c r="Q515" s="46"/>
      <c r="R515" s="46"/>
      <c r="S515" s="147"/>
      <c r="T515" s="46"/>
    </row>
    <row r="516" spans="1:20" ht="12.75">
      <c r="A516" s="71">
        <v>516</v>
      </c>
      <c r="B516" s="101"/>
      <c r="C516" s="101"/>
      <c r="D516" s="101"/>
      <c r="E516" s="101"/>
      <c r="F516" s="101"/>
      <c r="G516" s="101"/>
      <c r="H516" s="101"/>
      <c r="I516" s="101"/>
      <c r="J516" s="45"/>
      <c r="K516" s="101"/>
      <c r="L516" s="46"/>
      <c r="M516" s="46"/>
      <c r="N516" s="46"/>
      <c r="O516" s="46"/>
      <c r="P516" s="46"/>
      <c r="Q516" s="46"/>
      <c r="R516" s="46"/>
      <c r="S516" s="147"/>
      <c r="T516" s="46"/>
    </row>
    <row r="517" spans="1:20" ht="12.75">
      <c r="A517" s="71">
        <v>517</v>
      </c>
      <c r="B517" s="101"/>
      <c r="C517" s="101"/>
      <c r="D517" s="101"/>
      <c r="E517" s="101"/>
      <c r="F517" s="101"/>
      <c r="G517" s="101"/>
      <c r="H517" s="101"/>
      <c r="I517" s="101"/>
      <c r="J517" s="45"/>
      <c r="K517" s="101"/>
      <c r="L517" s="46"/>
      <c r="M517" s="46"/>
      <c r="N517" s="46"/>
      <c r="O517" s="46"/>
      <c r="P517" s="46"/>
      <c r="Q517" s="46"/>
      <c r="R517" s="46"/>
      <c r="S517" s="147"/>
      <c r="T517" s="46"/>
    </row>
    <row r="518" spans="1:20" ht="12.75">
      <c r="A518" s="71">
        <v>518</v>
      </c>
      <c r="B518" s="101"/>
      <c r="C518" s="101"/>
      <c r="D518" s="101"/>
      <c r="E518" s="101"/>
      <c r="F518" s="101"/>
      <c r="G518" s="101"/>
      <c r="H518" s="101"/>
      <c r="I518" s="101"/>
      <c r="J518" s="45"/>
      <c r="K518" s="101"/>
      <c r="L518" s="46"/>
      <c r="M518" s="46"/>
      <c r="N518" s="46"/>
      <c r="O518" s="46"/>
      <c r="P518" s="46"/>
      <c r="Q518" s="46"/>
      <c r="R518" s="46"/>
      <c r="S518" s="147"/>
      <c r="T518" s="46"/>
    </row>
    <row r="519" spans="1:20" ht="12.75">
      <c r="A519" s="71">
        <v>519</v>
      </c>
      <c r="B519" s="101"/>
      <c r="C519" s="101"/>
      <c r="D519" s="101"/>
      <c r="E519" s="101"/>
      <c r="F519" s="101"/>
      <c r="G519" s="101"/>
      <c r="H519" s="101"/>
      <c r="I519" s="101"/>
      <c r="J519" s="45"/>
      <c r="K519" s="101"/>
      <c r="L519" s="46"/>
      <c r="M519" s="46"/>
      <c r="N519" s="46"/>
      <c r="O519" s="46"/>
      <c r="P519" s="46"/>
      <c r="Q519" s="46"/>
      <c r="R519" s="46"/>
      <c r="S519" s="147"/>
      <c r="T519" s="46"/>
    </row>
    <row r="520" spans="1:20" ht="12.75">
      <c r="A520" s="71">
        <v>520</v>
      </c>
      <c r="B520" s="101"/>
      <c r="C520" s="101"/>
      <c r="D520" s="101"/>
      <c r="E520" s="101"/>
      <c r="F520" s="101"/>
      <c r="G520" s="101"/>
      <c r="H520" s="101"/>
      <c r="I520" s="101"/>
      <c r="J520" s="45"/>
      <c r="K520" s="101"/>
      <c r="L520" s="46"/>
      <c r="M520" s="46"/>
      <c r="N520" s="46"/>
      <c r="O520" s="46"/>
      <c r="P520" s="46"/>
      <c r="Q520" s="46"/>
      <c r="R520" s="46"/>
      <c r="S520" s="147"/>
      <c r="T520" s="46"/>
    </row>
    <row r="521" spans="1:20" ht="12.75">
      <c r="A521" s="71">
        <v>521</v>
      </c>
      <c r="B521" s="101"/>
      <c r="C521" s="101"/>
      <c r="D521" s="101"/>
      <c r="E521" s="101"/>
      <c r="F521" s="101"/>
      <c r="G521" s="101"/>
      <c r="H521" s="101"/>
      <c r="I521" s="101"/>
      <c r="J521" s="45"/>
      <c r="K521" s="46"/>
      <c r="L521" s="46"/>
      <c r="M521" s="46"/>
      <c r="N521" s="46"/>
      <c r="O521" s="46"/>
      <c r="P521" s="46"/>
      <c r="Q521" s="46"/>
      <c r="R521" s="46"/>
      <c r="S521" s="147"/>
      <c r="T521" s="46"/>
    </row>
    <row r="522" spans="1:20" ht="12.75">
      <c r="A522" s="71">
        <v>522</v>
      </c>
      <c r="B522" s="101"/>
      <c r="C522" s="101"/>
      <c r="D522" s="101"/>
      <c r="E522" s="101"/>
      <c r="F522" s="101"/>
      <c r="G522" s="101"/>
      <c r="H522" s="101"/>
      <c r="I522" s="101"/>
      <c r="J522" s="45"/>
      <c r="K522" s="160"/>
      <c r="L522" s="46"/>
      <c r="M522" s="46"/>
      <c r="N522" s="46"/>
      <c r="O522" s="46"/>
      <c r="P522" s="46"/>
      <c r="Q522" s="46"/>
      <c r="R522" s="46"/>
      <c r="S522" s="147"/>
      <c r="T522" s="46"/>
    </row>
    <row r="523" spans="1:20" ht="12.75">
      <c r="A523" s="71">
        <v>523</v>
      </c>
      <c r="B523" s="101"/>
      <c r="C523" s="101"/>
      <c r="D523" s="101"/>
      <c r="E523" s="101"/>
      <c r="F523" s="101"/>
      <c r="G523" s="101"/>
      <c r="H523" s="101"/>
      <c r="I523" s="101"/>
      <c r="J523" s="45"/>
      <c r="K523" s="101"/>
      <c r="L523" s="46"/>
      <c r="M523" s="46"/>
      <c r="N523" s="46"/>
      <c r="O523" s="46"/>
      <c r="P523" s="46"/>
      <c r="Q523" s="46"/>
      <c r="R523" s="46"/>
      <c r="S523" s="147"/>
      <c r="T523" s="46"/>
    </row>
    <row r="524" spans="1:20" ht="12.75">
      <c r="A524" s="71">
        <v>524</v>
      </c>
      <c r="B524" s="101"/>
      <c r="C524" s="101"/>
      <c r="D524" s="101"/>
      <c r="E524" s="101"/>
      <c r="F524" s="101"/>
      <c r="G524" s="101"/>
      <c r="H524" s="101"/>
      <c r="I524" s="101"/>
      <c r="J524" s="45"/>
      <c r="K524" s="101"/>
      <c r="L524" s="46"/>
      <c r="M524" s="46"/>
      <c r="N524" s="46"/>
      <c r="O524" s="46"/>
      <c r="P524" s="46"/>
      <c r="Q524" s="46"/>
      <c r="R524" s="46"/>
      <c r="S524" s="147"/>
      <c r="T524" s="46"/>
    </row>
    <row r="525" spans="1:20" ht="12.75">
      <c r="A525" s="71">
        <v>525</v>
      </c>
      <c r="B525" s="101"/>
      <c r="C525" s="101"/>
      <c r="D525" s="101"/>
      <c r="E525" s="101"/>
      <c r="F525" s="101"/>
      <c r="G525" s="101"/>
      <c r="H525" s="101"/>
      <c r="I525" s="101"/>
      <c r="J525" s="45"/>
      <c r="K525" s="101"/>
      <c r="L525" s="46"/>
      <c r="M525" s="46"/>
      <c r="N525" s="46"/>
      <c r="O525" s="46"/>
      <c r="P525" s="46"/>
      <c r="Q525" s="46"/>
      <c r="R525" s="46"/>
      <c r="S525" s="147"/>
      <c r="T525" s="46"/>
    </row>
    <row r="526" spans="1:20" ht="12.75">
      <c r="A526" s="71">
        <v>526</v>
      </c>
      <c r="B526" s="101"/>
      <c r="C526" s="101"/>
      <c r="D526" s="101"/>
      <c r="E526" s="101"/>
      <c r="F526" s="101"/>
      <c r="G526" s="101"/>
      <c r="H526" s="101"/>
      <c r="I526" s="101"/>
      <c r="J526" s="45"/>
      <c r="K526" s="101"/>
      <c r="L526" s="46"/>
      <c r="M526" s="46"/>
      <c r="N526" s="46"/>
      <c r="O526" s="46"/>
      <c r="P526" s="46"/>
      <c r="Q526" s="46"/>
      <c r="R526" s="46"/>
      <c r="S526" s="147"/>
      <c r="T526" s="46"/>
    </row>
    <row r="527" spans="1:20" ht="12.75">
      <c r="A527" s="71">
        <v>527</v>
      </c>
      <c r="B527" s="101"/>
      <c r="C527" s="101"/>
      <c r="D527" s="101"/>
      <c r="E527" s="101"/>
      <c r="F527" s="101"/>
      <c r="G527" s="101"/>
      <c r="H527" s="101"/>
      <c r="I527" s="101"/>
      <c r="J527" s="45"/>
      <c r="K527" s="101"/>
      <c r="L527" s="46"/>
      <c r="M527" s="46"/>
      <c r="N527" s="46"/>
      <c r="O527" s="46"/>
      <c r="P527" s="46"/>
      <c r="Q527" s="46"/>
      <c r="R527" s="46"/>
      <c r="S527" s="147"/>
      <c r="T527" s="46"/>
    </row>
    <row r="528" spans="1:20" ht="12.75">
      <c r="A528" s="71">
        <v>528</v>
      </c>
      <c r="B528" s="101"/>
      <c r="C528" s="101"/>
      <c r="D528" s="101"/>
      <c r="E528" s="101"/>
      <c r="F528" s="101"/>
      <c r="G528" s="101"/>
      <c r="H528" s="101"/>
      <c r="I528" s="101"/>
      <c r="J528" s="45"/>
      <c r="K528" s="101"/>
      <c r="L528" s="46"/>
      <c r="M528" s="46"/>
      <c r="N528" s="46"/>
      <c r="O528" s="46"/>
      <c r="P528" s="46"/>
      <c r="Q528" s="46"/>
      <c r="R528" s="46"/>
      <c r="S528" s="147"/>
      <c r="T528" s="46"/>
    </row>
    <row r="529" spans="1:20" ht="12.75">
      <c r="A529" s="71">
        <v>529</v>
      </c>
      <c r="B529" s="43"/>
      <c r="C529" s="97"/>
      <c r="D529" s="97"/>
      <c r="E529" s="97"/>
      <c r="F529" s="98"/>
      <c r="G529" s="98"/>
      <c r="H529" s="99"/>
      <c r="I529" s="99"/>
      <c r="J529" s="45"/>
      <c r="K529" s="101"/>
      <c r="L529" s="46"/>
      <c r="M529" s="46"/>
      <c r="N529" s="46"/>
      <c r="O529" s="46"/>
      <c r="P529" s="46"/>
      <c r="Q529" s="46"/>
      <c r="R529" s="46"/>
      <c r="S529" s="147"/>
      <c r="T529" s="46"/>
    </row>
    <row r="530" spans="1:20" ht="12.75">
      <c r="A530" s="105">
        <v>530</v>
      </c>
      <c r="B530" s="105"/>
      <c r="C530" s="105"/>
      <c r="D530" s="105"/>
      <c r="E530" s="105"/>
      <c r="F530" s="105"/>
      <c r="G530" s="105"/>
      <c r="H530" s="105"/>
      <c r="I530" s="105"/>
      <c r="J530" s="105"/>
      <c r="K530" s="105"/>
      <c r="L530" s="46"/>
      <c r="M530" s="46"/>
      <c r="N530" s="46"/>
      <c r="O530" s="46"/>
      <c r="P530" s="46"/>
      <c r="Q530" s="46"/>
      <c r="R530" s="46"/>
      <c r="S530" s="147"/>
      <c r="T530" s="46"/>
    </row>
    <row r="531" spans="1:20" ht="12.75">
      <c r="A531" s="71">
        <v>531</v>
      </c>
      <c r="B531" s="43"/>
      <c r="C531" s="97"/>
      <c r="D531" s="97"/>
      <c r="E531" s="97"/>
      <c r="F531" s="98"/>
      <c r="G531" s="98"/>
      <c r="H531" s="99"/>
      <c r="I531" s="99"/>
      <c r="J531" s="45"/>
      <c r="K531" s="101"/>
      <c r="L531" s="46"/>
      <c r="M531" s="46"/>
      <c r="N531" s="46"/>
      <c r="O531" s="46"/>
      <c r="P531" s="46"/>
      <c r="Q531" s="46"/>
      <c r="R531" s="46"/>
      <c r="S531" s="147"/>
      <c r="T531" s="46"/>
    </row>
    <row r="532" spans="1:20" ht="12.75">
      <c r="A532" s="71">
        <v>532</v>
      </c>
      <c r="B532" s="43"/>
      <c r="C532" s="97"/>
      <c r="D532" s="97"/>
      <c r="E532" s="97"/>
      <c r="F532" s="98"/>
      <c r="G532" s="98"/>
      <c r="H532" s="99"/>
      <c r="I532" s="99"/>
      <c r="J532" s="45"/>
      <c r="K532" s="101"/>
      <c r="L532" s="46"/>
      <c r="M532" s="46"/>
      <c r="N532" s="46"/>
      <c r="O532" s="46"/>
      <c r="P532" s="46"/>
      <c r="Q532" s="46"/>
      <c r="R532" s="46"/>
      <c r="S532" s="147"/>
      <c r="T532" s="46"/>
    </row>
    <row r="533" spans="1:20" ht="12.75">
      <c r="A533" s="71">
        <v>533</v>
      </c>
      <c r="B533" s="43"/>
      <c r="C533" s="97"/>
      <c r="D533" s="97"/>
      <c r="E533" s="97"/>
      <c r="F533" s="98"/>
      <c r="G533" s="98"/>
      <c r="H533" s="99"/>
      <c r="I533" s="99"/>
      <c r="J533" s="45"/>
      <c r="K533" s="101"/>
      <c r="L533" s="46"/>
      <c r="M533" s="46"/>
      <c r="N533" s="46"/>
      <c r="O533" s="46"/>
      <c r="P533" s="46"/>
      <c r="Q533" s="46"/>
      <c r="R533" s="46"/>
      <c r="S533" s="147"/>
      <c r="T533" s="46"/>
    </row>
    <row r="534" spans="1:20" ht="12.75">
      <c r="A534" s="71">
        <v>534</v>
      </c>
      <c r="B534" s="43"/>
      <c r="C534" s="97"/>
      <c r="D534" s="97"/>
      <c r="E534" s="97"/>
      <c r="F534" s="98"/>
      <c r="G534" s="98"/>
      <c r="H534" s="99"/>
      <c r="I534" s="99"/>
      <c r="J534" s="45"/>
      <c r="K534" s="101"/>
      <c r="L534" s="46"/>
      <c r="M534" s="46"/>
      <c r="N534" s="46"/>
      <c r="O534" s="46"/>
      <c r="P534" s="46"/>
      <c r="Q534" s="46"/>
      <c r="R534" s="46"/>
      <c r="S534" s="147"/>
      <c r="T534" s="46"/>
    </row>
    <row r="535" spans="1:20" ht="12.75">
      <c r="A535" s="71">
        <v>535</v>
      </c>
      <c r="B535" s="43"/>
      <c r="C535" s="97"/>
      <c r="D535" s="97"/>
      <c r="E535" s="97"/>
      <c r="F535" s="98"/>
      <c r="G535" s="98"/>
      <c r="H535" s="99"/>
      <c r="I535" s="99"/>
      <c r="J535" s="45"/>
      <c r="K535" s="101"/>
      <c r="L535" s="46"/>
      <c r="M535" s="46"/>
      <c r="N535" s="46"/>
      <c r="O535" s="46"/>
      <c r="P535" s="46"/>
      <c r="Q535" s="46"/>
      <c r="R535" s="46"/>
      <c r="S535" s="147"/>
      <c r="T535" s="46"/>
    </row>
    <row r="536" spans="1:20" ht="12.75">
      <c r="A536" s="71">
        <v>536</v>
      </c>
      <c r="B536" s="43"/>
      <c r="C536" s="97"/>
      <c r="D536" s="97"/>
      <c r="E536" s="97"/>
      <c r="F536" s="98"/>
      <c r="G536" s="98"/>
      <c r="H536" s="99"/>
      <c r="I536" s="99"/>
      <c r="J536" s="45"/>
      <c r="K536" s="101"/>
      <c r="L536" s="46"/>
      <c r="M536" s="46"/>
      <c r="N536" s="46"/>
      <c r="O536" s="46"/>
      <c r="P536" s="46"/>
      <c r="Q536" s="46"/>
      <c r="R536" s="46"/>
      <c r="S536" s="147"/>
      <c r="T536" s="46"/>
    </row>
    <row r="537" spans="1:20" ht="12.75">
      <c r="A537" s="71">
        <v>537</v>
      </c>
      <c r="B537" s="43"/>
      <c r="C537" s="97"/>
      <c r="D537" s="97"/>
      <c r="E537" s="97"/>
      <c r="F537" s="98"/>
      <c r="G537" s="98"/>
      <c r="H537" s="99"/>
      <c r="I537" s="99"/>
      <c r="J537" s="45"/>
      <c r="K537" s="101"/>
      <c r="L537" s="46"/>
      <c r="M537" s="46"/>
      <c r="N537" s="46"/>
      <c r="O537" s="46"/>
      <c r="P537" s="46"/>
      <c r="Q537" s="46"/>
      <c r="R537" s="46"/>
      <c r="S537" s="147"/>
      <c r="T537" s="46"/>
    </row>
    <row r="538" s="101" customFormat="1" ht="12.75">
      <c r="A538" s="101">
        <v>538</v>
      </c>
    </row>
    <row r="539" spans="1:20" ht="12.75">
      <c r="A539" s="71">
        <v>539</v>
      </c>
      <c r="B539" s="43"/>
      <c r="C539" s="97"/>
      <c r="D539" s="97"/>
      <c r="E539" s="97"/>
      <c r="F539" s="98"/>
      <c r="G539" s="98"/>
      <c r="H539" s="99"/>
      <c r="I539" s="99"/>
      <c r="J539" s="45"/>
      <c r="K539" s="101"/>
      <c r="L539" s="46"/>
      <c r="M539" s="46"/>
      <c r="N539" s="46"/>
      <c r="O539" s="46"/>
      <c r="P539" s="46"/>
      <c r="Q539" s="46"/>
      <c r="R539" s="46"/>
      <c r="S539" s="147"/>
      <c r="T539" s="46"/>
    </row>
    <row r="540" spans="1:20" ht="12.75">
      <c r="A540" s="71">
        <v>540</v>
      </c>
      <c r="B540" s="43"/>
      <c r="C540" s="97"/>
      <c r="D540" s="97"/>
      <c r="E540" s="97"/>
      <c r="F540" s="98"/>
      <c r="G540" s="98"/>
      <c r="H540" s="99"/>
      <c r="I540" s="99"/>
      <c r="J540" s="45"/>
      <c r="K540" s="101"/>
      <c r="L540" s="46"/>
      <c r="M540" s="46"/>
      <c r="N540" s="46"/>
      <c r="O540" s="46"/>
      <c r="P540" s="46"/>
      <c r="Q540" s="46"/>
      <c r="R540" s="46"/>
      <c r="S540" s="147"/>
      <c r="T540" s="46"/>
    </row>
    <row r="541" spans="1:20" ht="12.75">
      <c r="A541" s="71">
        <v>541</v>
      </c>
      <c r="B541" s="43"/>
      <c r="C541" s="97"/>
      <c r="D541" s="97"/>
      <c r="E541" s="97"/>
      <c r="F541" s="98"/>
      <c r="G541" s="98"/>
      <c r="H541" s="99"/>
      <c r="I541" s="99"/>
      <c r="J541" s="45"/>
      <c r="K541" s="101"/>
      <c r="L541" s="46"/>
      <c r="M541" s="46"/>
      <c r="N541" s="46"/>
      <c r="O541" s="46"/>
      <c r="P541" s="46"/>
      <c r="Q541" s="46"/>
      <c r="R541" s="46"/>
      <c r="S541" s="147"/>
      <c r="T541" s="46"/>
    </row>
    <row r="542" spans="1:20" ht="12.75">
      <c r="A542" s="71">
        <v>542</v>
      </c>
      <c r="B542" s="43"/>
      <c r="C542" s="97"/>
      <c r="D542" s="97"/>
      <c r="E542" s="97"/>
      <c r="F542" s="98"/>
      <c r="G542" s="98"/>
      <c r="H542" s="99"/>
      <c r="I542" s="99"/>
      <c r="J542" s="45"/>
      <c r="K542" s="101"/>
      <c r="L542" s="46"/>
      <c r="M542" s="46"/>
      <c r="N542" s="46"/>
      <c r="O542" s="46"/>
      <c r="P542" s="46"/>
      <c r="Q542" s="46"/>
      <c r="R542" s="46"/>
      <c r="S542" s="147"/>
      <c r="T542" s="46"/>
    </row>
    <row r="543" spans="1:20" ht="12.75">
      <c r="A543" s="71">
        <v>543</v>
      </c>
      <c r="B543" s="43"/>
      <c r="C543" s="97"/>
      <c r="D543" s="97"/>
      <c r="E543" s="97"/>
      <c r="F543" s="98"/>
      <c r="G543" s="98"/>
      <c r="H543" s="99"/>
      <c r="I543" s="99"/>
      <c r="J543" s="45"/>
      <c r="K543" s="101"/>
      <c r="L543" s="46"/>
      <c r="M543" s="46"/>
      <c r="N543" s="46"/>
      <c r="O543" s="46"/>
      <c r="P543" s="46"/>
      <c r="Q543" s="46"/>
      <c r="R543" s="46"/>
      <c r="S543" s="147"/>
      <c r="T543" s="46"/>
    </row>
    <row r="544" spans="1:20" ht="12.75">
      <c r="A544" s="71">
        <v>544</v>
      </c>
      <c r="B544" s="43"/>
      <c r="C544" s="97"/>
      <c r="D544" s="97"/>
      <c r="E544" s="97"/>
      <c r="F544" s="98"/>
      <c r="G544" s="98"/>
      <c r="H544" s="99"/>
      <c r="I544" s="99"/>
      <c r="J544" s="45"/>
      <c r="K544" s="101"/>
      <c r="L544" s="46"/>
      <c r="M544" s="46"/>
      <c r="N544" s="46"/>
      <c r="O544" s="46"/>
      <c r="P544" s="46"/>
      <c r="Q544" s="46"/>
      <c r="R544" s="46"/>
      <c r="S544" s="147"/>
      <c r="T544" s="46"/>
    </row>
    <row r="545" spans="1:20" ht="12.75">
      <c r="A545" s="71">
        <v>545</v>
      </c>
      <c r="B545" s="43"/>
      <c r="C545" s="97"/>
      <c r="D545" s="97"/>
      <c r="E545" s="97"/>
      <c r="F545" s="98"/>
      <c r="G545" s="98"/>
      <c r="H545" s="99"/>
      <c r="I545" s="99"/>
      <c r="J545" s="45"/>
      <c r="K545" s="101"/>
      <c r="L545" s="46"/>
      <c r="M545" s="46"/>
      <c r="N545" s="46"/>
      <c r="O545" s="46"/>
      <c r="P545" s="46"/>
      <c r="Q545" s="46"/>
      <c r="R545" s="46"/>
      <c r="S545" s="147"/>
      <c r="T545" s="46"/>
    </row>
    <row r="546" spans="1:20" ht="12.75">
      <c r="A546" s="71">
        <v>546</v>
      </c>
      <c r="B546" s="43"/>
      <c r="C546" s="97"/>
      <c r="D546" s="97"/>
      <c r="E546" s="97"/>
      <c r="F546" s="98"/>
      <c r="G546" s="98"/>
      <c r="H546" s="99"/>
      <c r="I546" s="99"/>
      <c r="J546" s="45"/>
      <c r="K546" s="101"/>
      <c r="L546" s="46"/>
      <c r="M546" s="46"/>
      <c r="N546" s="46"/>
      <c r="O546" s="46"/>
      <c r="P546" s="46"/>
      <c r="Q546" s="46"/>
      <c r="R546" s="46"/>
      <c r="S546" s="147"/>
      <c r="T546" s="46"/>
    </row>
    <row r="547" spans="1:20" ht="12.75">
      <c r="A547" s="71">
        <v>547</v>
      </c>
      <c r="B547" s="43"/>
      <c r="C547" s="97"/>
      <c r="D547" s="97"/>
      <c r="E547" s="97"/>
      <c r="F547" s="98"/>
      <c r="G547" s="98"/>
      <c r="H547" s="99"/>
      <c r="I547" s="99"/>
      <c r="J547" s="45"/>
      <c r="K547" s="101"/>
      <c r="L547" s="46"/>
      <c r="M547" s="46"/>
      <c r="N547" s="46"/>
      <c r="O547" s="46"/>
      <c r="P547" s="46"/>
      <c r="Q547" s="46"/>
      <c r="R547" s="46"/>
      <c r="S547" s="147"/>
      <c r="T547" s="46"/>
    </row>
    <row r="548" spans="1:20" ht="12.75">
      <c r="A548" s="71">
        <v>548</v>
      </c>
      <c r="B548" s="43"/>
      <c r="C548" s="97"/>
      <c r="D548" s="97"/>
      <c r="E548" s="97"/>
      <c r="F548" s="98"/>
      <c r="G548" s="98"/>
      <c r="H548" s="99"/>
      <c r="I548" s="99"/>
      <c r="J548" s="45"/>
      <c r="K548" s="101"/>
      <c r="L548" s="46"/>
      <c r="M548" s="46"/>
      <c r="N548" s="46"/>
      <c r="O548" s="46"/>
      <c r="P548" s="46"/>
      <c r="Q548" s="46"/>
      <c r="R548" s="46"/>
      <c r="S548" s="147"/>
      <c r="T548" s="46"/>
    </row>
    <row r="549" spans="1:20" ht="12.75">
      <c r="A549" s="101">
        <v>549</v>
      </c>
      <c r="B549" s="101"/>
      <c r="C549" s="101"/>
      <c r="D549" s="101"/>
      <c r="E549" s="101"/>
      <c r="F549" s="101"/>
      <c r="G549" s="101"/>
      <c r="H549" s="101"/>
      <c r="I549" s="101"/>
      <c r="J549" s="101"/>
      <c r="K549" s="101"/>
      <c r="L549" s="46"/>
      <c r="M549" s="46"/>
      <c r="N549" s="46"/>
      <c r="O549" s="46"/>
      <c r="P549" s="46"/>
      <c r="Q549" s="46"/>
      <c r="R549" s="46"/>
      <c r="S549" s="147"/>
      <c r="T549" s="46"/>
    </row>
    <row r="550" spans="1:20" ht="12.75">
      <c r="A550" s="71">
        <v>550</v>
      </c>
      <c r="B550" s="43"/>
      <c r="C550" s="97"/>
      <c r="D550" s="97"/>
      <c r="E550" s="97"/>
      <c r="F550" s="98"/>
      <c r="G550" s="98"/>
      <c r="H550" s="99"/>
      <c r="I550" s="99"/>
      <c r="J550" s="45"/>
      <c r="K550" s="101"/>
      <c r="L550" s="46"/>
      <c r="M550" s="46"/>
      <c r="N550" s="46"/>
      <c r="O550" s="46"/>
      <c r="P550" s="46"/>
      <c r="Q550" s="46"/>
      <c r="R550" s="46"/>
      <c r="S550" s="147"/>
      <c r="T550" s="46"/>
    </row>
    <row r="551" spans="1:20" ht="12.75">
      <c r="A551" s="71">
        <v>551</v>
      </c>
      <c r="B551" s="43"/>
      <c r="C551" s="97"/>
      <c r="D551" s="151"/>
      <c r="E551" s="151"/>
      <c r="F551" s="152"/>
      <c r="G551" s="152"/>
      <c r="H551" s="153"/>
      <c r="I551" s="153"/>
      <c r="J551" s="45"/>
      <c r="K551" s="101"/>
      <c r="L551" s="46"/>
      <c r="M551" s="46"/>
      <c r="N551" s="46"/>
      <c r="O551" s="46"/>
      <c r="P551" s="46"/>
      <c r="Q551" s="46"/>
      <c r="R551" s="46"/>
      <c r="S551" s="147"/>
      <c r="T551" s="46"/>
    </row>
    <row r="552" spans="1:20" ht="12.75">
      <c r="A552" s="71">
        <v>552</v>
      </c>
      <c r="B552" s="43"/>
      <c r="C552" s="97"/>
      <c r="D552" s="97"/>
      <c r="E552" s="97"/>
      <c r="F552" s="98"/>
      <c r="G552" s="98"/>
      <c r="H552" s="99"/>
      <c r="I552" s="99"/>
      <c r="J552" s="45"/>
      <c r="K552" s="101"/>
      <c r="L552" s="46"/>
      <c r="M552" s="46"/>
      <c r="N552" s="46"/>
      <c r="O552" s="46"/>
      <c r="P552" s="46"/>
      <c r="Q552" s="46"/>
      <c r="R552" s="46"/>
      <c r="S552" s="147"/>
      <c r="T552" s="46"/>
    </row>
    <row r="553" spans="1:20" ht="12.75">
      <c r="A553" s="71">
        <v>553</v>
      </c>
      <c r="B553" s="43"/>
      <c r="C553" s="97"/>
      <c r="D553" s="97"/>
      <c r="E553" s="97"/>
      <c r="F553" s="98"/>
      <c r="G553" s="98"/>
      <c r="H553" s="99"/>
      <c r="I553" s="99"/>
      <c r="J553" s="45"/>
      <c r="K553" s="101"/>
      <c r="L553" s="46"/>
      <c r="M553" s="46"/>
      <c r="N553" s="46"/>
      <c r="O553" s="46"/>
      <c r="P553" s="46"/>
      <c r="Q553" s="46"/>
      <c r="R553" s="46"/>
      <c r="S553" s="147"/>
      <c r="T553" s="46"/>
    </row>
    <row r="554" spans="1:20" ht="12.75">
      <c r="A554" s="71">
        <v>554</v>
      </c>
      <c r="B554" s="43"/>
      <c r="C554" s="97"/>
      <c r="D554" s="97"/>
      <c r="E554" s="97"/>
      <c r="F554" s="98"/>
      <c r="G554" s="98"/>
      <c r="H554" s="99"/>
      <c r="I554" s="99"/>
      <c r="J554" s="45"/>
      <c r="K554" s="101"/>
      <c r="L554" s="46"/>
      <c r="M554" s="46"/>
      <c r="N554" s="46"/>
      <c r="O554" s="46"/>
      <c r="P554" s="46"/>
      <c r="Q554" s="46"/>
      <c r="R554" s="46"/>
      <c r="S554" s="147"/>
      <c r="T554" s="46"/>
    </row>
    <row r="555" spans="1:20" ht="12.75">
      <c r="A555" s="71">
        <v>555</v>
      </c>
      <c r="B555" s="43"/>
      <c r="C555" s="97"/>
      <c r="D555" s="97"/>
      <c r="E555" s="97"/>
      <c r="F555" s="98"/>
      <c r="G555" s="98"/>
      <c r="H555" s="99"/>
      <c r="I555" s="99"/>
      <c r="J555" s="45"/>
      <c r="K555" s="101"/>
      <c r="L555" s="46"/>
      <c r="M555" s="46"/>
      <c r="N555" s="46"/>
      <c r="O555" s="46"/>
      <c r="P555" s="46"/>
      <c r="Q555" s="46"/>
      <c r="R555" s="46"/>
      <c r="S555" s="147"/>
      <c r="T555" s="46"/>
    </row>
    <row r="556" spans="1:20" ht="12.75">
      <c r="A556" s="71">
        <v>556</v>
      </c>
      <c r="B556" s="43"/>
      <c r="C556" s="97"/>
      <c r="D556" s="97"/>
      <c r="E556" s="97"/>
      <c r="F556" s="98"/>
      <c r="G556" s="98"/>
      <c r="H556" s="99"/>
      <c r="I556" s="99"/>
      <c r="J556" s="45"/>
      <c r="K556" s="101"/>
      <c r="L556" s="46"/>
      <c r="M556" s="46"/>
      <c r="N556" s="46"/>
      <c r="O556" s="46"/>
      <c r="P556" s="46"/>
      <c r="Q556" s="46"/>
      <c r="R556" s="46"/>
      <c r="S556" s="147"/>
      <c r="T556" s="46"/>
    </row>
    <row r="557" spans="1:20" ht="12.75">
      <c r="A557" s="71">
        <v>557</v>
      </c>
      <c r="B557" s="43"/>
      <c r="C557" s="97"/>
      <c r="D557" s="97"/>
      <c r="E557" s="97"/>
      <c r="F557" s="98"/>
      <c r="G557" s="98"/>
      <c r="H557" s="99"/>
      <c r="I557" s="99"/>
      <c r="J557" s="45"/>
      <c r="K557" s="101"/>
      <c r="L557" s="46"/>
      <c r="M557" s="46"/>
      <c r="N557" s="46"/>
      <c r="O557" s="46"/>
      <c r="P557" s="46"/>
      <c r="Q557" s="46"/>
      <c r="R557" s="46"/>
      <c r="S557" s="147"/>
      <c r="T557" s="46"/>
    </row>
    <row r="558" spans="1:20" ht="12.75">
      <c r="A558" s="71">
        <v>558</v>
      </c>
      <c r="B558" s="43"/>
      <c r="C558" s="97"/>
      <c r="D558" s="97"/>
      <c r="E558" s="97"/>
      <c r="F558" s="98"/>
      <c r="G558" s="98"/>
      <c r="H558" s="99"/>
      <c r="I558" s="99"/>
      <c r="J558" s="45"/>
      <c r="K558" s="101"/>
      <c r="L558" s="46"/>
      <c r="M558" s="46"/>
      <c r="N558" s="46"/>
      <c r="O558" s="46"/>
      <c r="P558" s="46"/>
      <c r="Q558" s="46"/>
      <c r="R558" s="46"/>
      <c r="S558" s="147"/>
      <c r="T558" s="46"/>
    </row>
    <row r="559" spans="1:20" ht="12.75">
      <c r="A559" s="71">
        <v>559</v>
      </c>
      <c r="B559" s="43"/>
      <c r="C559" s="97"/>
      <c r="D559" s="97"/>
      <c r="E559" s="97"/>
      <c r="F559" s="98"/>
      <c r="G559" s="98"/>
      <c r="H559" s="99"/>
      <c r="I559" s="99"/>
      <c r="J559" s="45"/>
      <c r="K559" s="101"/>
      <c r="L559" s="46"/>
      <c r="M559" s="46"/>
      <c r="N559" s="46"/>
      <c r="O559" s="46"/>
      <c r="P559" s="46"/>
      <c r="Q559" s="46"/>
      <c r="R559" s="46"/>
      <c r="S559" s="147"/>
      <c r="T559" s="46"/>
    </row>
    <row r="560" spans="1:20" ht="12.75">
      <c r="A560" s="71">
        <v>560</v>
      </c>
      <c r="B560" s="43"/>
      <c r="C560" s="97"/>
      <c r="D560" s="97"/>
      <c r="E560" s="97"/>
      <c r="F560" s="98"/>
      <c r="G560" s="98"/>
      <c r="H560" s="99"/>
      <c r="I560" s="99"/>
      <c r="J560" s="45"/>
      <c r="K560" s="101"/>
      <c r="L560" s="46"/>
      <c r="M560" s="46"/>
      <c r="N560" s="46"/>
      <c r="O560" s="46"/>
      <c r="P560" s="46"/>
      <c r="Q560" s="46"/>
      <c r="R560" s="46"/>
      <c r="S560" s="147"/>
      <c r="T560" s="46"/>
    </row>
    <row r="561" spans="1:20" ht="12.75">
      <c r="A561" s="71">
        <v>561</v>
      </c>
      <c r="B561" s="43"/>
      <c r="C561" s="97"/>
      <c r="D561" s="97"/>
      <c r="E561" s="97"/>
      <c r="F561" s="98"/>
      <c r="G561" s="98"/>
      <c r="H561" s="99"/>
      <c r="I561" s="99"/>
      <c r="J561" s="45"/>
      <c r="K561" s="101"/>
      <c r="L561" s="46"/>
      <c r="M561" s="46"/>
      <c r="N561" s="46"/>
      <c r="O561" s="46"/>
      <c r="P561" s="46"/>
      <c r="Q561" s="46"/>
      <c r="R561" s="46"/>
      <c r="S561" s="147"/>
      <c r="T561" s="46"/>
    </row>
    <row r="562" spans="1:20" ht="12.75">
      <c r="A562" s="71">
        <v>562</v>
      </c>
      <c r="B562" s="43"/>
      <c r="C562" s="97"/>
      <c r="D562" s="97"/>
      <c r="E562" s="97"/>
      <c r="F562" s="98"/>
      <c r="G562" s="98"/>
      <c r="H562" s="99"/>
      <c r="I562" s="99"/>
      <c r="J562" s="45"/>
      <c r="K562" s="101"/>
      <c r="L562" s="46"/>
      <c r="M562" s="46"/>
      <c r="N562" s="46"/>
      <c r="O562" s="46"/>
      <c r="P562" s="46"/>
      <c r="Q562" s="46"/>
      <c r="R562" s="46"/>
      <c r="S562" s="147"/>
      <c r="T562" s="46"/>
    </row>
    <row r="563" spans="1:20" ht="12.75">
      <c r="A563" s="71">
        <v>563</v>
      </c>
      <c r="B563" s="43"/>
      <c r="C563" s="97"/>
      <c r="D563" s="97"/>
      <c r="E563" s="97"/>
      <c r="F563" s="98"/>
      <c r="G563" s="98"/>
      <c r="H563" s="99"/>
      <c r="I563" s="99"/>
      <c r="J563" s="45"/>
      <c r="K563" s="101"/>
      <c r="L563" s="46"/>
      <c r="M563" s="46"/>
      <c r="N563" s="46"/>
      <c r="O563" s="46"/>
      <c r="P563" s="46"/>
      <c r="Q563" s="46"/>
      <c r="R563" s="46"/>
      <c r="S563" s="147"/>
      <c r="T563" s="46"/>
    </row>
    <row r="564" spans="1:20" ht="12.75">
      <c r="A564" s="71">
        <v>564</v>
      </c>
      <c r="B564" s="43"/>
      <c r="C564" s="97"/>
      <c r="D564" s="97"/>
      <c r="E564" s="97"/>
      <c r="F564" s="98"/>
      <c r="G564" s="98"/>
      <c r="H564" s="99"/>
      <c r="I564" s="99"/>
      <c r="J564" s="45"/>
      <c r="K564" s="101"/>
      <c r="L564" s="46"/>
      <c r="M564" s="46"/>
      <c r="N564" s="46"/>
      <c r="O564" s="46"/>
      <c r="P564" s="46"/>
      <c r="Q564" s="46"/>
      <c r="R564" s="46"/>
      <c r="S564" s="147"/>
      <c r="T564" s="46"/>
    </row>
    <row r="565" spans="1:20" ht="12.75">
      <c r="A565" s="71">
        <v>565</v>
      </c>
      <c r="B565" s="43"/>
      <c r="C565" s="97"/>
      <c r="D565" s="97"/>
      <c r="E565" s="97"/>
      <c r="F565" s="98"/>
      <c r="G565" s="98"/>
      <c r="H565" s="99"/>
      <c r="I565" s="99"/>
      <c r="J565" s="45"/>
      <c r="K565" s="101"/>
      <c r="L565" s="46"/>
      <c r="M565" s="46"/>
      <c r="N565" s="46"/>
      <c r="O565" s="46"/>
      <c r="P565" s="46"/>
      <c r="Q565" s="46"/>
      <c r="R565" s="46"/>
      <c r="S565" s="147"/>
      <c r="T565" s="46"/>
    </row>
    <row r="566" spans="1:20" ht="12.75">
      <c r="A566" s="71">
        <v>566</v>
      </c>
      <c r="B566" s="43"/>
      <c r="C566" s="97"/>
      <c r="D566" s="97"/>
      <c r="E566" s="97"/>
      <c r="F566" s="98"/>
      <c r="G566" s="98"/>
      <c r="H566" s="99"/>
      <c r="I566" s="99"/>
      <c r="J566" s="45"/>
      <c r="K566" s="101"/>
      <c r="L566" s="46"/>
      <c r="M566" s="46"/>
      <c r="N566" s="46"/>
      <c r="O566" s="46"/>
      <c r="P566" s="46"/>
      <c r="Q566" s="46"/>
      <c r="R566" s="46"/>
      <c r="S566" s="147"/>
      <c r="T566" s="46"/>
    </row>
    <row r="567" spans="1:20" ht="12.75">
      <c r="A567" s="71">
        <v>567</v>
      </c>
      <c r="B567" s="43"/>
      <c r="C567" s="97"/>
      <c r="D567" s="97"/>
      <c r="E567" s="97"/>
      <c r="F567" s="98"/>
      <c r="G567" s="98"/>
      <c r="H567" s="99"/>
      <c r="I567" s="99"/>
      <c r="J567" s="45"/>
      <c r="K567" s="101"/>
      <c r="L567" s="46"/>
      <c r="M567" s="46"/>
      <c r="N567" s="46"/>
      <c r="O567" s="46"/>
      <c r="P567" s="46"/>
      <c r="Q567" s="46"/>
      <c r="R567" s="46"/>
      <c r="S567" s="147"/>
      <c r="T567" s="46"/>
    </row>
    <row r="568" spans="1:20" ht="12.75">
      <c r="A568" s="71">
        <v>568</v>
      </c>
      <c r="B568" s="43"/>
      <c r="C568" s="97"/>
      <c r="D568" s="97"/>
      <c r="E568" s="97"/>
      <c r="F568" s="98"/>
      <c r="G568" s="98"/>
      <c r="H568" s="99"/>
      <c r="I568" s="99"/>
      <c r="J568" s="45"/>
      <c r="K568" s="101"/>
      <c r="L568" s="46"/>
      <c r="M568" s="46"/>
      <c r="N568" s="46"/>
      <c r="O568" s="46"/>
      <c r="P568" s="46"/>
      <c r="Q568" s="46"/>
      <c r="R568" s="46"/>
      <c r="S568" s="147"/>
      <c r="T568" s="46"/>
    </row>
    <row r="569" spans="1:20" ht="12.75">
      <c r="A569" s="71">
        <v>569</v>
      </c>
      <c r="B569" s="43"/>
      <c r="C569" s="97"/>
      <c r="D569" s="97"/>
      <c r="E569" s="97"/>
      <c r="F569" s="98"/>
      <c r="G569" s="98"/>
      <c r="H569" s="99"/>
      <c r="I569" s="99"/>
      <c r="J569" s="45"/>
      <c r="K569" s="101"/>
      <c r="L569" s="46"/>
      <c r="M569" s="46"/>
      <c r="N569" s="46"/>
      <c r="O569" s="46"/>
      <c r="P569" s="46"/>
      <c r="Q569" s="46"/>
      <c r="R569" s="46"/>
      <c r="S569" s="147"/>
      <c r="T569" s="46"/>
    </row>
    <row r="570" spans="1:20" ht="12.75">
      <c r="A570" s="71">
        <v>570</v>
      </c>
      <c r="B570" s="43"/>
      <c r="C570" s="97"/>
      <c r="D570" s="97"/>
      <c r="E570" s="97"/>
      <c r="F570" s="98"/>
      <c r="G570" s="98"/>
      <c r="H570" s="99"/>
      <c r="I570" s="99"/>
      <c r="J570" s="45"/>
      <c r="K570" s="101"/>
      <c r="L570" s="46"/>
      <c r="M570" s="46"/>
      <c r="N570" s="46"/>
      <c r="O570" s="46"/>
      <c r="P570" s="46"/>
      <c r="Q570" s="46"/>
      <c r="R570" s="46"/>
      <c r="S570" s="147"/>
      <c r="T570" s="46"/>
    </row>
    <row r="571" spans="1:20" ht="12.75">
      <c r="A571" s="71">
        <v>571</v>
      </c>
      <c r="B571" s="43"/>
      <c r="C571" s="97"/>
      <c r="D571" s="97"/>
      <c r="E571" s="97"/>
      <c r="F571" s="98"/>
      <c r="G571" s="98"/>
      <c r="H571" s="99"/>
      <c r="I571" s="99"/>
      <c r="J571" s="45"/>
      <c r="K571" s="101"/>
      <c r="L571" s="46"/>
      <c r="M571" s="46"/>
      <c r="N571" s="46"/>
      <c r="O571" s="46"/>
      <c r="P571" s="46"/>
      <c r="Q571" s="46"/>
      <c r="R571" s="46"/>
      <c r="S571" s="147"/>
      <c r="T571" s="46"/>
    </row>
    <row r="572" spans="1:20" ht="12.75">
      <c r="A572" s="71">
        <v>572</v>
      </c>
      <c r="B572" s="43"/>
      <c r="C572" s="95"/>
      <c r="D572" s="95"/>
      <c r="E572" s="95"/>
      <c r="F572" s="96"/>
      <c r="G572" s="96"/>
      <c r="H572" s="105"/>
      <c r="I572" s="105"/>
      <c r="J572" s="45"/>
      <c r="K572" s="46"/>
      <c r="L572" s="46"/>
      <c r="M572" s="46"/>
      <c r="N572" s="46"/>
      <c r="O572" s="46"/>
      <c r="P572" s="46"/>
      <c r="Q572" s="46"/>
      <c r="R572" s="46"/>
      <c r="S572" s="147"/>
      <c r="T572" s="46"/>
    </row>
    <row r="573" spans="1:20" ht="12.75">
      <c r="A573" s="71">
        <v>573</v>
      </c>
      <c r="B573" s="43"/>
      <c r="C573" s="97"/>
      <c r="D573" s="97"/>
      <c r="E573" s="97"/>
      <c r="F573" s="98"/>
      <c r="G573" s="98"/>
      <c r="H573" s="105"/>
      <c r="I573" s="105"/>
      <c r="J573" s="45"/>
      <c r="K573" s="46"/>
      <c r="L573" s="46"/>
      <c r="M573" s="46"/>
      <c r="N573" s="46"/>
      <c r="O573" s="46"/>
      <c r="P573" s="46"/>
      <c r="Q573" s="46"/>
      <c r="R573" s="46"/>
      <c r="S573" s="147"/>
      <c r="T573" s="46"/>
    </row>
    <row r="574" spans="1:20" ht="12.75">
      <c r="A574" s="71">
        <v>574</v>
      </c>
      <c r="B574" s="43"/>
      <c r="C574" s="95"/>
      <c r="D574" s="95"/>
      <c r="E574" s="95"/>
      <c r="F574" s="96"/>
      <c r="G574" s="96"/>
      <c r="H574" s="105"/>
      <c r="I574" s="105"/>
      <c r="J574" s="45"/>
      <c r="K574" s="101"/>
      <c r="L574" s="46"/>
      <c r="M574" s="46"/>
      <c r="N574" s="46"/>
      <c r="O574" s="46"/>
      <c r="P574" s="46"/>
      <c r="Q574" s="46"/>
      <c r="R574" s="46"/>
      <c r="S574" s="147"/>
      <c r="T574" s="46"/>
    </row>
    <row r="575" spans="1:20" ht="12.75">
      <c r="A575" s="71">
        <v>575</v>
      </c>
      <c r="B575" s="43"/>
      <c r="C575" s="95"/>
      <c r="D575" s="95"/>
      <c r="E575" s="95"/>
      <c r="F575" s="96"/>
      <c r="G575" s="96"/>
      <c r="H575" s="99"/>
      <c r="I575" s="99"/>
      <c r="J575" s="45"/>
      <c r="K575" s="101"/>
      <c r="L575" s="46"/>
      <c r="M575" s="46"/>
      <c r="N575" s="46"/>
      <c r="O575" s="46"/>
      <c r="P575" s="46"/>
      <c r="Q575" s="46"/>
      <c r="R575" s="46"/>
      <c r="S575" s="147"/>
      <c r="T575" s="46"/>
    </row>
    <row r="576" spans="1:20" ht="12.75">
      <c r="A576" s="71">
        <v>576</v>
      </c>
      <c r="B576" s="43"/>
      <c r="C576" s="95"/>
      <c r="D576" s="95"/>
      <c r="E576" s="95"/>
      <c r="F576" s="96"/>
      <c r="G576" s="96"/>
      <c r="H576" s="99"/>
      <c r="I576" s="99"/>
      <c r="J576" s="45"/>
      <c r="K576" s="101"/>
      <c r="L576" s="46"/>
      <c r="M576" s="46"/>
      <c r="N576" s="46"/>
      <c r="O576" s="46"/>
      <c r="P576" s="46"/>
      <c r="Q576" s="46"/>
      <c r="R576" s="46"/>
      <c r="S576" s="147"/>
      <c r="T576" s="46"/>
    </row>
    <row r="577" spans="1:20" ht="12.75">
      <c r="A577" s="71">
        <v>577</v>
      </c>
      <c r="B577" s="43"/>
      <c r="C577" s="95"/>
      <c r="D577" s="95"/>
      <c r="E577" s="95"/>
      <c r="F577" s="96"/>
      <c r="G577" s="96"/>
      <c r="H577" s="99"/>
      <c r="I577" s="99"/>
      <c r="J577" s="45"/>
      <c r="K577" s="101"/>
      <c r="L577" s="46"/>
      <c r="M577" s="46"/>
      <c r="N577" s="46"/>
      <c r="O577" s="46"/>
      <c r="P577" s="46"/>
      <c r="Q577" s="46"/>
      <c r="R577" s="46"/>
      <c r="S577" s="147"/>
      <c r="T577" s="46"/>
    </row>
    <row r="578" spans="1:20" ht="12.75">
      <c r="A578" s="71">
        <v>578</v>
      </c>
      <c r="B578" s="43"/>
      <c r="C578" s="95"/>
      <c r="D578" s="95"/>
      <c r="E578" s="95"/>
      <c r="F578" s="96"/>
      <c r="G578" s="96"/>
      <c r="H578" s="99"/>
      <c r="I578" s="99"/>
      <c r="J578" s="45"/>
      <c r="K578" s="101"/>
      <c r="L578" s="46"/>
      <c r="M578" s="46"/>
      <c r="N578" s="46"/>
      <c r="O578" s="46"/>
      <c r="P578" s="46"/>
      <c r="Q578" s="46"/>
      <c r="R578" s="46"/>
      <c r="S578" s="147"/>
      <c r="T578" s="46"/>
    </row>
    <row r="579" spans="1:20" ht="12.75">
      <c r="A579" s="71">
        <v>579</v>
      </c>
      <c r="B579" s="43"/>
      <c r="C579" s="95"/>
      <c r="D579" s="95"/>
      <c r="E579" s="95"/>
      <c r="F579" s="96"/>
      <c r="G579" s="96"/>
      <c r="H579" s="99"/>
      <c r="I579" s="99"/>
      <c r="J579" s="45"/>
      <c r="K579" s="101"/>
      <c r="L579" s="46"/>
      <c r="M579" s="46"/>
      <c r="N579" s="46"/>
      <c r="O579" s="46"/>
      <c r="P579" s="46"/>
      <c r="Q579" s="46"/>
      <c r="R579" s="46"/>
      <c r="S579" s="147"/>
      <c r="T579" s="46"/>
    </row>
    <row r="580" spans="1:20" ht="12.75">
      <c r="A580" s="71">
        <v>580</v>
      </c>
      <c r="B580" s="43"/>
      <c r="C580" s="95"/>
      <c r="D580" s="95"/>
      <c r="E580" s="95"/>
      <c r="F580" s="96"/>
      <c r="G580" s="96"/>
      <c r="H580" s="99"/>
      <c r="I580" s="99"/>
      <c r="J580" s="45"/>
      <c r="K580" s="101"/>
      <c r="L580" s="46"/>
      <c r="M580" s="46"/>
      <c r="N580" s="46"/>
      <c r="O580" s="46"/>
      <c r="P580" s="46"/>
      <c r="Q580" s="46"/>
      <c r="R580" s="46"/>
      <c r="S580" s="147"/>
      <c r="T580" s="46"/>
    </row>
    <row r="581" spans="1:20" ht="12.75">
      <c r="A581" s="71">
        <v>581</v>
      </c>
      <c r="B581" s="43"/>
      <c r="C581" s="95"/>
      <c r="D581" s="95"/>
      <c r="E581" s="95"/>
      <c r="F581" s="96"/>
      <c r="G581" s="96"/>
      <c r="H581" s="105"/>
      <c r="I581" s="105"/>
      <c r="J581" s="45"/>
      <c r="K581" s="101"/>
      <c r="L581" s="46"/>
      <c r="M581" s="46"/>
      <c r="N581" s="46"/>
      <c r="O581" s="46"/>
      <c r="P581" s="46"/>
      <c r="Q581" s="46"/>
      <c r="R581" s="46"/>
      <c r="S581" s="147"/>
      <c r="T581" s="46"/>
    </row>
    <row r="582" spans="1:20" ht="12.75">
      <c r="A582" s="71">
        <v>582</v>
      </c>
      <c r="B582" s="43"/>
      <c r="C582" s="97"/>
      <c r="D582" s="97"/>
      <c r="E582" s="97"/>
      <c r="F582" s="98"/>
      <c r="G582" s="98"/>
      <c r="H582" s="99"/>
      <c r="I582" s="99"/>
      <c r="J582" s="45"/>
      <c r="K582" s="101"/>
      <c r="L582" s="46"/>
      <c r="M582" s="46"/>
      <c r="N582" s="46"/>
      <c r="O582" s="46"/>
      <c r="P582" s="46"/>
      <c r="Q582" s="46"/>
      <c r="R582" s="46"/>
      <c r="S582" s="147"/>
      <c r="T582" s="46"/>
    </row>
    <row r="583" spans="1:20" ht="12.75">
      <c r="A583" s="71">
        <v>583</v>
      </c>
      <c r="B583" s="43"/>
      <c r="C583" s="97"/>
      <c r="D583" s="97"/>
      <c r="E583" s="97"/>
      <c r="F583" s="98"/>
      <c r="G583" s="98"/>
      <c r="H583" s="99"/>
      <c r="I583" s="99"/>
      <c r="J583" s="45"/>
      <c r="K583" s="101"/>
      <c r="L583" s="46"/>
      <c r="M583" s="46"/>
      <c r="N583" s="46"/>
      <c r="O583" s="46"/>
      <c r="P583" s="46"/>
      <c r="Q583" s="46"/>
      <c r="R583" s="46"/>
      <c r="S583" s="147"/>
      <c r="T583" s="46"/>
    </row>
    <row r="584" spans="1:20" ht="12.75">
      <c r="A584" s="71">
        <v>584</v>
      </c>
      <c r="B584" s="43"/>
      <c r="C584" s="97"/>
      <c r="D584" s="97"/>
      <c r="E584" s="97"/>
      <c r="F584" s="98"/>
      <c r="G584" s="98"/>
      <c r="H584" s="99"/>
      <c r="I584" s="99"/>
      <c r="J584" s="45"/>
      <c r="K584" s="101"/>
      <c r="L584" s="46"/>
      <c r="M584" s="46"/>
      <c r="N584" s="46"/>
      <c r="O584" s="46"/>
      <c r="P584" s="46"/>
      <c r="Q584" s="46"/>
      <c r="R584" s="46"/>
      <c r="S584" s="147"/>
      <c r="T584" s="46"/>
    </row>
    <row r="585" spans="1:20" ht="12.75">
      <c r="A585" s="71">
        <v>585</v>
      </c>
      <c r="B585" s="43"/>
      <c r="C585" s="97"/>
      <c r="D585" s="97"/>
      <c r="E585" s="97"/>
      <c r="F585" s="98"/>
      <c r="G585" s="98"/>
      <c r="H585" s="99"/>
      <c r="I585" s="99"/>
      <c r="J585" s="45"/>
      <c r="K585" s="101"/>
      <c r="L585" s="46"/>
      <c r="M585" s="46"/>
      <c r="N585" s="46"/>
      <c r="O585" s="46"/>
      <c r="P585" s="46"/>
      <c r="Q585" s="46"/>
      <c r="R585" s="46"/>
      <c r="S585" s="147"/>
      <c r="T585" s="46"/>
    </row>
    <row r="586" spans="1:20" ht="12.75">
      <c r="A586" s="71">
        <v>586</v>
      </c>
      <c r="B586" s="43"/>
      <c r="C586" s="97"/>
      <c r="D586" s="97"/>
      <c r="E586" s="97"/>
      <c r="F586" s="98"/>
      <c r="G586" s="98"/>
      <c r="H586" s="99"/>
      <c r="I586" s="99"/>
      <c r="J586" s="45"/>
      <c r="K586" s="101"/>
      <c r="L586" s="46"/>
      <c r="M586" s="46"/>
      <c r="N586" s="46"/>
      <c r="O586" s="46"/>
      <c r="P586" s="46"/>
      <c r="Q586" s="46"/>
      <c r="R586" s="46"/>
      <c r="S586" s="147"/>
      <c r="T586" s="46"/>
    </row>
    <row r="587" spans="1:20" ht="12.75">
      <c r="A587" s="71">
        <v>587</v>
      </c>
      <c r="B587" s="43"/>
      <c r="C587" s="95"/>
      <c r="D587" s="95"/>
      <c r="E587" s="95"/>
      <c r="F587" s="96"/>
      <c r="G587" s="96"/>
      <c r="H587" s="105"/>
      <c r="I587" s="105"/>
      <c r="J587" s="45"/>
      <c r="K587" s="101"/>
      <c r="L587" s="46"/>
      <c r="M587" s="46"/>
      <c r="N587" s="46"/>
      <c r="O587" s="46"/>
      <c r="P587" s="46"/>
      <c r="Q587" s="46"/>
      <c r="R587" s="46"/>
      <c r="S587" s="147"/>
      <c r="T587" s="46"/>
    </row>
    <row r="588" spans="1:20" ht="12.75">
      <c r="A588" s="71">
        <v>588</v>
      </c>
      <c r="B588" s="43"/>
      <c r="C588" s="97"/>
      <c r="D588" s="97"/>
      <c r="E588" s="97"/>
      <c r="F588" s="96"/>
      <c r="G588" s="96"/>
      <c r="H588" s="99"/>
      <c r="I588" s="99"/>
      <c r="J588" s="45"/>
      <c r="K588" s="101"/>
      <c r="L588" s="46"/>
      <c r="M588" s="46"/>
      <c r="N588" s="46"/>
      <c r="O588" s="46"/>
      <c r="P588" s="46"/>
      <c r="Q588" s="46"/>
      <c r="R588" s="46"/>
      <c r="S588" s="147"/>
      <c r="T588" s="46"/>
    </row>
    <row r="589" spans="1:20" ht="12.75">
      <c r="A589" s="71">
        <v>589</v>
      </c>
      <c r="B589" s="43"/>
      <c r="C589" s="97"/>
      <c r="D589" s="97"/>
      <c r="E589" s="97"/>
      <c r="F589" s="96"/>
      <c r="G589" s="96"/>
      <c r="H589" s="99"/>
      <c r="I589" s="99"/>
      <c r="J589" s="45"/>
      <c r="K589" s="101"/>
      <c r="L589" s="46"/>
      <c r="M589" s="46"/>
      <c r="N589" s="46"/>
      <c r="O589" s="46"/>
      <c r="P589" s="46"/>
      <c r="Q589" s="46"/>
      <c r="R589" s="46"/>
      <c r="S589" s="147"/>
      <c r="T589" s="46"/>
    </row>
    <row r="590" spans="1:20" ht="12.75">
      <c r="A590" s="71">
        <v>590</v>
      </c>
      <c r="B590" s="43"/>
      <c r="C590" s="97"/>
      <c r="D590" s="97"/>
      <c r="E590" s="97"/>
      <c r="F590" s="96"/>
      <c r="G590" s="96"/>
      <c r="H590" s="99"/>
      <c r="I590" s="99"/>
      <c r="J590" s="45"/>
      <c r="K590" s="101"/>
      <c r="L590" s="46"/>
      <c r="M590" s="46"/>
      <c r="N590" s="46"/>
      <c r="O590" s="46"/>
      <c r="P590" s="46"/>
      <c r="Q590" s="46"/>
      <c r="R590" s="46"/>
      <c r="S590" s="147"/>
      <c r="T590" s="46"/>
    </row>
    <row r="591" spans="1:20" ht="12.75">
      <c r="A591" s="71">
        <v>591</v>
      </c>
      <c r="B591" s="43"/>
      <c r="C591" s="97"/>
      <c r="D591" s="97"/>
      <c r="E591" s="97"/>
      <c r="F591" s="96"/>
      <c r="G591" s="96"/>
      <c r="H591" s="99"/>
      <c r="I591" s="99"/>
      <c r="J591" s="45"/>
      <c r="K591" s="101"/>
      <c r="L591" s="46"/>
      <c r="M591" s="46"/>
      <c r="N591" s="46"/>
      <c r="O591" s="46"/>
      <c r="P591" s="46"/>
      <c r="Q591" s="46"/>
      <c r="R591" s="46"/>
      <c r="S591" s="147"/>
      <c r="T591" s="46"/>
    </row>
    <row r="592" spans="1:20" ht="12.75">
      <c r="A592" s="71">
        <v>592</v>
      </c>
      <c r="B592" s="43"/>
      <c r="C592" s="97"/>
      <c r="D592" s="97"/>
      <c r="E592" s="97"/>
      <c r="F592" s="96"/>
      <c r="G592" s="96"/>
      <c r="H592" s="99"/>
      <c r="I592" s="99"/>
      <c r="J592" s="45"/>
      <c r="K592" s="101"/>
      <c r="L592" s="46"/>
      <c r="M592" s="46"/>
      <c r="N592" s="46"/>
      <c r="O592" s="46"/>
      <c r="P592" s="46"/>
      <c r="Q592" s="46"/>
      <c r="R592" s="46"/>
      <c r="S592" s="147"/>
      <c r="T592" s="46"/>
    </row>
    <row r="593" spans="1:20" ht="12.75">
      <c r="A593" s="71">
        <v>593</v>
      </c>
      <c r="B593" s="43"/>
      <c r="C593" s="95"/>
      <c r="D593" s="95"/>
      <c r="E593" s="95"/>
      <c r="F593" s="96"/>
      <c r="G593" s="96"/>
      <c r="H593" s="105"/>
      <c r="I593" s="105"/>
      <c r="J593" s="45"/>
      <c r="K593" s="46"/>
      <c r="L593" s="46"/>
      <c r="M593" s="46"/>
      <c r="N593" s="46"/>
      <c r="O593" s="46"/>
      <c r="P593" s="46"/>
      <c r="Q593" s="46"/>
      <c r="R593" s="46"/>
      <c r="S593" s="129"/>
      <c r="T593" s="46"/>
    </row>
    <row r="594" spans="1:20" ht="12.75">
      <c r="A594" s="71">
        <v>594</v>
      </c>
      <c r="B594" s="43"/>
      <c r="C594" s="95"/>
      <c r="D594" s="95"/>
      <c r="E594" s="95"/>
      <c r="F594" s="96"/>
      <c r="G594" s="96"/>
      <c r="H594" s="105"/>
      <c r="I594" s="105"/>
      <c r="J594" s="45"/>
      <c r="K594" s="46"/>
      <c r="L594" s="46"/>
      <c r="M594" s="46"/>
      <c r="N594" s="46"/>
      <c r="O594" s="46"/>
      <c r="P594" s="46"/>
      <c r="Q594" s="46"/>
      <c r="R594" s="46"/>
      <c r="S594" s="129"/>
      <c r="T594" s="46"/>
    </row>
    <row r="595" spans="1:20" ht="12.75">
      <c r="A595" s="71">
        <v>595</v>
      </c>
      <c r="B595" s="43"/>
      <c r="C595" s="95"/>
      <c r="D595" s="95"/>
      <c r="E595" s="95"/>
      <c r="F595" s="96"/>
      <c r="G595" s="96"/>
      <c r="H595" s="105"/>
      <c r="I595" s="105"/>
      <c r="J595" s="45"/>
      <c r="K595" s="46"/>
      <c r="L595" s="46"/>
      <c r="M595" s="46"/>
      <c r="N595" s="46"/>
      <c r="O595" s="46"/>
      <c r="P595" s="46"/>
      <c r="Q595" s="46"/>
      <c r="R595" s="46"/>
      <c r="S595" s="129"/>
      <c r="T595" s="46"/>
    </row>
    <row r="596" spans="1:20" ht="12.75">
      <c r="A596" s="71">
        <v>596</v>
      </c>
      <c r="B596" s="43"/>
      <c r="C596" s="97"/>
      <c r="D596" s="97"/>
      <c r="E596" s="97"/>
      <c r="F596" s="96"/>
      <c r="G596" s="96"/>
      <c r="H596" s="105"/>
      <c r="I596" s="105"/>
      <c r="J596" s="45"/>
      <c r="K596" s="46"/>
      <c r="L596" s="46"/>
      <c r="M596" s="46"/>
      <c r="N596" s="46"/>
      <c r="O596" s="46"/>
      <c r="P596" s="46"/>
      <c r="Q596" s="46"/>
      <c r="R596" s="46"/>
      <c r="S596" s="129"/>
      <c r="T596" s="46"/>
    </row>
    <row r="597" spans="1:20" ht="12.75">
      <c r="A597" s="71">
        <v>597</v>
      </c>
      <c r="B597" s="43"/>
      <c r="C597" s="97"/>
      <c r="D597" s="97"/>
      <c r="E597" s="97"/>
      <c r="F597" s="96"/>
      <c r="G597" s="96"/>
      <c r="H597" s="105"/>
      <c r="I597" s="105"/>
      <c r="J597" s="45"/>
      <c r="K597" s="46"/>
      <c r="L597" s="46"/>
      <c r="M597" s="46"/>
      <c r="N597" s="46"/>
      <c r="O597" s="46"/>
      <c r="P597" s="46"/>
      <c r="Q597" s="46"/>
      <c r="R597" s="46"/>
      <c r="S597" s="129"/>
      <c r="T597" s="46"/>
    </row>
    <row r="598" spans="1:20" ht="12.75">
      <c r="A598" s="71">
        <v>598</v>
      </c>
      <c r="B598" s="43"/>
      <c r="C598" s="97"/>
      <c r="D598" s="97"/>
      <c r="E598" s="97"/>
      <c r="F598" s="96"/>
      <c r="G598" s="96"/>
      <c r="H598" s="105"/>
      <c r="I598" s="99"/>
      <c r="J598" s="45"/>
      <c r="K598" s="121"/>
      <c r="L598" s="46"/>
      <c r="M598" s="46"/>
      <c r="N598" s="46"/>
      <c r="O598" s="46"/>
      <c r="P598" s="46"/>
      <c r="Q598" s="46"/>
      <c r="R598" s="46"/>
      <c r="S598" s="129"/>
      <c r="T598" s="46"/>
    </row>
    <row r="599" spans="1:20" ht="12.75">
      <c r="A599" s="71">
        <v>599</v>
      </c>
      <c r="B599" s="43"/>
      <c r="C599" s="97"/>
      <c r="D599" s="97"/>
      <c r="E599" s="97"/>
      <c r="F599" s="96"/>
      <c r="G599" s="96"/>
      <c r="H599" s="99"/>
      <c r="I599" s="99"/>
      <c r="J599" s="45"/>
      <c r="K599" s="123"/>
      <c r="L599" s="46"/>
      <c r="M599" s="46"/>
      <c r="N599" s="46"/>
      <c r="O599" s="46"/>
      <c r="P599" s="46"/>
      <c r="Q599" s="46"/>
      <c r="R599" s="46"/>
      <c r="S599" s="129"/>
      <c r="T599" s="46"/>
    </row>
    <row r="600" spans="1:20" ht="12.75">
      <c r="A600" s="71">
        <v>600</v>
      </c>
      <c r="B600" s="43"/>
      <c r="C600" s="97"/>
      <c r="D600" s="97"/>
      <c r="E600" s="97"/>
      <c r="F600" s="96"/>
      <c r="G600" s="96"/>
      <c r="H600" s="99"/>
      <c r="I600" s="99"/>
      <c r="J600" s="45"/>
      <c r="K600" s="46"/>
      <c r="L600" s="46"/>
      <c r="M600" s="46"/>
      <c r="N600" s="46"/>
      <c r="O600" s="46"/>
      <c r="P600" s="46"/>
      <c r="Q600" s="46"/>
      <c r="R600" s="46"/>
      <c r="S600" s="129"/>
      <c r="T600" s="46"/>
    </row>
    <row r="601" spans="1:20" ht="12.75">
      <c r="A601" s="71">
        <v>601</v>
      </c>
      <c r="B601" s="43"/>
      <c r="C601" s="97"/>
      <c r="D601" s="97"/>
      <c r="E601" s="97"/>
      <c r="F601" s="96"/>
      <c r="G601" s="96"/>
      <c r="H601" s="99"/>
      <c r="I601" s="99"/>
      <c r="J601" s="45"/>
      <c r="K601" s="46"/>
      <c r="L601" s="46"/>
      <c r="M601" s="46"/>
      <c r="N601" s="46"/>
      <c r="O601" s="46"/>
      <c r="P601" s="46"/>
      <c r="Q601" s="46"/>
      <c r="R601" s="46"/>
      <c r="S601" s="129"/>
      <c r="T601" s="46"/>
    </row>
    <row r="602" spans="1:20" ht="12.75">
      <c r="A602" s="71">
        <v>602</v>
      </c>
      <c r="B602" s="43"/>
      <c r="C602" s="97"/>
      <c r="D602" s="97"/>
      <c r="E602" s="97"/>
      <c r="F602" s="96"/>
      <c r="G602" s="96"/>
      <c r="H602" s="99"/>
      <c r="I602" s="99"/>
      <c r="J602" s="45"/>
      <c r="K602" s="46"/>
      <c r="L602" s="46"/>
      <c r="M602" s="46"/>
      <c r="N602" s="46"/>
      <c r="O602" s="46"/>
      <c r="P602" s="46"/>
      <c r="Q602" s="46"/>
      <c r="R602" s="46"/>
      <c r="S602" s="129"/>
      <c r="T602" s="46"/>
    </row>
    <row r="603" spans="1:20" ht="12.75">
      <c r="A603" s="71">
        <v>603</v>
      </c>
      <c r="B603" s="43"/>
      <c r="C603" s="97"/>
      <c r="D603" s="97"/>
      <c r="E603" s="97"/>
      <c r="F603" s="96"/>
      <c r="G603" s="96"/>
      <c r="H603" s="99"/>
      <c r="I603" s="99"/>
      <c r="J603" s="45"/>
      <c r="K603" s="46"/>
      <c r="L603" s="46"/>
      <c r="M603" s="46"/>
      <c r="N603" s="46"/>
      <c r="O603" s="46"/>
      <c r="P603" s="46"/>
      <c r="Q603" s="46"/>
      <c r="R603" s="46"/>
      <c r="S603" s="129"/>
      <c r="T603" s="46"/>
    </row>
    <row r="604" spans="1:20" ht="12.75">
      <c r="A604" s="71">
        <v>604</v>
      </c>
      <c r="B604" s="43"/>
      <c r="C604" s="97"/>
      <c r="D604" s="97"/>
      <c r="E604" s="97"/>
      <c r="F604" s="96"/>
      <c r="G604" s="96"/>
      <c r="H604" s="99"/>
      <c r="I604" s="99"/>
      <c r="J604" s="45"/>
      <c r="K604" s="46"/>
      <c r="L604" s="46"/>
      <c r="M604" s="46"/>
      <c r="N604" s="46"/>
      <c r="O604" s="46"/>
      <c r="P604" s="46"/>
      <c r="Q604" s="46"/>
      <c r="R604" s="46"/>
      <c r="S604" s="129"/>
      <c r="T604" s="46"/>
    </row>
    <row r="605" spans="1:20" ht="12.75">
      <c r="A605" s="71">
        <v>605</v>
      </c>
      <c r="B605" s="43"/>
      <c r="C605" s="97"/>
      <c r="D605" s="97"/>
      <c r="E605" s="97"/>
      <c r="F605" s="96"/>
      <c r="G605" s="96"/>
      <c r="H605" s="99"/>
      <c r="I605" s="99"/>
      <c r="J605" s="45"/>
      <c r="K605" s="46"/>
      <c r="L605" s="46"/>
      <c r="M605" s="46"/>
      <c r="N605" s="46"/>
      <c r="O605" s="46"/>
      <c r="P605" s="46"/>
      <c r="Q605" s="46"/>
      <c r="R605" s="46"/>
      <c r="S605" s="129"/>
      <c r="T605" s="46"/>
    </row>
    <row r="606" spans="1:20" ht="12.75">
      <c r="A606" s="71">
        <v>606</v>
      </c>
      <c r="B606" s="43"/>
      <c r="C606" s="97"/>
      <c r="D606" s="97"/>
      <c r="E606" s="97"/>
      <c r="F606" s="96"/>
      <c r="G606" s="96"/>
      <c r="H606" s="99"/>
      <c r="I606" s="99"/>
      <c r="J606" s="45"/>
      <c r="K606" s="46"/>
      <c r="L606" s="46"/>
      <c r="M606" s="46"/>
      <c r="N606" s="46"/>
      <c r="O606" s="46"/>
      <c r="P606" s="46"/>
      <c r="Q606" s="46"/>
      <c r="R606" s="46"/>
      <c r="S606" s="129"/>
      <c r="T606" s="46"/>
    </row>
    <row r="607" spans="1:20" ht="12.75">
      <c r="A607" s="71">
        <v>607</v>
      </c>
      <c r="B607" s="43"/>
      <c r="C607" s="97"/>
      <c r="D607" s="97"/>
      <c r="E607" s="97"/>
      <c r="F607" s="96"/>
      <c r="G607" s="96"/>
      <c r="H607" s="99"/>
      <c r="I607" s="99"/>
      <c r="J607" s="45"/>
      <c r="K607" s="46"/>
      <c r="L607" s="46"/>
      <c r="M607" s="46"/>
      <c r="N607" s="46"/>
      <c r="O607" s="46"/>
      <c r="P607" s="46"/>
      <c r="Q607" s="46"/>
      <c r="R607" s="46"/>
      <c r="S607" s="129"/>
      <c r="T607" s="46"/>
    </row>
    <row r="608" spans="1:20" ht="12.75">
      <c r="A608" s="71">
        <v>608</v>
      </c>
      <c r="B608" s="43"/>
      <c r="C608" s="97"/>
      <c r="D608" s="97"/>
      <c r="E608" s="97"/>
      <c r="F608" s="96"/>
      <c r="G608" s="96"/>
      <c r="H608" s="99"/>
      <c r="I608" s="99"/>
      <c r="J608" s="45"/>
      <c r="K608" s="46"/>
      <c r="L608" s="46"/>
      <c r="M608" s="46"/>
      <c r="N608" s="46"/>
      <c r="O608" s="46"/>
      <c r="P608" s="46"/>
      <c r="Q608" s="46"/>
      <c r="R608" s="46"/>
      <c r="S608" s="129"/>
      <c r="T608" s="46"/>
    </row>
    <row r="609" spans="1:20" ht="12.75">
      <c r="A609" s="71">
        <v>609</v>
      </c>
      <c r="B609" s="43"/>
      <c r="C609" s="97"/>
      <c r="D609" s="97"/>
      <c r="E609" s="97"/>
      <c r="F609" s="96"/>
      <c r="G609" s="96"/>
      <c r="H609" s="99"/>
      <c r="I609" s="99"/>
      <c r="J609" s="45"/>
      <c r="K609" s="46"/>
      <c r="L609" s="46"/>
      <c r="M609" s="46"/>
      <c r="N609" s="46"/>
      <c r="O609" s="46"/>
      <c r="P609" s="46"/>
      <c r="Q609" s="46"/>
      <c r="R609" s="46"/>
      <c r="S609" s="129"/>
      <c r="T609" s="46"/>
    </row>
    <row r="610" spans="1:20" ht="12.75">
      <c r="A610" s="71">
        <v>610</v>
      </c>
      <c r="B610" s="43"/>
      <c r="C610" s="97"/>
      <c r="D610" s="97"/>
      <c r="E610" s="97"/>
      <c r="F610" s="96"/>
      <c r="G610" s="96"/>
      <c r="H610" s="105"/>
      <c r="I610" s="105"/>
      <c r="J610" s="45"/>
      <c r="K610" s="46"/>
      <c r="L610" s="46"/>
      <c r="M610" s="46"/>
      <c r="N610" s="46"/>
      <c r="O610" s="46"/>
      <c r="P610" s="46"/>
      <c r="Q610" s="46"/>
      <c r="R610" s="46"/>
      <c r="S610" s="129"/>
      <c r="T610" s="46"/>
    </row>
    <row r="611" spans="1:20" ht="12.75">
      <c r="A611" s="71">
        <v>611</v>
      </c>
      <c r="B611" s="43"/>
      <c r="C611" s="97"/>
      <c r="D611" s="97"/>
      <c r="E611" s="97"/>
      <c r="F611" s="96"/>
      <c r="G611" s="96"/>
      <c r="H611" s="99"/>
      <c r="I611" s="99"/>
      <c r="J611" s="45"/>
      <c r="K611" s="46"/>
      <c r="L611" s="46"/>
      <c r="M611" s="46"/>
      <c r="N611" s="46"/>
      <c r="O611" s="46"/>
      <c r="P611" s="46"/>
      <c r="Q611" s="46"/>
      <c r="R611" s="46"/>
      <c r="S611" s="129"/>
      <c r="T611" s="46"/>
    </row>
    <row r="612" spans="1:20" ht="12.75">
      <c r="A612" s="71">
        <v>612</v>
      </c>
      <c r="B612" s="43"/>
      <c r="C612" s="97"/>
      <c r="D612" s="97"/>
      <c r="E612" s="97"/>
      <c r="F612" s="96"/>
      <c r="G612" s="96"/>
      <c r="H612" s="99"/>
      <c r="I612" s="99"/>
      <c r="J612" s="45"/>
      <c r="K612" s="46"/>
      <c r="L612" s="46"/>
      <c r="M612" s="46"/>
      <c r="N612" s="46"/>
      <c r="O612" s="46"/>
      <c r="P612" s="46"/>
      <c r="Q612" s="46"/>
      <c r="R612" s="46"/>
      <c r="S612" s="129"/>
      <c r="T612" s="46"/>
    </row>
    <row r="613" spans="1:20" ht="12.75">
      <c r="A613" s="71">
        <v>613</v>
      </c>
      <c r="B613" s="43"/>
      <c r="C613" s="97"/>
      <c r="D613" s="97"/>
      <c r="E613" s="97"/>
      <c r="F613" s="96"/>
      <c r="G613" s="96"/>
      <c r="H613" s="105"/>
      <c r="I613" s="99"/>
      <c r="J613" s="45"/>
      <c r="K613" s="46"/>
      <c r="L613" s="46"/>
      <c r="M613" s="46"/>
      <c r="N613" s="46"/>
      <c r="O613" s="46"/>
      <c r="P613" s="46"/>
      <c r="Q613" s="46"/>
      <c r="R613" s="46"/>
      <c r="S613" s="129"/>
      <c r="T613" s="46"/>
    </row>
    <row r="614" spans="1:20" ht="12.75">
      <c r="A614" s="71">
        <v>614</v>
      </c>
      <c r="B614" s="43"/>
      <c r="C614" s="97"/>
      <c r="D614" s="97"/>
      <c r="E614" s="97"/>
      <c r="F614" s="96"/>
      <c r="G614" s="96"/>
      <c r="H614" s="105"/>
      <c r="I614" s="99"/>
      <c r="J614" s="45"/>
      <c r="K614" s="46"/>
      <c r="L614" s="46"/>
      <c r="M614" s="46"/>
      <c r="N614" s="46"/>
      <c r="O614" s="46"/>
      <c r="P614" s="46"/>
      <c r="Q614" s="46"/>
      <c r="R614" s="46"/>
      <c r="S614" s="134"/>
      <c r="T614" s="46"/>
    </row>
    <row r="615" spans="1:20" ht="12.75">
      <c r="A615" s="71">
        <v>615</v>
      </c>
      <c r="B615" s="43"/>
      <c r="C615" s="97"/>
      <c r="D615" s="97"/>
      <c r="E615" s="97"/>
      <c r="F615" s="96"/>
      <c r="G615" s="96"/>
      <c r="H615" s="99"/>
      <c r="I615" s="99"/>
      <c r="J615" s="45"/>
      <c r="K615" s="46"/>
      <c r="L615" s="46"/>
      <c r="M615" s="46"/>
      <c r="N615" s="46"/>
      <c r="O615" s="46"/>
      <c r="P615" s="46"/>
      <c r="Q615" s="46"/>
      <c r="R615" s="46"/>
      <c r="S615" s="129"/>
      <c r="T615" s="46"/>
    </row>
    <row r="616" spans="1:20" ht="12.75">
      <c r="A616" s="71">
        <v>616</v>
      </c>
      <c r="B616" s="43"/>
      <c r="C616" s="97"/>
      <c r="D616" s="97"/>
      <c r="E616" s="97"/>
      <c r="F616" s="96"/>
      <c r="G616" s="96"/>
      <c r="H616" s="99"/>
      <c r="I616" s="99"/>
      <c r="J616" s="45"/>
      <c r="K616" s="46"/>
      <c r="L616" s="46"/>
      <c r="M616" s="46"/>
      <c r="N616" s="46"/>
      <c r="O616" s="46"/>
      <c r="P616" s="46"/>
      <c r="Q616" s="46"/>
      <c r="R616" s="46"/>
      <c r="S616" s="147"/>
      <c r="T616" s="46"/>
    </row>
    <row r="617" spans="1:20" ht="12.75">
      <c r="A617" s="71">
        <v>617</v>
      </c>
      <c r="B617" s="43"/>
      <c r="C617" s="97"/>
      <c r="D617" s="97"/>
      <c r="E617" s="97"/>
      <c r="F617" s="96"/>
      <c r="G617" s="96"/>
      <c r="H617" s="99"/>
      <c r="I617" s="99"/>
      <c r="J617" s="45"/>
      <c r="K617" s="46"/>
      <c r="L617" s="46"/>
      <c r="M617" s="46"/>
      <c r="N617" s="46"/>
      <c r="O617" s="46"/>
      <c r="P617" s="46"/>
      <c r="Q617" s="46"/>
      <c r="R617" s="46"/>
      <c r="S617" s="147"/>
      <c r="T617" s="46"/>
    </row>
    <row r="618" spans="1:20" ht="12.75">
      <c r="A618" s="71">
        <v>618</v>
      </c>
      <c r="B618" s="43"/>
      <c r="C618" s="97"/>
      <c r="D618" s="97"/>
      <c r="E618" s="97"/>
      <c r="F618" s="96"/>
      <c r="G618" s="96"/>
      <c r="H618" s="99"/>
      <c r="I618" s="99"/>
      <c r="J618" s="45"/>
      <c r="K618" s="46"/>
      <c r="L618" s="46"/>
      <c r="M618" s="46"/>
      <c r="N618" s="46"/>
      <c r="O618" s="46"/>
      <c r="P618" s="46"/>
      <c r="Q618" s="46"/>
      <c r="R618" s="46"/>
      <c r="S618" s="147"/>
      <c r="T618" s="46"/>
    </row>
    <row r="619" spans="1:20" ht="12.75">
      <c r="A619" s="71">
        <v>619</v>
      </c>
      <c r="B619" s="43"/>
      <c r="C619" s="97"/>
      <c r="D619" s="97"/>
      <c r="E619" s="97"/>
      <c r="F619" s="96"/>
      <c r="G619" s="96"/>
      <c r="H619" s="99"/>
      <c r="I619" s="99"/>
      <c r="J619" s="45"/>
      <c r="K619" s="46"/>
      <c r="L619" s="46"/>
      <c r="M619" s="46"/>
      <c r="N619" s="46"/>
      <c r="O619" s="46"/>
      <c r="P619" s="46"/>
      <c r="Q619" s="46"/>
      <c r="R619" s="46"/>
      <c r="S619" s="147"/>
      <c r="T619" s="46"/>
    </row>
    <row r="620" spans="1:20" ht="12.75">
      <c r="A620" s="71">
        <v>620</v>
      </c>
      <c r="B620" s="43"/>
      <c r="C620" s="97"/>
      <c r="D620" s="97"/>
      <c r="E620" s="97"/>
      <c r="F620" s="96"/>
      <c r="G620" s="96"/>
      <c r="H620" s="99"/>
      <c r="I620" s="99"/>
      <c r="J620" s="45"/>
      <c r="K620" s="46"/>
      <c r="L620" s="46"/>
      <c r="M620" s="46"/>
      <c r="N620" s="46"/>
      <c r="O620" s="46"/>
      <c r="P620" s="46"/>
      <c r="Q620" s="46"/>
      <c r="R620" s="46"/>
      <c r="S620" s="147"/>
      <c r="T620" s="46"/>
    </row>
    <row r="621" spans="1:20" ht="12.75">
      <c r="A621" s="71">
        <v>621</v>
      </c>
      <c r="B621" s="43"/>
      <c r="C621" s="97"/>
      <c r="D621" s="97"/>
      <c r="E621" s="97"/>
      <c r="F621" s="96"/>
      <c r="G621" s="96"/>
      <c r="H621" s="99"/>
      <c r="I621" s="99"/>
      <c r="J621" s="45"/>
      <c r="K621" s="46"/>
      <c r="L621" s="46"/>
      <c r="M621" s="46"/>
      <c r="N621" s="46"/>
      <c r="O621" s="46"/>
      <c r="P621" s="46"/>
      <c r="Q621" s="46"/>
      <c r="R621" s="46"/>
      <c r="S621" s="147"/>
      <c r="T621" s="46"/>
    </row>
    <row r="622" spans="1:20" ht="12.75">
      <c r="A622" s="71">
        <v>622</v>
      </c>
      <c r="B622" s="43"/>
      <c r="C622" s="97"/>
      <c r="D622" s="97"/>
      <c r="E622" s="97"/>
      <c r="F622" s="96"/>
      <c r="G622" s="96"/>
      <c r="H622" s="99"/>
      <c r="I622" s="99"/>
      <c r="J622" s="45"/>
      <c r="K622" s="46"/>
      <c r="L622" s="46"/>
      <c r="M622" s="46"/>
      <c r="N622" s="46"/>
      <c r="O622" s="46"/>
      <c r="P622" s="46"/>
      <c r="Q622" s="46"/>
      <c r="R622" s="46"/>
      <c r="S622" s="147"/>
      <c r="T622" s="46"/>
    </row>
    <row r="623" spans="1:20" ht="12.75">
      <c r="A623" s="71">
        <v>623</v>
      </c>
      <c r="B623" s="43"/>
      <c r="C623" s="97"/>
      <c r="D623" s="97"/>
      <c r="E623" s="97"/>
      <c r="F623" s="96"/>
      <c r="G623" s="96"/>
      <c r="H623" s="99"/>
      <c r="I623" s="99"/>
      <c r="J623" s="45"/>
      <c r="K623" s="46"/>
      <c r="L623" s="46"/>
      <c r="M623" s="46"/>
      <c r="N623" s="46"/>
      <c r="O623" s="46"/>
      <c r="P623" s="46"/>
      <c r="Q623" s="46"/>
      <c r="R623" s="46"/>
      <c r="S623" s="147"/>
      <c r="T623" s="46"/>
    </row>
    <row r="624" spans="1:20" ht="12.75">
      <c r="A624" s="71">
        <v>624</v>
      </c>
      <c r="B624" s="43"/>
      <c r="C624" s="97"/>
      <c r="D624" s="97"/>
      <c r="E624" s="97"/>
      <c r="F624" s="96"/>
      <c r="G624" s="96"/>
      <c r="H624" s="99"/>
      <c r="I624" s="99"/>
      <c r="J624" s="45"/>
      <c r="K624" s="46"/>
      <c r="L624" s="46"/>
      <c r="M624" s="46"/>
      <c r="N624" s="46"/>
      <c r="O624" s="46"/>
      <c r="P624" s="46"/>
      <c r="Q624" s="46"/>
      <c r="R624" s="46"/>
      <c r="S624" s="147"/>
      <c r="T624" s="46"/>
    </row>
    <row r="625" spans="1:20" ht="12.75">
      <c r="A625" s="71">
        <v>625</v>
      </c>
      <c r="B625" s="43"/>
      <c r="C625" s="97"/>
      <c r="D625" s="97"/>
      <c r="E625" s="97"/>
      <c r="F625" s="96"/>
      <c r="G625" s="96"/>
      <c r="H625" s="99"/>
      <c r="I625" s="99"/>
      <c r="J625" s="45"/>
      <c r="K625" s="46"/>
      <c r="L625" s="46"/>
      <c r="M625" s="46"/>
      <c r="N625" s="46"/>
      <c r="O625" s="46"/>
      <c r="P625" s="46"/>
      <c r="Q625" s="46"/>
      <c r="R625" s="46"/>
      <c r="S625" s="147"/>
      <c r="T625" s="46"/>
    </row>
    <row r="626" spans="1:20" ht="12.75">
      <c r="A626" s="71">
        <v>626</v>
      </c>
      <c r="B626" s="43"/>
      <c r="C626" s="97"/>
      <c r="D626" s="97"/>
      <c r="E626" s="97"/>
      <c r="F626" s="96"/>
      <c r="G626" s="96"/>
      <c r="H626" s="99"/>
      <c r="I626" s="99"/>
      <c r="J626" s="45"/>
      <c r="K626" s="46"/>
      <c r="L626" s="46"/>
      <c r="M626" s="46"/>
      <c r="N626" s="46"/>
      <c r="O626" s="46"/>
      <c r="P626" s="46"/>
      <c r="Q626" s="46"/>
      <c r="R626" s="46"/>
      <c r="S626" s="147"/>
      <c r="T626" s="46"/>
    </row>
    <row r="627" spans="1:20" ht="12.75">
      <c r="A627" s="71">
        <v>627</v>
      </c>
      <c r="B627" s="43"/>
      <c r="C627" s="97"/>
      <c r="D627" s="97"/>
      <c r="E627" s="97"/>
      <c r="F627" s="96"/>
      <c r="G627" s="96"/>
      <c r="H627" s="99"/>
      <c r="I627" s="99"/>
      <c r="J627" s="45"/>
      <c r="K627" s="46"/>
      <c r="L627" s="46"/>
      <c r="M627" s="46"/>
      <c r="N627" s="46"/>
      <c r="O627" s="46"/>
      <c r="P627" s="46"/>
      <c r="Q627" s="46"/>
      <c r="R627" s="46"/>
      <c r="S627" s="147"/>
      <c r="T627" s="46"/>
    </row>
    <row r="628" spans="1:20" ht="12.75">
      <c r="A628" s="71">
        <v>628</v>
      </c>
      <c r="B628" s="43"/>
      <c r="C628" s="97"/>
      <c r="D628" s="97"/>
      <c r="E628" s="97"/>
      <c r="F628" s="96"/>
      <c r="G628" s="96"/>
      <c r="H628" s="99"/>
      <c r="I628" s="99"/>
      <c r="J628" s="45"/>
      <c r="K628" s="46"/>
      <c r="L628" s="46"/>
      <c r="M628" s="46"/>
      <c r="N628" s="46"/>
      <c r="O628" s="46"/>
      <c r="P628" s="46"/>
      <c r="Q628" s="46"/>
      <c r="R628" s="46"/>
      <c r="S628" s="147"/>
      <c r="T628" s="46"/>
    </row>
    <row r="629" spans="1:20" ht="12.75">
      <c r="A629" s="71">
        <v>629</v>
      </c>
      <c r="B629" s="43"/>
      <c r="C629" s="97"/>
      <c r="D629" s="97"/>
      <c r="E629" s="97"/>
      <c r="F629" s="96"/>
      <c r="G629" s="96"/>
      <c r="H629" s="99"/>
      <c r="I629" s="99"/>
      <c r="J629" s="45"/>
      <c r="K629" s="46"/>
      <c r="L629" s="46"/>
      <c r="M629" s="46"/>
      <c r="N629" s="46"/>
      <c r="O629" s="46"/>
      <c r="P629" s="46"/>
      <c r="Q629" s="46"/>
      <c r="R629" s="46"/>
      <c r="S629" s="147"/>
      <c r="T629" s="46"/>
    </row>
    <row r="630" spans="1:20" ht="12.75">
      <c r="A630" s="71">
        <v>630</v>
      </c>
      <c r="B630" s="43"/>
      <c r="C630" s="97"/>
      <c r="D630" s="97"/>
      <c r="E630" s="97"/>
      <c r="F630" s="96"/>
      <c r="G630" s="96"/>
      <c r="H630" s="99"/>
      <c r="I630" s="99"/>
      <c r="J630" s="45"/>
      <c r="K630" s="46"/>
      <c r="L630" s="46"/>
      <c r="M630" s="46"/>
      <c r="N630" s="46"/>
      <c r="O630" s="46"/>
      <c r="P630" s="46"/>
      <c r="Q630" s="46"/>
      <c r="R630" s="46"/>
      <c r="S630" s="147"/>
      <c r="T630" s="46"/>
    </row>
    <row r="631" spans="1:20" ht="12.75">
      <c r="A631" s="71">
        <v>631</v>
      </c>
      <c r="B631" s="43"/>
      <c r="C631" s="97"/>
      <c r="D631" s="97"/>
      <c r="E631" s="97"/>
      <c r="F631" s="96"/>
      <c r="G631" s="96"/>
      <c r="H631" s="99"/>
      <c r="I631" s="99"/>
      <c r="J631" s="45"/>
      <c r="K631" s="46"/>
      <c r="L631" s="46"/>
      <c r="M631" s="46"/>
      <c r="N631" s="46"/>
      <c r="O631" s="46"/>
      <c r="P631" s="46"/>
      <c r="Q631" s="46"/>
      <c r="R631" s="46"/>
      <c r="S631" s="147"/>
      <c r="T631" s="46"/>
    </row>
    <row r="632" spans="1:20" ht="12.75">
      <c r="A632" s="71">
        <v>632</v>
      </c>
      <c r="B632" s="43"/>
      <c r="C632" s="97"/>
      <c r="D632" s="97"/>
      <c r="E632" s="97"/>
      <c r="F632" s="96"/>
      <c r="G632" s="96"/>
      <c r="H632" s="99"/>
      <c r="I632" s="99"/>
      <c r="J632" s="45"/>
      <c r="K632" s="99"/>
      <c r="L632" s="46"/>
      <c r="M632" s="46"/>
      <c r="N632" s="46"/>
      <c r="O632" s="46"/>
      <c r="P632" s="46"/>
      <c r="Q632" s="46"/>
      <c r="R632" s="46"/>
      <c r="S632" s="129"/>
      <c r="T632" s="46"/>
    </row>
    <row r="633" spans="1:20" ht="12.75">
      <c r="A633" s="71">
        <v>633</v>
      </c>
      <c r="B633" s="43"/>
      <c r="C633" s="97"/>
      <c r="D633" s="97"/>
      <c r="E633" s="97"/>
      <c r="F633" s="96"/>
      <c r="G633" s="96"/>
      <c r="H633" s="99"/>
      <c r="I633" s="99"/>
      <c r="J633" s="45"/>
      <c r="K633" s="121"/>
      <c r="L633" s="46"/>
      <c r="M633" s="46"/>
      <c r="N633" s="46"/>
      <c r="O633" s="46"/>
      <c r="P633" s="46"/>
      <c r="Q633" s="46"/>
      <c r="R633" s="46"/>
      <c r="S633" s="129"/>
      <c r="T633" s="46"/>
    </row>
    <row r="634" spans="1:20" ht="12.75">
      <c r="A634" s="71">
        <v>634</v>
      </c>
      <c r="B634" s="43"/>
      <c r="C634" s="97"/>
      <c r="D634" s="97"/>
      <c r="E634" s="97"/>
      <c r="F634" s="96"/>
      <c r="G634" s="96"/>
      <c r="H634" s="99"/>
      <c r="I634" s="99"/>
      <c r="J634" s="45"/>
      <c r="K634" s="46"/>
      <c r="L634" s="46"/>
      <c r="M634" s="46"/>
      <c r="N634" s="46"/>
      <c r="O634" s="46"/>
      <c r="P634" s="46"/>
      <c r="Q634" s="46"/>
      <c r="R634" s="46"/>
      <c r="S634" s="129"/>
      <c r="T634" s="46"/>
    </row>
    <row r="635" spans="1:20" ht="12.75">
      <c r="A635" s="71">
        <v>635</v>
      </c>
      <c r="B635" s="43"/>
      <c r="C635" s="97"/>
      <c r="D635" s="97"/>
      <c r="E635" s="97"/>
      <c r="F635" s="96"/>
      <c r="G635" s="96"/>
      <c r="H635" s="99"/>
      <c r="I635" s="99"/>
      <c r="J635" s="45"/>
      <c r="K635" s="46"/>
      <c r="L635" s="46"/>
      <c r="M635" s="46"/>
      <c r="N635" s="46"/>
      <c r="O635" s="46"/>
      <c r="P635" s="46"/>
      <c r="Q635" s="46"/>
      <c r="R635" s="46"/>
      <c r="S635" s="129"/>
      <c r="T635" s="46"/>
    </row>
    <row r="636" spans="1:20" ht="12.75">
      <c r="A636" s="71">
        <v>636</v>
      </c>
      <c r="B636" s="43"/>
      <c r="C636" s="97"/>
      <c r="D636" s="97"/>
      <c r="E636" s="97"/>
      <c r="F636" s="96"/>
      <c r="G636" s="96"/>
      <c r="H636" s="99"/>
      <c r="I636" s="99"/>
      <c r="J636" s="45"/>
      <c r="K636" s="99"/>
      <c r="L636" s="46"/>
      <c r="M636" s="46"/>
      <c r="N636" s="46"/>
      <c r="O636" s="46"/>
      <c r="P636" s="46"/>
      <c r="Q636" s="46"/>
      <c r="R636" s="46"/>
      <c r="S636" s="129"/>
      <c r="T636" s="46"/>
    </row>
    <row r="637" spans="1:20" ht="12.75">
      <c r="A637" s="71">
        <v>637</v>
      </c>
      <c r="B637" s="43"/>
      <c r="C637" s="97"/>
      <c r="D637" s="97"/>
      <c r="E637" s="97"/>
      <c r="F637" s="96"/>
      <c r="G637" s="96"/>
      <c r="H637" s="99"/>
      <c r="I637" s="99"/>
      <c r="J637" s="45"/>
      <c r="K637" s="46"/>
      <c r="L637" s="46"/>
      <c r="M637" s="46"/>
      <c r="N637" s="46"/>
      <c r="O637" s="46"/>
      <c r="P637" s="46"/>
      <c r="Q637" s="46"/>
      <c r="R637" s="46"/>
      <c r="S637" s="129"/>
      <c r="T637" s="46"/>
    </row>
    <row r="638" spans="1:20" ht="12.75">
      <c r="A638" s="71">
        <v>638</v>
      </c>
      <c r="B638" s="43"/>
      <c r="C638" s="95"/>
      <c r="D638" s="95"/>
      <c r="E638" s="95"/>
      <c r="F638" s="96"/>
      <c r="G638" s="96"/>
      <c r="H638" s="105"/>
      <c r="I638" s="105"/>
      <c r="J638" s="45"/>
      <c r="K638" s="46"/>
      <c r="L638" s="46"/>
      <c r="M638" s="46"/>
      <c r="N638" s="46"/>
      <c r="O638" s="46"/>
      <c r="P638" s="46"/>
      <c r="Q638" s="46"/>
      <c r="R638" s="46"/>
      <c r="S638" s="129"/>
      <c r="T638" s="46"/>
    </row>
    <row r="639" spans="1:20" ht="12.75">
      <c r="A639" s="71">
        <v>639</v>
      </c>
      <c r="B639" s="43"/>
      <c r="C639" s="95"/>
      <c r="D639" s="97"/>
      <c r="E639" s="97"/>
      <c r="F639" s="96"/>
      <c r="G639" s="96"/>
      <c r="H639" s="105"/>
      <c r="I639" s="105"/>
      <c r="J639" s="45"/>
      <c r="K639" s="46"/>
      <c r="L639" s="46"/>
      <c r="M639" s="46"/>
      <c r="N639" s="46"/>
      <c r="O639" s="46"/>
      <c r="P639" s="46"/>
      <c r="Q639" s="46"/>
      <c r="R639" s="46"/>
      <c r="S639" s="129"/>
      <c r="T639" s="46"/>
    </row>
    <row r="640" spans="1:20" ht="12.75">
      <c r="A640" s="71">
        <v>640</v>
      </c>
      <c r="B640" s="43"/>
      <c r="C640" s="95"/>
      <c r="D640" s="97"/>
      <c r="E640" s="97"/>
      <c r="F640" s="96"/>
      <c r="G640" s="96"/>
      <c r="H640" s="105"/>
      <c r="I640" s="105"/>
      <c r="J640" s="45"/>
      <c r="K640" s="46"/>
      <c r="L640" s="46"/>
      <c r="M640" s="46"/>
      <c r="N640" s="46"/>
      <c r="O640" s="46"/>
      <c r="P640" s="46"/>
      <c r="Q640" s="46"/>
      <c r="R640" s="46"/>
      <c r="S640" s="129"/>
      <c r="T640" s="46"/>
    </row>
    <row r="641" spans="1:20" ht="12.75">
      <c r="A641" s="71">
        <v>641</v>
      </c>
      <c r="B641" s="43"/>
      <c r="C641" s="95"/>
      <c r="D641" s="97"/>
      <c r="E641" s="97"/>
      <c r="F641" s="96"/>
      <c r="G641" s="96"/>
      <c r="H641" s="105"/>
      <c r="I641" s="105"/>
      <c r="J641" s="45"/>
      <c r="K641" s="46"/>
      <c r="L641" s="46"/>
      <c r="M641" s="46"/>
      <c r="N641" s="46"/>
      <c r="O641" s="46"/>
      <c r="P641" s="46"/>
      <c r="Q641" s="46"/>
      <c r="R641" s="46"/>
      <c r="S641" s="129"/>
      <c r="T641" s="46"/>
    </row>
    <row r="642" spans="1:20" ht="12.75">
      <c r="A642" s="71">
        <v>642</v>
      </c>
      <c r="B642" s="43"/>
      <c r="C642" s="97"/>
      <c r="D642" s="97"/>
      <c r="E642" s="97"/>
      <c r="F642" s="96"/>
      <c r="G642" s="96"/>
      <c r="H642" s="99"/>
      <c r="I642" s="99"/>
      <c r="J642" s="45"/>
      <c r="K642" s="46"/>
      <c r="L642" s="46"/>
      <c r="M642" s="46"/>
      <c r="N642" s="46"/>
      <c r="O642" s="46"/>
      <c r="P642" s="46"/>
      <c r="Q642" s="46"/>
      <c r="R642" s="46"/>
      <c r="S642" s="129"/>
      <c r="T642" s="46"/>
    </row>
    <row r="643" spans="1:20" ht="12.75">
      <c r="A643" s="71">
        <v>643</v>
      </c>
      <c r="B643" s="43"/>
      <c r="C643" s="97"/>
      <c r="D643" s="97"/>
      <c r="E643" s="97"/>
      <c r="F643" s="96"/>
      <c r="G643" s="96"/>
      <c r="H643" s="99"/>
      <c r="I643" s="99"/>
      <c r="J643" s="45"/>
      <c r="K643" s="46"/>
      <c r="L643" s="46"/>
      <c r="M643" s="46"/>
      <c r="N643" s="46"/>
      <c r="O643" s="46"/>
      <c r="P643" s="46"/>
      <c r="Q643" s="46"/>
      <c r="R643" s="46"/>
      <c r="S643" s="129"/>
      <c r="T643" s="46"/>
    </row>
    <row r="644" spans="1:20" ht="12.75">
      <c r="A644" s="71">
        <v>644</v>
      </c>
      <c r="B644" s="43"/>
      <c r="C644" s="97"/>
      <c r="D644" s="97"/>
      <c r="E644" s="97"/>
      <c r="F644" s="96"/>
      <c r="G644" s="96"/>
      <c r="H644" s="99"/>
      <c r="I644" s="99"/>
      <c r="J644" s="45"/>
      <c r="K644" s="46"/>
      <c r="L644" s="46"/>
      <c r="M644" s="46"/>
      <c r="N644" s="46"/>
      <c r="O644" s="46"/>
      <c r="P644" s="46"/>
      <c r="Q644" s="46"/>
      <c r="R644" s="46"/>
      <c r="S644" s="129"/>
      <c r="T644" s="46"/>
    </row>
    <row r="645" spans="1:20" ht="12.75">
      <c r="A645" s="71">
        <v>645</v>
      </c>
      <c r="B645" s="43"/>
      <c r="C645" s="97"/>
      <c r="D645" s="97"/>
      <c r="E645" s="97"/>
      <c r="F645" s="96"/>
      <c r="G645" s="96"/>
      <c r="H645" s="99"/>
      <c r="I645" s="99"/>
      <c r="J645" s="45"/>
      <c r="K645" s="46"/>
      <c r="L645" s="46"/>
      <c r="M645" s="46"/>
      <c r="N645" s="46"/>
      <c r="O645" s="46"/>
      <c r="P645" s="46"/>
      <c r="Q645" s="46"/>
      <c r="R645" s="46"/>
      <c r="S645" s="129"/>
      <c r="T645" s="46"/>
    </row>
    <row r="646" spans="1:20" ht="12.75">
      <c r="A646" s="71">
        <v>646</v>
      </c>
      <c r="B646" s="43"/>
      <c r="C646" s="97"/>
      <c r="D646" s="97"/>
      <c r="E646" s="97"/>
      <c r="F646" s="96"/>
      <c r="G646" s="96"/>
      <c r="H646" s="99"/>
      <c r="I646" s="99"/>
      <c r="J646" s="45"/>
      <c r="K646" s="46"/>
      <c r="L646" s="46"/>
      <c r="M646" s="46"/>
      <c r="N646" s="46"/>
      <c r="O646" s="46"/>
      <c r="P646" s="46"/>
      <c r="Q646" s="46"/>
      <c r="R646" s="46"/>
      <c r="S646" s="129"/>
      <c r="T646" s="46"/>
    </row>
    <row r="647" spans="1:20" ht="12.75">
      <c r="A647" s="71">
        <v>647</v>
      </c>
      <c r="B647" s="43"/>
      <c r="C647" s="97"/>
      <c r="D647" s="97"/>
      <c r="E647" s="97"/>
      <c r="F647" s="96"/>
      <c r="G647" s="96"/>
      <c r="H647" s="99"/>
      <c r="I647" s="99"/>
      <c r="J647" s="45"/>
      <c r="K647" s="46"/>
      <c r="L647" s="46"/>
      <c r="M647" s="46"/>
      <c r="N647" s="46"/>
      <c r="O647" s="46"/>
      <c r="P647" s="46"/>
      <c r="Q647" s="46"/>
      <c r="R647" s="46"/>
      <c r="S647" s="129"/>
      <c r="T647" s="46"/>
    </row>
    <row r="648" spans="1:20" ht="12.75">
      <c r="A648" s="71">
        <v>648</v>
      </c>
      <c r="B648" s="43"/>
      <c r="C648" s="97"/>
      <c r="D648" s="97"/>
      <c r="E648" s="97"/>
      <c r="F648" s="96"/>
      <c r="G648" s="96"/>
      <c r="H648" s="99"/>
      <c r="I648" s="99"/>
      <c r="J648" s="45"/>
      <c r="K648" s="46"/>
      <c r="L648" s="46"/>
      <c r="M648" s="46"/>
      <c r="N648" s="46"/>
      <c r="O648" s="46"/>
      <c r="P648" s="46"/>
      <c r="Q648" s="46"/>
      <c r="R648" s="46"/>
      <c r="S648" s="129"/>
      <c r="T648" s="46"/>
    </row>
    <row r="649" spans="1:20" ht="12.75">
      <c r="A649" s="71">
        <v>649</v>
      </c>
      <c r="B649" s="43"/>
      <c r="C649" s="97"/>
      <c r="D649" s="97"/>
      <c r="E649" s="97"/>
      <c r="F649" s="96"/>
      <c r="G649" s="96"/>
      <c r="H649" s="99"/>
      <c r="I649" s="99"/>
      <c r="J649" s="45"/>
      <c r="K649" s="46"/>
      <c r="L649" s="46"/>
      <c r="M649" s="46"/>
      <c r="N649" s="46"/>
      <c r="O649" s="46"/>
      <c r="P649" s="46"/>
      <c r="Q649" s="46"/>
      <c r="R649" s="46"/>
      <c r="S649" s="129"/>
      <c r="T649" s="46"/>
    </row>
    <row r="650" spans="1:20" ht="12.75">
      <c r="A650" s="71">
        <v>650</v>
      </c>
      <c r="B650" s="43"/>
      <c r="C650" s="97"/>
      <c r="D650" s="97"/>
      <c r="E650" s="97"/>
      <c r="F650" s="96"/>
      <c r="G650" s="96"/>
      <c r="H650" s="99"/>
      <c r="I650" s="99"/>
      <c r="J650" s="45"/>
      <c r="K650" s="46"/>
      <c r="L650" s="46"/>
      <c r="M650" s="46"/>
      <c r="N650" s="46"/>
      <c r="O650" s="46"/>
      <c r="P650" s="46"/>
      <c r="Q650" s="46"/>
      <c r="R650" s="46"/>
      <c r="S650" s="129"/>
      <c r="T650" s="46"/>
    </row>
    <row r="651" spans="1:20" ht="12.75">
      <c r="A651" s="71">
        <v>651</v>
      </c>
      <c r="B651" s="43"/>
      <c r="C651" s="97"/>
      <c r="D651" s="97"/>
      <c r="E651" s="97"/>
      <c r="F651" s="96"/>
      <c r="G651" s="96"/>
      <c r="H651" s="99"/>
      <c r="I651" s="99"/>
      <c r="J651" s="45"/>
      <c r="K651" s="46"/>
      <c r="L651" s="46"/>
      <c r="M651" s="46"/>
      <c r="N651" s="46"/>
      <c r="O651" s="46"/>
      <c r="P651" s="46"/>
      <c r="Q651" s="46"/>
      <c r="R651" s="46"/>
      <c r="S651" s="129"/>
      <c r="T651" s="46"/>
    </row>
    <row r="652" spans="1:20" ht="12.75">
      <c r="A652" s="71">
        <v>652</v>
      </c>
      <c r="B652" s="43"/>
      <c r="C652" s="97"/>
      <c r="D652" s="97"/>
      <c r="E652" s="97"/>
      <c r="F652" s="96"/>
      <c r="G652" s="96"/>
      <c r="H652" s="99"/>
      <c r="I652" s="99"/>
      <c r="J652" s="45"/>
      <c r="K652" s="46"/>
      <c r="L652" s="46"/>
      <c r="M652" s="46"/>
      <c r="N652" s="46"/>
      <c r="O652" s="46"/>
      <c r="P652" s="46"/>
      <c r="Q652" s="46"/>
      <c r="R652" s="46"/>
      <c r="S652" s="134"/>
      <c r="T652" s="46"/>
    </row>
    <row r="653" spans="1:20" ht="12.75">
      <c r="A653" s="71">
        <v>653</v>
      </c>
      <c r="B653" s="43"/>
      <c r="C653" s="97"/>
      <c r="D653" s="97"/>
      <c r="E653" s="97"/>
      <c r="F653" s="96"/>
      <c r="G653" s="96"/>
      <c r="H653" s="99"/>
      <c r="I653" s="99"/>
      <c r="J653" s="45"/>
      <c r="K653" s="46"/>
      <c r="L653" s="46"/>
      <c r="M653" s="46"/>
      <c r="N653" s="46"/>
      <c r="O653" s="46"/>
      <c r="P653" s="46"/>
      <c r="Q653" s="46"/>
      <c r="R653" s="46"/>
      <c r="S653" s="129"/>
      <c r="T653" s="46"/>
    </row>
    <row r="654" spans="1:20" ht="12.75">
      <c r="A654" s="71">
        <v>654</v>
      </c>
      <c r="B654" s="43"/>
      <c r="C654" s="97"/>
      <c r="D654" s="97"/>
      <c r="E654" s="97"/>
      <c r="F654" s="96"/>
      <c r="G654" s="96"/>
      <c r="H654" s="99"/>
      <c r="I654" s="99"/>
      <c r="J654" s="45"/>
      <c r="K654" s="46"/>
      <c r="L654" s="46"/>
      <c r="M654" s="46"/>
      <c r="N654" s="46"/>
      <c r="O654" s="46"/>
      <c r="P654" s="46"/>
      <c r="Q654" s="46"/>
      <c r="R654" s="46"/>
      <c r="S654" s="129"/>
      <c r="T654" s="46"/>
    </row>
    <row r="655" spans="1:20" ht="12.75">
      <c r="A655" s="71">
        <v>655</v>
      </c>
      <c r="B655" s="43"/>
      <c r="C655" s="97"/>
      <c r="D655" s="97"/>
      <c r="E655" s="97"/>
      <c r="F655" s="96"/>
      <c r="G655" s="96"/>
      <c r="H655" s="99"/>
      <c r="I655" s="99"/>
      <c r="J655" s="45"/>
      <c r="K655" s="46"/>
      <c r="L655" s="46"/>
      <c r="M655" s="46"/>
      <c r="N655" s="46"/>
      <c r="O655" s="46"/>
      <c r="P655" s="46"/>
      <c r="Q655" s="46"/>
      <c r="R655" s="46"/>
      <c r="S655" s="129"/>
      <c r="T655" s="46"/>
    </row>
    <row r="656" spans="1:20" ht="12.75">
      <c r="A656" s="71">
        <v>656</v>
      </c>
      <c r="B656" s="43"/>
      <c r="C656" s="97"/>
      <c r="D656" s="97"/>
      <c r="E656" s="97"/>
      <c r="F656" s="96"/>
      <c r="G656" s="96"/>
      <c r="H656" s="99"/>
      <c r="I656" s="99"/>
      <c r="J656" s="45"/>
      <c r="K656" s="46"/>
      <c r="L656" s="46"/>
      <c r="M656" s="46"/>
      <c r="N656" s="46"/>
      <c r="O656" s="46"/>
      <c r="P656" s="46"/>
      <c r="Q656" s="46"/>
      <c r="R656" s="46"/>
      <c r="S656" s="129"/>
      <c r="T656" s="46"/>
    </row>
    <row r="657" spans="1:20" ht="12.75">
      <c r="A657" s="71">
        <v>657</v>
      </c>
      <c r="B657" s="43"/>
      <c r="C657" s="97"/>
      <c r="D657" s="97"/>
      <c r="E657" s="97"/>
      <c r="F657" s="96"/>
      <c r="G657" s="96"/>
      <c r="H657" s="99"/>
      <c r="I657" s="99"/>
      <c r="J657" s="45"/>
      <c r="K657" s="46"/>
      <c r="L657" s="46"/>
      <c r="M657" s="46"/>
      <c r="N657" s="46"/>
      <c r="O657" s="46"/>
      <c r="P657" s="46"/>
      <c r="Q657" s="46"/>
      <c r="R657" s="46"/>
      <c r="S657" s="129"/>
      <c r="T657" s="46"/>
    </row>
    <row r="658" spans="1:20" ht="12.75">
      <c r="A658" s="71">
        <v>658</v>
      </c>
      <c r="B658" s="43"/>
      <c r="C658" s="97"/>
      <c r="D658" s="97"/>
      <c r="E658" s="97"/>
      <c r="F658" s="96"/>
      <c r="G658" s="96"/>
      <c r="H658" s="99"/>
      <c r="I658" s="99"/>
      <c r="J658" s="45"/>
      <c r="K658" s="46"/>
      <c r="L658" s="46"/>
      <c r="M658" s="46"/>
      <c r="N658" s="46"/>
      <c r="O658" s="46"/>
      <c r="P658" s="46"/>
      <c r="Q658" s="46"/>
      <c r="R658" s="46"/>
      <c r="S658" s="129"/>
      <c r="T658" s="46"/>
    </row>
    <row r="659" spans="1:20" ht="12.75">
      <c r="A659" s="71">
        <v>659</v>
      </c>
      <c r="B659" s="43"/>
      <c r="C659" s="97"/>
      <c r="D659" s="97"/>
      <c r="E659" s="97"/>
      <c r="F659" s="96"/>
      <c r="G659" s="96"/>
      <c r="H659" s="99"/>
      <c r="I659" s="99"/>
      <c r="J659" s="45"/>
      <c r="K659" s="46"/>
      <c r="L659" s="46"/>
      <c r="M659" s="46"/>
      <c r="N659" s="46"/>
      <c r="O659" s="46"/>
      <c r="P659" s="46"/>
      <c r="Q659" s="46"/>
      <c r="R659" s="46"/>
      <c r="S659" s="129"/>
      <c r="T659" s="46"/>
    </row>
    <row r="660" spans="1:20" ht="12.75">
      <c r="A660" s="71">
        <v>660</v>
      </c>
      <c r="B660" s="43"/>
      <c r="C660" s="97"/>
      <c r="D660" s="97"/>
      <c r="E660" s="97"/>
      <c r="F660" s="96"/>
      <c r="G660" s="96"/>
      <c r="H660" s="99"/>
      <c r="I660" s="99"/>
      <c r="J660" s="45"/>
      <c r="K660" s="46"/>
      <c r="L660" s="46"/>
      <c r="M660" s="46"/>
      <c r="N660" s="46"/>
      <c r="O660" s="46"/>
      <c r="P660" s="46"/>
      <c r="Q660" s="46"/>
      <c r="R660" s="46"/>
      <c r="S660" s="129"/>
      <c r="T660" s="46"/>
    </row>
    <row r="661" spans="1:20" ht="12.75">
      <c r="A661" s="71">
        <v>661</v>
      </c>
      <c r="B661" s="43"/>
      <c r="C661" s="97"/>
      <c r="D661" s="97"/>
      <c r="E661" s="97"/>
      <c r="F661" s="96"/>
      <c r="G661" s="96"/>
      <c r="H661" s="99"/>
      <c r="I661" s="99"/>
      <c r="J661" s="45"/>
      <c r="K661" s="46"/>
      <c r="L661" s="46"/>
      <c r="M661" s="46"/>
      <c r="N661" s="46"/>
      <c r="O661" s="46"/>
      <c r="P661" s="46"/>
      <c r="Q661" s="46"/>
      <c r="R661" s="46"/>
      <c r="S661" s="129"/>
      <c r="T661" s="46"/>
    </row>
    <row r="662" spans="1:20" ht="12.75">
      <c r="A662" s="71">
        <v>662</v>
      </c>
      <c r="B662" s="43"/>
      <c r="C662" s="97"/>
      <c r="D662" s="97"/>
      <c r="E662" s="97"/>
      <c r="F662" s="96"/>
      <c r="G662" s="96"/>
      <c r="H662" s="99"/>
      <c r="I662" s="99"/>
      <c r="J662" s="45"/>
      <c r="K662" s="46"/>
      <c r="L662" s="46"/>
      <c r="M662" s="46"/>
      <c r="N662" s="46"/>
      <c r="O662" s="46"/>
      <c r="P662" s="46"/>
      <c r="Q662" s="46"/>
      <c r="R662" s="46"/>
      <c r="S662" s="129"/>
      <c r="T662" s="46"/>
    </row>
    <row r="663" spans="1:20" ht="12.75">
      <c r="A663" s="71">
        <v>663</v>
      </c>
      <c r="B663" s="43"/>
      <c r="C663" s="97"/>
      <c r="D663" s="97"/>
      <c r="E663" s="97"/>
      <c r="F663" s="96"/>
      <c r="G663" s="96"/>
      <c r="H663" s="99"/>
      <c r="I663" s="99"/>
      <c r="J663" s="45"/>
      <c r="K663" s="46"/>
      <c r="L663" s="46"/>
      <c r="M663" s="46"/>
      <c r="N663" s="46"/>
      <c r="O663" s="46"/>
      <c r="P663" s="46"/>
      <c r="Q663" s="46"/>
      <c r="R663" s="46"/>
      <c r="S663" s="129"/>
      <c r="T663" s="46"/>
    </row>
    <row r="664" spans="1:20" ht="12.75">
      <c r="A664" s="71">
        <v>664</v>
      </c>
      <c r="B664" s="43"/>
      <c r="C664" s="97"/>
      <c r="D664" s="97"/>
      <c r="E664" s="97"/>
      <c r="F664" s="96"/>
      <c r="G664" s="96"/>
      <c r="H664" s="99"/>
      <c r="I664" s="99"/>
      <c r="J664" s="45"/>
      <c r="K664" s="46"/>
      <c r="L664" s="46"/>
      <c r="M664" s="46"/>
      <c r="N664" s="46"/>
      <c r="O664" s="46"/>
      <c r="P664" s="46"/>
      <c r="Q664" s="46"/>
      <c r="R664" s="46"/>
      <c r="S664" s="129"/>
      <c r="T664" s="46"/>
    </row>
    <row r="665" spans="1:20" ht="12.75">
      <c r="A665" s="71">
        <v>665</v>
      </c>
      <c r="B665" s="43"/>
      <c r="C665" s="97"/>
      <c r="D665" s="97"/>
      <c r="E665" s="97"/>
      <c r="F665" s="96"/>
      <c r="G665" s="96"/>
      <c r="H665" s="99"/>
      <c r="I665" s="99"/>
      <c r="J665" s="45"/>
      <c r="K665" s="46"/>
      <c r="L665" s="46"/>
      <c r="M665" s="46"/>
      <c r="N665" s="46"/>
      <c r="O665" s="46"/>
      <c r="P665" s="46"/>
      <c r="Q665" s="46"/>
      <c r="R665" s="46"/>
      <c r="S665" s="129"/>
      <c r="T665" s="46"/>
    </row>
    <row r="666" spans="1:20" ht="12.75">
      <c r="A666" s="71">
        <v>666</v>
      </c>
      <c r="B666" s="43"/>
      <c r="C666" s="97"/>
      <c r="D666" s="97"/>
      <c r="E666" s="97"/>
      <c r="F666" s="96"/>
      <c r="G666" s="96"/>
      <c r="H666" s="99"/>
      <c r="I666" s="99"/>
      <c r="J666" s="45"/>
      <c r="K666" s="46"/>
      <c r="L666" s="46"/>
      <c r="M666" s="46"/>
      <c r="N666" s="46"/>
      <c r="O666" s="46"/>
      <c r="P666" s="46"/>
      <c r="Q666" s="46"/>
      <c r="R666" s="46"/>
      <c r="S666" s="129"/>
      <c r="T666" s="46"/>
    </row>
    <row r="667" spans="1:20" ht="12.75">
      <c r="A667" s="71">
        <v>667</v>
      </c>
      <c r="B667" s="43"/>
      <c r="C667" s="97"/>
      <c r="D667" s="97"/>
      <c r="E667" s="97"/>
      <c r="F667" s="96"/>
      <c r="G667" s="96"/>
      <c r="H667" s="99"/>
      <c r="I667" s="99"/>
      <c r="J667" s="45"/>
      <c r="K667" s="46"/>
      <c r="L667" s="46"/>
      <c r="M667" s="46"/>
      <c r="N667" s="46"/>
      <c r="O667" s="46"/>
      <c r="P667" s="46"/>
      <c r="Q667" s="46"/>
      <c r="R667" s="46"/>
      <c r="S667" s="129"/>
      <c r="T667" s="46"/>
    </row>
    <row r="668" spans="1:20" ht="12.75">
      <c r="A668" s="71">
        <v>668</v>
      </c>
      <c r="B668" s="43"/>
      <c r="C668" s="97"/>
      <c r="D668" s="97"/>
      <c r="E668" s="97"/>
      <c r="F668" s="96"/>
      <c r="G668" s="96"/>
      <c r="H668" s="99"/>
      <c r="I668" s="99"/>
      <c r="J668" s="45"/>
      <c r="K668" s="46"/>
      <c r="L668" s="46"/>
      <c r="M668" s="46"/>
      <c r="N668" s="46"/>
      <c r="O668" s="46"/>
      <c r="P668" s="46"/>
      <c r="Q668" s="46"/>
      <c r="R668" s="46"/>
      <c r="S668" s="129"/>
      <c r="T668" s="46"/>
    </row>
    <row r="669" spans="1:20" ht="12.75">
      <c r="A669" s="71">
        <v>669</v>
      </c>
      <c r="B669" s="43"/>
      <c r="C669" s="97"/>
      <c r="D669" s="97"/>
      <c r="E669" s="97"/>
      <c r="F669" s="96"/>
      <c r="G669" s="96"/>
      <c r="H669" s="99"/>
      <c r="I669" s="99"/>
      <c r="J669" s="45"/>
      <c r="K669" s="46"/>
      <c r="L669" s="46"/>
      <c r="M669" s="46"/>
      <c r="N669" s="46"/>
      <c r="O669" s="46"/>
      <c r="P669" s="46"/>
      <c r="Q669" s="46"/>
      <c r="R669" s="46"/>
      <c r="S669" s="129"/>
      <c r="T669" s="46"/>
    </row>
    <row r="670" spans="1:20" ht="12.75">
      <c r="A670" s="71">
        <v>670</v>
      </c>
      <c r="B670" s="43"/>
      <c r="C670" s="97"/>
      <c r="D670" s="97"/>
      <c r="E670" s="97"/>
      <c r="F670" s="96"/>
      <c r="G670" s="96"/>
      <c r="H670" s="99"/>
      <c r="I670" s="99"/>
      <c r="J670" s="45"/>
      <c r="K670" s="46"/>
      <c r="L670" s="46"/>
      <c r="M670" s="46"/>
      <c r="N670" s="46"/>
      <c r="O670" s="46"/>
      <c r="P670" s="46"/>
      <c r="Q670" s="46"/>
      <c r="R670" s="46"/>
      <c r="S670" s="129"/>
      <c r="T670" s="46"/>
    </row>
    <row r="671" spans="1:20" ht="12.75">
      <c r="A671" s="71">
        <v>671</v>
      </c>
      <c r="B671" s="43"/>
      <c r="C671" s="97"/>
      <c r="D671" s="97"/>
      <c r="E671" s="97"/>
      <c r="F671" s="96"/>
      <c r="G671" s="96"/>
      <c r="H671" s="99"/>
      <c r="I671" s="99"/>
      <c r="J671" s="45"/>
      <c r="K671" s="46"/>
      <c r="L671" s="46"/>
      <c r="M671" s="46"/>
      <c r="N671" s="46"/>
      <c r="O671" s="46"/>
      <c r="P671" s="46"/>
      <c r="Q671" s="46"/>
      <c r="R671" s="46"/>
      <c r="S671" s="129"/>
      <c r="T671" s="46"/>
    </row>
    <row r="672" spans="1:20" ht="12.75">
      <c r="A672" s="71">
        <v>672</v>
      </c>
      <c r="B672" s="43"/>
      <c r="C672" s="97"/>
      <c r="D672" s="97"/>
      <c r="E672" s="97"/>
      <c r="F672" s="96"/>
      <c r="G672" s="96"/>
      <c r="H672" s="99"/>
      <c r="I672" s="99"/>
      <c r="J672" s="45"/>
      <c r="K672" s="46"/>
      <c r="L672" s="46"/>
      <c r="M672" s="46"/>
      <c r="N672" s="46"/>
      <c r="O672" s="46"/>
      <c r="P672" s="46"/>
      <c r="Q672" s="46"/>
      <c r="R672" s="46"/>
      <c r="S672" s="129"/>
      <c r="T672" s="46"/>
    </row>
    <row r="673" spans="1:20" ht="12.75">
      <c r="A673" s="71">
        <v>673</v>
      </c>
      <c r="B673" s="43"/>
      <c r="C673" s="97"/>
      <c r="D673" s="97"/>
      <c r="E673" s="97"/>
      <c r="F673" s="96"/>
      <c r="G673" s="96"/>
      <c r="H673" s="99"/>
      <c r="I673" s="99"/>
      <c r="J673" s="45"/>
      <c r="K673" s="46"/>
      <c r="L673" s="46"/>
      <c r="M673" s="46"/>
      <c r="N673" s="46"/>
      <c r="O673" s="46"/>
      <c r="P673" s="46"/>
      <c r="Q673" s="46"/>
      <c r="R673" s="46"/>
      <c r="S673" s="129"/>
      <c r="T673" s="46"/>
    </row>
    <row r="674" spans="1:20" ht="12.75">
      <c r="A674" s="71">
        <v>674</v>
      </c>
      <c r="B674" s="43"/>
      <c r="C674" s="97"/>
      <c r="D674" s="97"/>
      <c r="E674" s="97"/>
      <c r="F674" s="96"/>
      <c r="G674" s="96"/>
      <c r="H674" s="99"/>
      <c r="I674" s="99"/>
      <c r="J674" s="45"/>
      <c r="K674" s="46"/>
      <c r="L674" s="46"/>
      <c r="M674" s="46"/>
      <c r="N674" s="46"/>
      <c r="O674" s="46"/>
      <c r="P674" s="46"/>
      <c r="Q674" s="46"/>
      <c r="R674" s="46"/>
      <c r="S674" s="129"/>
      <c r="T674" s="46"/>
    </row>
    <row r="675" spans="1:20" ht="12.75">
      <c r="A675" s="71">
        <v>675</v>
      </c>
      <c r="B675" s="43"/>
      <c r="C675" s="97"/>
      <c r="D675" s="97"/>
      <c r="E675" s="97"/>
      <c r="F675" s="96"/>
      <c r="G675" s="96"/>
      <c r="H675" s="99"/>
      <c r="I675" s="99"/>
      <c r="J675" s="45"/>
      <c r="K675" s="46"/>
      <c r="L675" s="46"/>
      <c r="M675" s="46"/>
      <c r="N675" s="46"/>
      <c r="O675" s="46"/>
      <c r="P675" s="46"/>
      <c r="Q675" s="46"/>
      <c r="R675" s="46"/>
      <c r="S675" s="129"/>
      <c r="T675" s="46"/>
    </row>
    <row r="676" spans="1:20" ht="12.75">
      <c r="A676" s="71">
        <v>676</v>
      </c>
      <c r="B676" s="43"/>
      <c r="C676" s="97"/>
      <c r="D676" s="97"/>
      <c r="E676" s="97"/>
      <c r="F676" s="96"/>
      <c r="G676" s="96"/>
      <c r="H676" s="99"/>
      <c r="I676" s="99"/>
      <c r="J676" s="45"/>
      <c r="K676" s="46"/>
      <c r="L676" s="46"/>
      <c r="M676" s="46"/>
      <c r="N676" s="46"/>
      <c r="O676" s="46"/>
      <c r="P676" s="46"/>
      <c r="Q676" s="46"/>
      <c r="R676" s="46"/>
      <c r="S676" s="129"/>
      <c r="T676" s="46"/>
    </row>
    <row r="677" spans="1:20" ht="12.75">
      <c r="A677" s="71">
        <v>677</v>
      </c>
      <c r="B677" s="43"/>
      <c r="C677" s="97"/>
      <c r="D677" s="97"/>
      <c r="E677" s="97"/>
      <c r="F677" s="96"/>
      <c r="G677" s="96"/>
      <c r="H677" s="99"/>
      <c r="I677" s="99"/>
      <c r="J677" s="45"/>
      <c r="K677" s="46"/>
      <c r="L677" s="46"/>
      <c r="M677" s="46"/>
      <c r="N677" s="46"/>
      <c r="O677" s="46"/>
      <c r="P677" s="46"/>
      <c r="Q677" s="46"/>
      <c r="R677" s="46"/>
      <c r="S677" s="129"/>
      <c r="T677" s="46"/>
    </row>
    <row r="678" spans="1:20" ht="12.75">
      <c r="A678" s="71">
        <v>678</v>
      </c>
      <c r="B678" s="43"/>
      <c r="C678" s="97"/>
      <c r="D678" s="97"/>
      <c r="E678" s="97"/>
      <c r="F678" s="96"/>
      <c r="G678" s="96"/>
      <c r="H678" s="99"/>
      <c r="I678" s="99"/>
      <c r="J678" s="45"/>
      <c r="K678" s="46"/>
      <c r="L678" s="46"/>
      <c r="M678" s="46"/>
      <c r="N678" s="46"/>
      <c r="O678" s="46"/>
      <c r="P678" s="46"/>
      <c r="Q678" s="53"/>
      <c r="R678" s="53"/>
      <c r="S678" s="129"/>
      <c r="T678" s="46"/>
    </row>
    <row r="679" spans="1:20" ht="12.75">
      <c r="A679" s="71">
        <v>679</v>
      </c>
      <c r="B679" s="43"/>
      <c r="C679" s="97"/>
      <c r="D679" s="97"/>
      <c r="E679" s="97"/>
      <c r="F679" s="96"/>
      <c r="G679" s="96"/>
      <c r="H679" s="99"/>
      <c r="I679" s="99"/>
      <c r="J679" s="45"/>
      <c r="K679" s="46"/>
      <c r="L679" s="46"/>
      <c r="M679" s="46"/>
      <c r="N679" s="46"/>
      <c r="O679" s="46"/>
      <c r="P679" s="46"/>
      <c r="Q679" s="46"/>
      <c r="R679" s="46"/>
      <c r="S679" s="129"/>
      <c r="T679" s="46"/>
    </row>
    <row r="680" spans="1:20" ht="12.75">
      <c r="A680" s="71">
        <v>680</v>
      </c>
      <c r="B680" s="43"/>
      <c r="C680" s="97"/>
      <c r="D680" s="97"/>
      <c r="E680" s="97"/>
      <c r="F680" s="96"/>
      <c r="G680" s="96"/>
      <c r="H680" s="99"/>
      <c r="I680" s="99"/>
      <c r="J680" s="45"/>
      <c r="K680" s="46"/>
      <c r="L680" s="46"/>
      <c r="M680" s="46"/>
      <c r="N680" s="46"/>
      <c r="O680" s="46"/>
      <c r="P680" s="46"/>
      <c r="Q680" s="46"/>
      <c r="R680" s="46"/>
      <c r="S680" s="129"/>
      <c r="T680" s="46"/>
    </row>
    <row r="681" spans="1:20" ht="12.75">
      <c r="A681" s="71">
        <v>681</v>
      </c>
      <c r="B681" s="43"/>
      <c r="C681" s="97"/>
      <c r="D681" s="97"/>
      <c r="E681" s="97"/>
      <c r="F681" s="96"/>
      <c r="G681" s="96"/>
      <c r="H681" s="99"/>
      <c r="I681" s="99"/>
      <c r="J681" s="45"/>
      <c r="K681" s="46"/>
      <c r="L681" s="46"/>
      <c r="M681" s="46"/>
      <c r="N681" s="46"/>
      <c r="O681" s="46"/>
      <c r="P681" s="46"/>
      <c r="Q681" s="46"/>
      <c r="R681" s="46"/>
      <c r="S681" s="129"/>
      <c r="T681" s="46"/>
    </row>
    <row r="682" spans="1:20" ht="12.75">
      <c r="A682" s="71">
        <v>682</v>
      </c>
      <c r="B682" s="43"/>
      <c r="C682" s="97"/>
      <c r="D682" s="97"/>
      <c r="E682" s="97"/>
      <c r="F682" s="96"/>
      <c r="G682" s="96"/>
      <c r="H682" s="99"/>
      <c r="I682" s="99"/>
      <c r="J682" s="45"/>
      <c r="K682" s="46"/>
      <c r="L682" s="46"/>
      <c r="M682" s="46"/>
      <c r="N682" s="46"/>
      <c r="O682" s="46"/>
      <c r="P682" s="46"/>
      <c r="Q682" s="53"/>
      <c r="R682" s="53"/>
      <c r="S682" s="129"/>
      <c r="T682" s="46"/>
    </row>
    <row r="683" spans="1:20" ht="12.75">
      <c r="A683" s="71">
        <v>683</v>
      </c>
      <c r="B683" s="43"/>
      <c r="C683" s="97"/>
      <c r="D683" s="97"/>
      <c r="E683" s="97"/>
      <c r="F683" s="96"/>
      <c r="G683" s="96"/>
      <c r="H683" s="99"/>
      <c r="I683" s="99"/>
      <c r="J683" s="45"/>
      <c r="K683" s="46"/>
      <c r="L683" s="46"/>
      <c r="M683" s="46"/>
      <c r="N683" s="46"/>
      <c r="O683" s="46"/>
      <c r="P683" s="46"/>
      <c r="Q683" s="46"/>
      <c r="R683" s="46"/>
      <c r="S683" s="129"/>
      <c r="T683" s="46"/>
    </row>
    <row r="684" spans="1:20" ht="12.75">
      <c r="A684" s="71">
        <v>684</v>
      </c>
      <c r="B684" s="43"/>
      <c r="C684" s="97"/>
      <c r="D684" s="97"/>
      <c r="E684" s="97"/>
      <c r="F684" s="96"/>
      <c r="G684" s="96"/>
      <c r="H684" s="99"/>
      <c r="I684" s="99"/>
      <c r="J684" s="45"/>
      <c r="K684" s="46"/>
      <c r="L684" s="46"/>
      <c r="M684" s="46"/>
      <c r="N684" s="46"/>
      <c r="O684" s="46"/>
      <c r="P684" s="46"/>
      <c r="Q684" s="46"/>
      <c r="R684" s="46"/>
      <c r="S684" s="129"/>
      <c r="T684" s="46"/>
    </row>
    <row r="685" spans="1:20" ht="12.75">
      <c r="A685" s="71">
        <v>685</v>
      </c>
      <c r="B685" s="43"/>
      <c r="C685" s="97"/>
      <c r="D685" s="97"/>
      <c r="E685" s="97"/>
      <c r="F685" s="96"/>
      <c r="G685" s="96"/>
      <c r="H685" s="99"/>
      <c r="I685" s="99"/>
      <c r="J685" s="45"/>
      <c r="K685" s="46"/>
      <c r="L685" s="46"/>
      <c r="M685" s="46"/>
      <c r="N685" s="46"/>
      <c r="O685" s="46"/>
      <c r="P685" s="46"/>
      <c r="Q685" s="46"/>
      <c r="R685" s="46"/>
      <c r="S685" s="129"/>
      <c r="T685" s="46"/>
    </row>
    <row r="686" spans="1:20" ht="12.75">
      <c r="A686" s="71">
        <v>686</v>
      </c>
      <c r="B686" s="43"/>
      <c r="C686" s="97"/>
      <c r="D686" s="97"/>
      <c r="E686" s="97"/>
      <c r="F686" s="96"/>
      <c r="G686" s="96"/>
      <c r="H686" s="99"/>
      <c r="I686" s="99"/>
      <c r="J686" s="45"/>
      <c r="K686" s="99"/>
      <c r="L686" s="46"/>
      <c r="M686" s="46"/>
      <c r="N686" s="46"/>
      <c r="O686" s="46"/>
      <c r="P686" s="46"/>
      <c r="Q686" s="46"/>
      <c r="R686" s="46"/>
      <c r="S686" s="129"/>
      <c r="T686" s="46"/>
    </row>
    <row r="687" spans="1:20" ht="12.75">
      <c r="A687" s="71">
        <v>687</v>
      </c>
      <c r="B687" s="43"/>
      <c r="C687" s="97"/>
      <c r="D687" s="97"/>
      <c r="E687" s="97"/>
      <c r="F687" s="96"/>
      <c r="G687" s="96"/>
      <c r="H687" s="99"/>
      <c r="I687" s="99"/>
      <c r="J687" s="45"/>
      <c r="K687" s="46"/>
      <c r="L687" s="46"/>
      <c r="M687" s="46"/>
      <c r="N687" s="46"/>
      <c r="O687" s="46"/>
      <c r="P687" s="46"/>
      <c r="Q687" s="46"/>
      <c r="R687" s="46"/>
      <c r="S687" s="129"/>
      <c r="T687" s="46"/>
    </row>
    <row r="688" spans="1:20" ht="12.75">
      <c r="A688" s="71">
        <v>688</v>
      </c>
      <c r="B688" s="43"/>
      <c r="C688" s="97"/>
      <c r="D688" s="97"/>
      <c r="E688" s="97"/>
      <c r="F688" s="96"/>
      <c r="G688" s="96"/>
      <c r="H688" s="99"/>
      <c r="I688" s="99"/>
      <c r="J688" s="45"/>
      <c r="K688" s="46"/>
      <c r="L688" s="46"/>
      <c r="M688" s="46"/>
      <c r="N688" s="46"/>
      <c r="O688" s="46"/>
      <c r="P688" s="46"/>
      <c r="Q688" s="46"/>
      <c r="R688" s="46"/>
      <c r="S688" s="129"/>
      <c r="T688" s="46"/>
    </row>
    <row r="689" spans="1:20" ht="12.75">
      <c r="A689" s="71">
        <v>689</v>
      </c>
      <c r="B689" s="43"/>
      <c r="C689" s="97"/>
      <c r="D689" s="97"/>
      <c r="E689" s="97"/>
      <c r="F689" s="96"/>
      <c r="G689" s="96"/>
      <c r="H689" s="99"/>
      <c r="I689" s="99"/>
      <c r="J689" s="45"/>
      <c r="K689" s="46"/>
      <c r="L689" s="46"/>
      <c r="M689" s="46"/>
      <c r="N689" s="46"/>
      <c r="O689" s="46"/>
      <c r="P689" s="46"/>
      <c r="Q689" s="46"/>
      <c r="R689" s="46"/>
      <c r="S689" s="129"/>
      <c r="T689" s="46"/>
    </row>
    <row r="690" spans="1:20" ht="12.75">
      <c r="A690" s="71">
        <v>690</v>
      </c>
      <c r="B690" s="43"/>
      <c r="C690" s="97"/>
      <c r="D690" s="97"/>
      <c r="E690" s="97"/>
      <c r="F690" s="96"/>
      <c r="G690" s="96"/>
      <c r="H690" s="99"/>
      <c r="I690" s="99"/>
      <c r="J690" s="45"/>
      <c r="K690" s="46"/>
      <c r="L690" s="46"/>
      <c r="M690" s="46"/>
      <c r="N690" s="46"/>
      <c r="O690" s="46"/>
      <c r="P690" s="46"/>
      <c r="Q690" s="46"/>
      <c r="R690" s="46"/>
      <c r="S690" s="129"/>
      <c r="T690" s="46"/>
    </row>
    <row r="691" spans="1:20" ht="12.75">
      <c r="A691" s="71">
        <v>691</v>
      </c>
      <c r="B691" s="43"/>
      <c r="C691" s="97"/>
      <c r="D691" s="97"/>
      <c r="E691" s="97"/>
      <c r="F691" s="96"/>
      <c r="G691" s="96"/>
      <c r="H691" s="99"/>
      <c r="I691" s="99"/>
      <c r="J691" s="45"/>
      <c r="K691" s="46"/>
      <c r="L691" s="46"/>
      <c r="M691" s="46"/>
      <c r="N691" s="46"/>
      <c r="O691" s="46"/>
      <c r="P691" s="46"/>
      <c r="Q691" s="46"/>
      <c r="R691" s="46"/>
      <c r="S691" s="129"/>
      <c r="T691" s="46"/>
    </row>
    <row r="692" spans="1:20" ht="12.75">
      <c r="A692" s="71">
        <v>692</v>
      </c>
      <c r="B692" s="43"/>
      <c r="C692" s="97"/>
      <c r="D692" s="97"/>
      <c r="E692" s="97"/>
      <c r="F692" s="96"/>
      <c r="G692" s="96"/>
      <c r="H692" s="99"/>
      <c r="I692" s="99"/>
      <c r="J692" s="45"/>
      <c r="K692" s="46"/>
      <c r="L692" s="46"/>
      <c r="M692" s="46"/>
      <c r="N692" s="46"/>
      <c r="O692" s="46"/>
      <c r="P692" s="46"/>
      <c r="Q692" s="46"/>
      <c r="R692" s="46"/>
      <c r="S692" s="129"/>
      <c r="T692" s="46"/>
    </row>
    <row r="693" spans="1:20" ht="12.75">
      <c r="A693" s="71">
        <v>693</v>
      </c>
      <c r="B693" s="43"/>
      <c r="C693" s="97"/>
      <c r="D693" s="97"/>
      <c r="E693" s="97"/>
      <c r="F693" s="96"/>
      <c r="G693" s="96"/>
      <c r="H693" s="99"/>
      <c r="I693" s="99"/>
      <c r="J693" s="45"/>
      <c r="K693" s="46"/>
      <c r="L693" s="46"/>
      <c r="M693" s="46"/>
      <c r="N693" s="46"/>
      <c r="O693" s="46"/>
      <c r="P693" s="46"/>
      <c r="Q693" s="46"/>
      <c r="R693" s="46"/>
      <c r="S693" s="129"/>
      <c r="T693" s="46"/>
    </row>
    <row r="694" spans="1:20" ht="12.75">
      <c r="A694" s="71">
        <v>694</v>
      </c>
      <c r="B694" s="43"/>
      <c r="C694" s="97"/>
      <c r="D694" s="97"/>
      <c r="E694" s="97"/>
      <c r="F694" s="96"/>
      <c r="G694" s="96"/>
      <c r="H694" s="99"/>
      <c r="I694" s="99"/>
      <c r="J694" s="45"/>
      <c r="K694" s="46"/>
      <c r="L694" s="46"/>
      <c r="M694" s="46"/>
      <c r="N694" s="46"/>
      <c r="O694" s="46"/>
      <c r="P694" s="46"/>
      <c r="Q694" s="46"/>
      <c r="R694" s="46"/>
      <c r="S694" s="129"/>
      <c r="T694" s="46"/>
    </row>
    <row r="695" spans="1:20" ht="12.75">
      <c r="A695" s="71">
        <v>695</v>
      </c>
      <c r="B695" s="43"/>
      <c r="C695" s="97"/>
      <c r="D695" s="97"/>
      <c r="E695" s="97"/>
      <c r="F695" s="96"/>
      <c r="G695" s="96"/>
      <c r="H695" s="99"/>
      <c r="I695" s="99"/>
      <c r="J695" s="45"/>
      <c r="K695" s="46"/>
      <c r="L695" s="46"/>
      <c r="M695" s="46"/>
      <c r="N695" s="46"/>
      <c r="O695" s="46"/>
      <c r="P695" s="46"/>
      <c r="Q695" s="46"/>
      <c r="R695" s="46"/>
      <c r="S695" s="129"/>
      <c r="T695" s="46"/>
    </row>
    <row r="696" spans="1:20" ht="12.75">
      <c r="A696" s="71">
        <v>696</v>
      </c>
      <c r="B696" s="43"/>
      <c r="C696" s="97"/>
      <c r="D696" s="97"/>
      <c r="E696" s="97"/>
      <c r="F696" s="96"/>
      <c r="G696" s="96"/>
      <c r="H696" s="99"/>
      <c r="I696" s="99"/>
      <c r="J696" s="45"/>
      <c r="K696" s="46"/>
      <c r="L696" s="46"/>
      <c r="M696" s="46"/>
      <c r="N696" s="46"/>
      <c r="O696" s="46"/>
      <c r="P696" s="46"/>
      <c r="Q696" s="46"/>
      <c r="R696" s="46"/>
      <c r="S696" s="129"/>
      <c r="T696" s="46"/>
    </row>
    <row r="697" spans="1:20" ht="12.75">
      <c r="A697" s="71">
        <v>697</v>
      </c>
      <c r="B697" s="43"/>
      <c r="C697" s="97"/>
      <c r="D697" s="97"/>
      <c r="E697" s="97"/>
      <c r="F697" s="96"/>
      <c r="G697" s="96"/>
      <c r="H697" s="99"/>
      <c r="I697" s="99"/>
      <c r="J697" s="45"/>
      <c r="K697" s="46"/>
      <c r="L697" s="46"/>
      <c r="M697" s="46"/>
      <c r="N697" s="46"/>
      <c r="O697" s="46"/>
      <c r="P697" s="46"/>
      <c r="Q697" s="46"/>
      <c r="R697" s="46"/>
      <c r="S697" s="129"/>
      <c r="T697" s="46"/>
    </row>
    <row r="698" spans="1:20" ht="12.75">
      <c r="A698" s="71">
        <v>698</v>
      </c>
      <c r="B698" s="43"/>
      <c r="C698" s="97"/>
      <c r="D698" s="97"/>
      <c r="E698" s="97"/>
      <c r="F698" s="96"/>
      <c r="G698" s="96"/>
      <c r="H698" s="99"/>
      <c r="I698" s="99"/>
      <c r="J698" s="45"/>
      <c r="K698" s="46"/>
      <c r="L698" s="46"/>
      <c r="M698" s="46"/>
      <c r="N698" s="46"/>
      <c r="O698" s="46"/>
      <c r="P698" s="46"/>
      <c r="Q698" s="46"/>
      <c r="R698" s="46"/>
      <c r="S698" s="129"/>
      <c r="T698" s="46"/>
    </row>
    <row r="699" spans="1:20" ht="12.75">
      <c r="A699" s="71">
        <v>699</v>
      </c>
      <c r="B699" s="43"/>
      <c r="C699" s="97"/>
      <c r="D699" s="97"/>
      <c r="E699" s="97"/>
      <c r="F699" s="96"/>
      <c r="G699" s="96"/>
      <c r="H699" s="99"/>
      <c r="I699" s="99"/>
      <c r="J699" s="45"/>
      <c r="K699" s="46"/>
      <c r="L699" s="46"/>
      <c r="M699" s="46"/>
      <c r="N699" s="46"/>
      <c r="O699" s="46"/>
      <c r="P699" s="46"/>
      <c r="Q699" s="46"/>
      <c r="R699" s="46"/>
      <c r="S699" s="129"/>
      <c r="T699" s="46"/>
    </row>
    <row r="700" spans="1:20" ht="12.75">
      <c r="A700" s="71">
        <v>700</v>
      </c>
      <c r="B700" s="43"/>
      <c r="C700" s="97"/>
      <c r="D700" s="97"/>
      <c r="E700" s="97"/>
      <c r="F700" s="96"/>
      <c r="G700" s="96"/>
      <c r="H700" s="99"/>
      <c r="I700" s="99"/>
      <c r="J700" s="45"/>
      <c r="K700" s="46"/>
      <c r="L700" s="46"/>
      <c r="M700" s="46"/>
      <c r="N700" s="46"/>
      <c r="O700" s="46"/>
      <c r="P700" s="46"/>
      <c r="Q700" s="46"/>
      <c r="R700" s="46"/>
      <c r="S700" s="129"/>
      <c r="T700" s="46"/>
    </row>
    <row r="701" spans="1:20" ht="12.75">
      <c r="A701" s="71">
        <v>701</v>
      </c>
      <c r="B701" s="43"/>
      <c r="C701" s="97"/>
      <c r="D701" s="97"/>
      <c r="E701" s="97"/>
      <c r="F701" s="96"/>
      <c r="G701" s="96"/>
      <c r="H701" s="99"/>
      <c r="I701" s="99"/>
      <c r="J701" s="45"/>
      <c r="K701" s="99"/>
      <c r="L701" s="46"/>
      <c r="M701" s="46"/>
      <c r="N701" s="46"/>
      <c r="O701" s="46"/>
      <c r="P701" s="46"/>
      <c r="Q701" s="46"/>
      <c r="R701" s="46"/>
      <c r="S701" s="129"/>
      <c r="T701" s="46"/>
    </row>
    <row r="702" spans="1:20" ht="12.75">
      <c r="A702" s="71">
        <v>702</v>
      </c>
      <c r="B702" s="43"/>
      <c r="C702" s="97"/>
      <c r="D702" s="97"/>
      <c r="E702" s="97"/>
      <c r="F702" s="96"/>
      <c r="G702" s="96"/>
      <c r="H702" s="99"/>
      <c r="I702" s="99"/>
      <c r="J702" s="45"/>
      <c r="K702" s="46"/>
      <c r="L702" s="46"/>
      <c r="M702" s="46"/>
      <c r="N702" s="46"/>
      <c r="O702" s="46"/>
      <c r="P702" s="46"/>
      <c r="Q702" s="46"/>
      <c r="R702" s="46"/>
      <c r="S702" s="129"/>
      <c r="T702" s="46"/>
    </row>
    <row r="703" spans="1:20" ht="12.75">
      <c r="A703" s="71">
        <v>703</v>
      </c>
      <c r="B703" s="43"/>
      <c r="C703" s="97"/>
      <c r="D703" s="97"/>
      <c r="E703" s="97"/>
      <c r="F703" s="96"/>
      <c r="G703" s="96"/>
      <c r="H703" s="99"/>
      <c r="I703" s="99"/>
      <c r="J703" s="45"/>
      <c r="K703" s="46"/>
      <c r="L703" s="46"/>
      <c r="M703" s="46"/>
      <c r="N703" s="46"/>
      <c r="O703" s="46"/>
      <c r="P703" s="46"/>
      <c r="Q703" s="46"/>
      <c r="R703" s="46"/>
      <c r="S703" s="129"/>
      <c r="T703" s="46"/>
    </row>
    <row r="704" spans="1:20" ht="12.75">
      <c r="A704" s="71">
        <v>704</v>
      </c>
      <c r="B704" s="43"/>
      <c r="C704" s="97"/>
      <c r="D704" s="97"/>
      <c r="E704" s="97"/>
      <c r="F704" s="96"/>
      <c r="G704" s="96"/>
      <c r="H704" s="99"/>
      <c r="I704" s="99"/>
      <c r="J704" s="45"/>
      <c r="K704" s="46"/>
      <c r="L704" s="46"/>
      <c r="M704" s="46"/>
      <c r="N704" s="46"/>
      <c r="O704" s="46"/>
      <c r="P704" s="46"/>
      <c r="Q704" s="46"/>
      <c r="R704" s="46"/>
      <c r="S704" s="129"/>
      <c r="T704" s="46"/>
    </row>
    <row r="705" spans="1:20" ht="12.75">
      <c r="A705" s="71">
        <v>705</v>
      </c>
      <c r="B705" s="43"/>
      <c r="C705" s="97"/>
      <c r="D705" s="97"/>
      <c r="E705" s="97"/>
      <c r="F705" s="96"/>
      <c r="G705" s="96"/>
      <c r="H705" s="99"/>
      <c r="I705" s="99"/>
      <c r="J705" s="45"/>
      <c r="K705" s="46"/>
      <c r="L705" s="46"/>
      <c r="M705" s="46"/>
      <c r="N705" s="46"/>
      <c r="O705" s="46"/>
      <c r="P705" s="46"/>
      <c r="Q705" s="46"/>
      <c r="R705" s="46"/>
      <c r="S705" s="129"/>
      <c r="T705" s="46"/>
    </row>
    <row r="706" spans="1:20" ht="12.75">
      <c r="A706" s="71">
        <v>706</v>
      </c>
      <c r="B706" s="43"/>
      <c r="C706" s="97"/>
      <c r="D706" s="97"/>
      <c r="E706" s="97"/>
      <c r="F706" s="96"/>
      <c r="G706" s="96"/>
      <c r="H706" s="99"/>
      <c r="I706" s="99"/>
      <c r="J706" s="45"/>
      <c r="K706" s="46"/>
      <c r="L706" s="46"/>
      <c r="M706" s="46"/>
      <c r="N706" s="46"/>
      <c r="O706" s="46"/>
      <c r="P706" s="46"/>
      <c r="Q706" s="46"/>
      <c r="R706" s="46"/>
      <c r="S706" s="129"/>
      <c r="T706" s="46"/>
    </row>
    <row r="707" spans="1:20" ht="12.75">
      <c r="A707" s="71">
        <v>707</v>
      </c>
      <c r="B707" s="43"/>
      <c r="C707" s="97"/>
      <c r="D707" s="97"/>
      <c r="E707" s="97"/>
      <c r="F707" s="96"/>
      <c r="G707" s="96"/>
      <c r="H707" s="99"/>
      <c r="I707" s="99"/>
      <c r="J707" s="45"/>
      <c r="K707" s="128"/>
      <c r="L707" s="45"/>
      <c r="M707" s="46"/>
      <c r="N707" s="46"/>
      <c r="O707" s="46"/>
      <c r="P707" s="46"/>
      <c r="Q707" s="46"/>
      <c r="R707" s="46"/>
      <c r="S707" s="129"/>
      <c r="T707" s="46"/>
    </row>
    <row r="708" spans="1:20" ht="12.75">
      <c r="A708" s="71">
        <v>708</v>
      </c>
      <c r="B708" s="43"/>
      <c r="C708" s="97"/>
      <c r="D708" s="97"/>
      <c r="E708" s="97"/>
      <c r="F708" s="96"/>
      <c r="G708" s="96"/>
      <c r="H708" s="99"/>
      <c r="I708" s="99"/>
      <c r="J708" s="45"/>
      <c r="K708" s="108"/>
      <c r="L708" s="46"/>
      <c r="M708" s="46"/>
      <c r="N708" s="46"/>
      <c r="O708" s="46"/>
      <c r="P708" s="46"/>
      <c r="Q708" s="46"/>
      <c r="R708" s="46"/>
      <c r="S708" s="129"/>
      <c r="T708" s="46"/>
    </row>
    <row r="709" spans="1:20" ht="12.75">
      <c r="A709" s="71">
        <v>709</v>
      </c>
      <c r="B709" s="43"/>
      <c r="C709" s="97"/>
      <c r="D709" s="97"/>
      <c r="E709" s="97"/>
      <c r="F709" s="96"/>
      <c r="G709" s="96"/>
      <c r="H709" s="99"/>
      <c r="I709" s="99"/>
      <c r="J709" s="45"/>
      <c r="K709" s="46"/>
      <c r="L709" s="46"/>
      <c r="M709" s="46"/>
      <c r="N709" s="46"/>
      <c r="O709" s="46"/>
      <c r="P709" s="46"/>
      <c r="Q709" s="46"/>
      <c r="R709" s="46"/>
      <c r="S709" s="129"/>
      <c r="T709" s="46"/>
    </row>
    <row r="710" spans="1:20" ht="12.75">
      <c r="A710" s="71">
        <v>710</v>
      </c>
      <c r="B710" s="43"/>
      <c r="C710" s="97"/>
      <c r="D710" s="97"/>
      <c r="E710" s="97"/>
      <c r="F710" s="96"/>
      <c r="G710" s="96"/>
      <c r="H710" s="99"/>
      <c r="I710" s="99"/>
      <c r="J710" s="45"/>
      <c r="K710" s="46"/>
      <c r="L710" s="46"/>
      <c r="M710" s="46"/>
      <c r="N710" s="46"/>
      <c r="O710" s="46"/>
      <c r="P710" s="46"/>
      <c r="Q710" s="46"/>
      <c r="R710" s="46"/>
      <c r="S710" s="129"/>
      <c r="T710" s="46"/>
    </row>
    <row r="711" spans="1:20" ht="12.75">
      <c r="A711" s="71">
        <v>711</v>
      </c>
      <c r="B711" s="43"/>
      <c r="C711" s="97"/>
      <c r="D711" s="97"/>
      <c r="E711" s="97"/>
      <c r="F711" s="96"/>
      <c r="G711" s="96"/>
      <c r="H711" s="99"/>
      <c r="I711" s="99"/>
      <c r="J711" s="45"/>
      <c r="K711" s="46"/>
      <c r="L711" s="46"/>
      <c r="M711" s="46"/>
      <c r="N711" s="46"/>
      <c r="O711" s="46"/>
      <c r="P711" s="46"/>
      <c r="Q711" s="46"/>
      <c r="R711" s="46"/>
      <c r="S711" s="129"/>
      <c r="T711" s="46"/>
    </row>
    <row r="712" spans="1:20" ht="12.75">
      <c r="A712" s="71">
        <v>712</v>
      </c>
      <c r="B712" s="43"/>
      <c r="C712" s="97"/>
      <c r="D712" s="97"/>
      <c r="E712" s="97"/>
      <c r="F712" s="96"/>
      <c r="G712" s="96"/>
      <c r="H712" s="99"/>
      <c r="I712" s="99"/>
      <c r="J712" s="45"/>
      <c r="K712" s="46"/>
      <c r="L712" s="46"/>
      <c r="M712" s="46"/>
      <c r="N712" s="46"/>
      <c r="O712" s="46"/>
      <c r="P712" s="46"/>
      <c r="Q712" s="46"/>
      <c r="R712" s="46"/>
      <c r="S712" s="129"/>
      <c r="T712" s="46"/>
    </row>
    <row r="713" spans="1:20" ht="12.75">
      <c r="A713" s="71">
        <v>713</v>
      </c>
      <c r="B713" s="43"/>
      <c r="C713" s="97"/>
      <c r="D713" s="97"/>
      <c r="E713" s="97"/>
      <c r="F713" s="96"/>
      <c r="G713" s="96"/>
      <c r="H713" s="99"/>
      <c r="I713" s="99"/>
      <c r="J713" s="45"/>
      <c r="K713" s="46"/>
      <c r="L713" s="46"/>
      <c r="M713" s="46"/>
      <c r="N713" s="46"/>
      <c r="O713" s="46"/>
      <c r="P713" s="46"/>
      <c r="Q713" s="46"/>
      <c r="R713" s="46"/>
      <c r="S713" s="129"/>
      <c r="T713" s="46"/>
    </row>
    <row r="714" spans="1:20" ht="12.75">
      <c r="A714" s="71">
        <v>714</v>
      </c>
      <c r="B714" s="43"/>
      <c r="C714" s="97"/>
      <c r="D714" s="97"/>
      <c r="E714" s="97"/>
      <c r="F714" s="96"/>
      <c r="G714" s="96"/>
      <c r="H714" s="99"/>
      <c r="I714" s="99"/>
      <c r="J714" s="45"/>
      <c r="K714" s="46"/>
      <c r="L714" s="46"/>
      <c r="M714" s="46"/>
      <c r="N714" s="46"/>
      <c r="O714" s="46"/>
      <c r="P714" s="46"/>
      <c r="Q714" s="46"/>
      <c r="R714" s="46"/>
      <c r="S714" s="129"/>
      <c r="T714" s="46"/>
    </row>
    <row r="715" spans="1:20" ht="12.75">
      <c r="A715" s="71">
        <v>715</v>
      </c>
      <c r="B715" s="43"/>
      <c r="C715" s="97"/>
      <c r="D715" s="97"/>
      <c r="E715" s="97"/>
      <c r="F715" s="96"/>
      <c r="G715" s="96"/>
      <c r="H715" s="99"/>
      <c r="I715" s="99"/>
      <c r="J715" s="45"/>
      <c r="K715" s="46"/>
      <c r="L715" s="46"/>
      <c r="M715" s="46"/>
      <c r="N715" s="46"/>
      <c r="O715" s="46"/>
      <c r="P715" s="46"/>
      <c r="Q715" s="46"/>
      <c r="R715" s="46"/>
      <c r="S715" s="129"/>
      <c r="T715" s="46"/>
    </row>
    <row r="716" spans="1:20" ht="12.75">
      <c r="A716" s="71">
        <v>716</v>
      </c>
      <c r="B716" s="43"/>
      <c r="C716" s="97"/>
      <c r="D716" s="97"/>
      <c r="E716" s="97"/>
      <c r="F716" s="96"/>
      <c r="G716" s="96"/>
      <c r="H716" s="99"/>
      <c r="I716" s="99"/>
      <c r="J716" s="45"/>
      <c r="K716" s="46"/>
      <c r="L716" s="46"/>
      <c r="M716" s="46"/>
      <c r="N716" s="46"/>
      <c r="O716" s="46"/>
      <c r="P716" s="46"/>
      <c r="Q716" s="46"/>
      <c r="R716" s="46"/>
      <c r="S716" s="129"/>
      <c r="T716" s="46"/>
    </row>
    <row r="717" spans="1:20" ht="12.75">
      <c r="A717" s="71">
        <v>717</v>
      </c>
      <c r="B717" s="43"/>
      <c r="C717" s="97"/>
      <c r="D717" s="97"/>
      <c r="E717" s="97"/>
      <c r="F717" s="96"/>
      <c r="G717" s="96"/>
      <c r="H717" s="99"/>
      <c r="I717" s="99"/>
      <c r="J717" s="45"/>
      <c r="K717" s="46"/>
      <c r="L717" s="46"/>
      <c r="M717" s="46"/>
      <c r="N717" s="46"/>
      <c r="O717" s="46"/>
      <c r="P717" s="46"/>
      <c r="Q717" s="46"/>
      <c r="R717" s="46"/>
      <c r="S717" s="129"/>
      <c r="T717" s="46"/>
    </row>
    <row r="718" spans="1:20" ht="12.75">
      <c r="A718" s="71">
        <v>718</v>
      </c>
      <c r="B718" s="43"/>
      <c r="C718" s="97"/>
      <c r="D718" s="97"/>
      <c r="E718" s="97"/>
      <c r="F718" s="96"/>
      <c r="G718" s="96"/>
      <c r="H718" s="99"/>
      <c r="I718" s="99"/>
      <c r="J718" s="45"/>
      <c r="K718" s="46"/>
      <c r="L718" s="46"/>
      <c r="M718" s="46"/>
      <c r="N718" s="46"/>
      <c r="O718" s="46"/>
      <c r="P718" s="46"/>
      <c r="Q718" s="46"/>
      <c r="R718" s="46"/>
      <c r="S718" s="129"/>
      <c r="T718" s="46"/>
    </row>
    <row r="719" spans="1:20" ht="12.75">
      <c r="A719" s="71">
        <v>719</v>
      </c>
      <c r="B719" s="43"/>
      <c r="C719" s="97"/>
      <c r="D719" s="97"/>
      <c r="E719" s="97"/>
      <c r="F719" s="96"/>
      <c r="G719" s="96"/>
      <c r="H719" s="99"/>
      <c r="I719" s="99"/>
      <c r="J719" s="45"/>
      <c r="K719" s="46"/>
      <c r="L719" s="46"/>
      <c r="M719" s="46"/>
      <c r="N719" s="46"/>
      <c r="O719" s="46"/>
      <c r="P719" s="46"/>
      <c r="Q719" s="46"/>
      <c r="R719" s="46"/>
      <c r="S719" s="129"/>
      <c r="T719" s="46"/>
    </row>
    <row r="720" spans="1:20" ht="12.75">
      <c r="A720" s="71">
        <v>720</v>
      </c>
      <c r="B720" s="43"/>
      <c r="C720" s="97"/>
      <c r="D720" s="97"/>
      <c r="E720" s="97"/>
      <c r="F720" s="96"/>
      <c r="G720" s="96"/>
      <c r="H720" s="99"/>
      <c r="I720" s="99"/>
      <c r="J720" s="45"/>
      <c r="K720" s="46"/>
      <c r="L720" s="46"/>
      <c r="M720" s="46"/>
      <c r="N720" s="46"/>
      <c r="O720" s="46"/>
      <c r="P720" s="46"/>
      <c r="Q720" s="46"/>
      <c r="R720" s="46"/>
      <c r="S720" s="129"/>
      <c r="T720" s="46"/>
    </row>
    <row r="721" spans="1:20" ht="12.75">
      <c r="A721" s="71">
        <v>721</v>
      </c>
      <c r="B721" s="43"/>
      <c r="C721" s="97"/>
      <c r="D721" s="97"/>
      <c r="E721" s="97"/>
      <c r="F721" s="96"/>
      <c r="G721" s="96"/>
      <c r="H721" s="99"/>
      <c r="I721" s="99"/>
      <c r="J721" s="45"/>
      <c r="K721" s="46"/>
      <c r="L721" s="46"/>
      <c r="M721" s="46"/>
      <c r="N721" s="46"/>
      <c r="O721" s="46"/>
      <c r="P721" s="46"/>
      <c r="Q721" s="46"/>
      <c r="R721" s="46"/>
      <c r="S721" s="129"/>
      <c r="T721" s="46"/>
    </row>
    <row r="722" spans="1:20" ht="12.75">
      <c r="A722" s="71">
        <v>722</v>
      </c>
      <c r="B722" s="43"/>
      <c r="C722" s="97"/>
      <c r="D722" s="97"/>
      <c r="E722" s="97"/>
      <c r="F722" s="96"/>
      <c r="G722" s="96"/>
      <c r="H722" s="99"/>
      <c r="I722" s="99"/>
      <c r="J722" s="45"/>
      <c r="K722" s="46"/>
      <c r="L722" s="46"/>
      <c r="M722" s="46"/>
      <c r="N722" s="46"/>
      <c r="O722" s="46"/>
      <c r="P722" s="46"/>
      <c r="Q722" s="46"/>
      <c r="R722" s="46"/>
      <c r="S722" s="129"/>
      <c r="T722" s="46"/>
    </row>
    <row r="723" spans="1:20" ht="12.75">
      <c r="A723" s="71">
        <v>723</v>
      </c>
      <c r="B723" s="43"/>
      <c r="C723" s="97"/>
      <c r="D723" s="97"/>
      <c r="E723" s="97"/>
      <c r="F723" s="96"/>
      <c r="G723" s="96"/>
      <c r="H723" s="99"/>
      <c r="I723" s="99"/>
      <c r="J723" s="45"/>
      <c r="K723" s="46"/>
      <c r="L723" s="46"/>
      <c r="M723" s="46"/>
      <c r="N723" s="46"/>
      <c r="O723" s="46"/>
      <c r="P723" s="46"/>
      <c r="Q723" s="46"/>
      <c r="R723" s="46"/>
      <c r="S723" s="129"/>
      <c r="T723" s="46"/>
    </row>
    <row r="724" spans="1:20" ht="12.75">
      <c r="A724" s="71">
        <v>724</v>
      </c>
      <c r="B724" s="43"/>
      <c r="C724" s="97"/>
      <c r="D724" s="97"/>
      <c r="E724" s="97"/>
      <c r="F724" s="96"/>
      <c r="G724" s="96"/>
      <c r="H724" s="99"/>
      <c r="I724" s="99"/>
      <c r="J724" s="45"/>
      <c r="K724" s="46"/>
      <c r="L724" s="46"/>
      <c r="M724" s="46"/>
      <c r="N724" s="46"/>
      <c r="O724" s="46"/>
      <c r="P724" s="46"/>
      <c r="Q724" s="46"/>
      <c r="R724" s="46"/>
      <c r="S724" s="129"/>
      <c r="T724" s="46"/>
    </row>
    <row r="725" spans="1:20" ht="12.75">
      <c r="A725" s="71">
        <v>725</v>
      </c>
      <c r="B725" s="43"/>
      <c r="C725" s="97"/>
      <c r="D725" s="97"/>
      <c r="E725" s="97"/>
      <c r="F725" s="96"/>
      <c r="G725" s="96"/>
      <c r="H725" s="99"/>
      <c r="I725" s="99"/>
      <c r="J725" s="45"/>
      <c r="K725" s="46"/>
      <c r="L725" s="46"/>
      <c r="M725" s="46"/>
      <c r="N725" s="46"/>
      <c r="O725" s="46"/>
      <c r="P725" s="46"/>
      <c r="Q725" s="46"/>
      <c r="R725" s="46"/>
      <c r="S725" s="129"/>
      <c r="T725" s="46"/>
    </row>
    <row r="726" spans="1:20" ht="12.75">
      <c r="A726" s="71">
        <v>726</v>
      </c>
      <c r="B726" s="43"/>
      <c r="C726" s="97"/>
      <c r="D726" s="97"/>
      <c r="E726" s="97"/>
      <c r="F726" s="96"/>
      <c r="G726" s="96"/>
      <c r="H726" s="99"/>
      <c r="I726" s="99"/>
      <c r="J726" s="45"/>
      <c r="K726" s="46"/>
      <c r="L726" s="46"/>
      <c r="M726" s="46"/>
      <c r="N726" s="46"/>
      <c r="O726" s="46"/>
      <c r="P726" s="46"/>
      <c r="Q726" s="46"/>
      <c r="R726" s="46"/>
      <c r="S726" s="129"/>
      <c r="T726" s="46"/>
    </row>
    <row r="727" spans="1:20" ht="12.75">
      <c r="A727" s="71">
        <v>727</v>
      </c>
      <c r="B727" s="43"/>
      <c r="C727" s="97"/>
      <c r="D727" s="97"/>
      <c r="E727" s="97"/>
      <c r="F727" s="96"/>
      <c r="G727" s="96"/>
      <c r="H727" s="99"/>
      <c r="I727" s="99"/>
      <c r="J727" s="45"/>
      <c r="K727" s="46"/>
      <c r="L727" s="46"/>
      <c r="M727" s="46"/>
      <c r="N727" s="46"/>
      <c r="O727" s="46"/>
      <c r="P727" s="46"/>
      <c r="Q727" s="46"/>
      <c r="R727" s="46"/>
      <c r="S727" s="129"/>
      <c r="T727" s="46"/>
    </row>
    <row r="728" spans="1:20" ht="12.75">
      <c r="A728" s="71">
        <v>728</v>
      </c>
      <c r="B728" s="43"/>
      <c r="C728" s="97"/>
      <c r="D728" s="97"/>
      <c r="E728" s="97"/>
      <c r="F728" s="96"/>
      <c r="G728" s="96"/>
      <c r="H728" s="99"/>
      <c r="I728" s="99"/>
      <c r="J728" s="45"/>
      <c r="K728" s="46"/>
      <c r="L728" s="46"/>
      <c r="M728" s="46"/>
      <c r="N728" s="46"/>
      <c r="O728" s="46"/>
      <c r="P728" s="46"/>
      <c r="Q728" s="46"/>
      <c r="R728" s="46"/>
      <c r="S728" s="129"/>
      <c r="T728" s="46"/>
    </row>
    <row r="729" spans="1:20" ht="12.75">
      <c r="A729" s="71">
        <v>729</v>
      </c>
      <c r="B729" s="43"/>
      <c r="C729" s="97"/>
      <c r="D729" s="97"/>
      <c r="E729" s="97"/>
      <c r="F729" s="96"/>
      <c r="G729" s="96"/>
      <c r="H729" s="99"/>
      <c r="I729" s="99"/>
      <c r="J729" s="45"/>
      <c r="K729" s="46"/>
      <c r="L729" s="46"/>
      <c r="M729" s="46"/>
      <c r="N729" s="46"/>
      <c r="O729" s="46"/>
      <c r="P729" s="46"/>
      <c r="Q729" s="46"/>
      <c r="R729" s="46"/>
      <c r="S729" s="129"/>
      <c r="T729" s="46"/>
    </row>
    <row r="730" spans="1:20" ht="12.75">
      <c r="A730" s="71">
        <v>730</v>
      </c>
      <c r="B730" s="43"/>
      <c r="C730" s="97"/>
      <c r="D730" s="97"/>
      <c r="E730" s="97"/>
      <c r="F730" s="96"/>
      <c r="G730" s="96"/>
      <c r="H730" s="99"/>
      <c r="I730" s="99"/>
      <c r="J730" s="45"/>
      <c r="K730" s="46"/>
      <c r="L730" s="46"/>
      <c r="M730" s="46"/>
      <c r="N730" s="46"/>
      <c r="O730" s="46"/>
      <c r="P730" s="46"/>
      <c r="Q730" s="46"/>
      <c r="R730" s="46"/>
      <c r="S730" s="129"/>
      <c r="T730" s="46"/>
    </row>
    <row r="731" spans="1:20" ht="12.75">
      <c r="A731" s="71">
        <v>731</v>
      </c>
      <c r="B731" s="43"/>
      <c r="C731" s="97"/>
      <c r="D731" s="97"/>
      <c r="E731" s="97"/>
      <c r="F731" s="96"/>
      <c r="G731" s="96"/>
      <c r="H731" s="99"/>
      <c r="I731" s="99"/>
      <c r="J731" s="45"/>
      <c r="K731" s="46"/>
      <c r="L731" s="46"/>
      <c r="M731" s="46"/>
      <c r="N731" s="46"/>
      <c r="O731" s="46"/>
      <c r="P731" s="46"/>
      <c r="Q731" s="46"/>
      <c r="R731" s="46"/>
      <c r="S731" s="129"/>
      <c r="T731" s="46"/>
    </row>
    <row r="732" spans="1:20" ht="12.75">
      <c r="A732" s="71">
        <v>732</v>
      </c>
      <c r="B732" s="43"/>
      <c r="C732" s="97"/>
      <c r="D732" s="97"/>
      <c r="E732" s="97"/>
      <c r="F732" s="96"/>
      <c r="G732" s="96"/>
      <c r="H732" s="99"/>
      <c r="I732" s="99"/>
      <c r="J732" s="45"/>
      <c r="K732" s="46"/>
      <c r="L732" s="46"/>
      <c r="M732" s="46"/>
      <c r="N732" s="46"/>
      <c r="O732" s="46"/>
      <c r="P732" s="46"/>
      <c r="Q732" s="46"/>
      <c r="R732" s="46"/>
      <c r="S732" s="129"/>
      <c r="T732" s="46"/>
    </row>
    <row r="733" spans="1:20" ht="12.75">
      <c r="A733" s="71">
        <v>733</v>
      </c>
      <c r="B733" s="43"/>
      <c r="C733" s="97"/>
      <c r="D733" s="97"/>
      <c r="E733" s="97"/>
      <c r="F733" s="96"/>
      <c r="G733" s="96"/>
      <c r="H733" s="99"/>
      <c r="I733" s="99"/>
      <c r="J733" s="45"/>
      <c r="K733" s="46"/>
      <c r="L733" s="46"/>
      <c r="M733" s="46"/>
      <c r="N733" s="46"/>
      <c r="O733" s="46"/>
      <c r="P733" s="46"/>
      <c r="Q733" s="46"/>
      <c r="R733" s="46"/>
      <c r="S733" s="129"/>
      <c r="T733" s="46"/>
    </row>
    <row r="734" spans="1:20" ht="12.75">
      <c r="A734" s="71">
        <v>734</v>
      </c>
      <c r="B734" s="43"/>
      <c r="C734" s="97"/>
      <c r="D734" s="97"/>
      <c r="E734" s="97"/>
      <c r="F734" s="96"/>
      <c r="G734" s="96"/>
      <c r="H734" s="99"/>
      <c r="I734" s="99"/>
      <c r="J734" s="45"/>
      <c r="K734" s="46"/>
      <c r="L734" s="46"/>
      <c r="M734" s="46"/>
      <c r="N734" s="46"/>
      <c r="O734" s="46"/>
      <c r="P734" s="46"/>
      <c r="Q734" s="46"/>
      <c r="R734" s="46"/>
      <c r="S734" s="129"/>
      <c r="T734" s="46"/>
    </row>
    <row r="735" spans="1:20" ht="12.75">
      <c r="A735" s="71">
        <v>735</v>
      </c>
      <c r="B735" s="43"/>
      <c r="C735" s="97"/>
      <c r="D735" s="97"/>
      <c r="E735" s="97"/>
      <c r="F735" s="96"/>
      <c r="G735" s="96"/>
      <c r="H735" s="99"/>
      <c r="I735" s="99"/>
      <c r="J735" s="45"/>
      <c r="K735" s="46"/>
      <c r="L735" s="46"/>
      <c r="M735" s="46"/>
      <c r="N735" s="46"/>
      <c r="O735" s="46"/>
      <c r="P735" s="46"/>
      <c r="Q735" s="46"/>
      <c r="R735" s="46"/>
      <c r="S735" s="129"/>
      <c r="T735" s="46"/>
    </row>
    <row r="736" spans="1:20" ht="12.75">
      <c r="A736" s="71">
        <v>736</v>
      </c>
      <c r="B736" s="43"/>
      <c r="C736" s="97"/>
      <c r="D736" s="97"/>
      <c r="E736" s="97"/>
      <c r="F736" s="96"/>
      <c r="G736" s="96"/>
      <c r="H736" s="99"/>
      <c r="I736" s="99"/>
      <c r="J736" s="45"/>
      <c r="K736" s="46"/>
      <c r="L736" s="46"/>
      <c r="M736" s="46"/>
      <c r="N736" s="46"/>
      <c r="O736" s="46"/>
      <c r="P736" s="46"/>
      <c r="Q736" s="46"/>
      <c r="R736" s="46"/>
      <c r="S736" s="129"/>
      <c r="T736" s="46"/>
    </row>
    <row r="737" spans="1:20" ht="12.75">
      <c r="A737" s="71">
        <v>737</v>
      </c>
      <c r="B737" s="43"/>
      <c r="C737" s="97"/>
      <c r="D737" s="97"/>
      <c r="E737" s="97"/>
      <c r="F737" s="96"/>
      <c r="G737" s="96"/>
      <c r="H737" s="99"/>
      <c r="I737" s="99"/>
      <c r="J737" s="45"/>
      <c r="K737" s="46"/>
      <c r="L737" s="46"/>
      <c r="M737" s="46"/>
      <c r="N737" s="46"/>
      <c r="O737" s="46"/>
      <c r="P737" s="46"/>
      <c r="Q737" s="46"/>
      <c r="R737" s="46"/>
      <c r="S737" s="129"/>
      <c r="T737" s="46"/>
    </row>
    <row r="738" spans="1:20" ht="12.75">
      <c r="A738" s="71">
        <v>738</v>
      </c>
      <c r="B738" s="43"/>
      <c r="C738" s="97"/>
      <c r="D738" s="97"/>
      <c r="E738" s="97"/>
      <c r="F738" s="96"/>
      <c r="G738" s="96"/>
      <c r="H738" s="99"/>
      <c r="I738" s="99"/>
      <c r="J738" s="45"/>
      <c r="K738" s="46"/>
      <c r="L738" s="46"/>
      <c r="M738" s="46"/>
      <c r="N738" s="46"/>
      <c r="O738" s="46"/>
      <c r="P738" s="46"/>
      <c r="Q738" s="46"/>
      <c r="R738" s="46"/>
      <c r="S738" s="129"/>
      <c r="T738" s="46"/>
    </row>
    <row r="739" spans="1:20" ht="12.75">
      <c r="A739" s="71">
        <v>739</v>
      </c>
      <c r="B739" s="43"/>
      <c r="C739" s="97"/>
      <c r="D739" s="97"/>
      <c r="E739" s="97"/>
      <c r="F739" s="96"/>
      <c r="G739" s="96"/>
      <c r="H739" s="99"/>
      <c r="I739" s="99"/>
      <c r="J739" s="45"/>
      <c r="K739" s="46"/>
      <c r="L739" s="46"/>
      <c r="M739" s="46"/>
      <c r="N739" s="46"/>
      <c r="O739" s="46"/>
      <c r="P739" s="46"/>
      <c r="Q739" s="46"/>
      <c r="R739" s="46"/>
      <c r="S739" s="129"/>
      <c r="T739" s="46"/>
    </row>
    <row r="740" spans="1:20" ht="12.75">
      <c r="A740" s="71">
        <v>740</v>
      </c>
      <c r="B740" s="43"/>
      <c r="C740" s="97"/>
      <c r="D740" s="97"/>
      <c r="E740" s="97"/>
      <c r="F740" s="96"/>
      <c r="G740" s="96"/>
      <c r="H740" s="99"/>
      <c r="I740" s="99"/>
      <c r="J740" s="45"/>
      <c r="K740" s="46"/>
      <c r="L740" s="46"/>
      <c r="M740" s="46"/>
      <c r="N740" s="46"/>
      <c r="O740" s="46"/>
      <c r="P740" s="46"/>
      <c r="Q740" s="46"/>
      <c r="R740" s="46"/>
      <c r="S740" s="129"/>
      <c r="T740" s="46"/>
    </row>
    <row r="741" spans="1:20" ht="12.75">
      <c r="A741" s="71">
        <v>741</v>
      </c>
      <c r="B741" s="43"/>
      <c r="C741" s="97"/>
      <c r="D741" s="97"/>
      <c r="E741" s="97"/>
      <c r="F741" s="96"/>
      <c r="G741" s="96"/>
      <c r="H741" s="99"/>
      <c r="I741" s="99"/>
      <c r="J741" s="45"/>
      <c r="K741" s="46"/>
      <c r="L741" s="46"/>
      <c r="M741" s="46"/>
      <c r="N741" s="46"/>
      <c r="O741" s="46"/>
      <c r="P741" s="46"/>
      <c r="Q741" s="46"/>
      <c r="R741" s="46"/>
      <c r="S741" s="129"/>
      <c r="T741" s="46"/>
    </row>
    <row r="742" spans="1:20" ht="12.75">
      <c r="A742" s="71">
        <v>742</v>
      </c>
      <c r="B742" s="43"/>
      <c r="C742" s="97"/>
      <c r="D742" s="97"/>
      <c r="E742" s="97"/>
      <c r="F742" s="96"/>
      <c r="G742" s="96"/>
      <c r="H742" s="99"/>
      <c r="I742" s="99"/>
      <c r="J742" s="45"/>
      <c r="K742" s="46"/>
      <c r="L742" s="46"/>
      <c r="M742" s="46"/>
      <c r="N742" s="46"/>
      <c r="O742" s="46"/>
      <c r="P742" s="46"/>
      <c r="Q742" s="46"/>
      <c r="R742" s="46"/>
      <c r="S742" s="129"/>
      <c r="T742" s="46"/>
    </row>
    <row r="743" spans="1:20" ht="12.75">
      <c r="A743" s="71">
        <v>743</v>
      </c>
      <c r="B743" s="43"/>
      <c r="C743" s="97"/>
      <c r="D743" s="97"/>
      <c r="E743" s="97"/>
      <c r="F743" s="96"/>
      <c r="G743" s="96"/>
      <c r="H743" s="99"/>
      <c r="I743" s="99"/>
      <c r="J743" s="45"/>
      <c r="K743" s="46"/>
      <c r="L743" s="46"/>
      <c r="M743" s="46"/>
      <c r="N743" s="46"/>
      <c r="O743" s="46"/>
      <c r="P743" s="46"/>
      <c r="Q743" s="46"/>
      <c r="R743" s="46"/>
      <c r="S743" s="129"/>
      <c r="T743" s="46"/>
    </row>
    <row r="744" spans="1:20" ht="12.75">
      <c r="A744" s="71">
        <v>744</v>
      </c>
      <c r="B744" s="43"/>
      <c r="C744" s="97"/>
      <c r="D744" s="97"/>
      <c r="E744" s="97"/>
      <c r="F744" s="96"/>
      <c r="G744" s="96"/>
      <c r="H744" s="99"/>
      <c r="I744" s="99"/>
      <c r="J744" s="45"/>
      <c r="K744" s="46"/>
      <c r="L744" s="46"/>
      <c r="M744" s="46"/>
      <c r="N744" s="46"/>
      <c r="O744" s="46"/>
      <c r="P744" s="46"/>
      <c r="Q744" s="46"/>
      <c r="R744" s="46"/>
      <c r="S744" s="129"/>
      <c r="T744" s="46"/>
    </row>
    <row r="745" spans="1:20" ht="12.75">
      <c r="A745" s="71">
        <v>745</v>
      </c>
      <c r="B745" s="43"/>
      <c r="C745" s="95"/>
      <c r="D745" s="95"/>
      <c r="E745" s="95"/>
      <c r="F745" s="96"/>
      <c r="G745" s="96"/>
      <c r="H745" s="105"/>
      <c r="I745" s="105"/>
      <c r="J745" s="45"/>
      <c r="K745" s="46"/>
      <c r="L745" s="46"/>
      <c r="M745" s="46"/>
      <c r="N745" s="46"/>
      <c r="O745" s="46"/>
      <c r="P745" s="46"/>
      <c r="Q745" s="46"/>
      <c r="R745" s="46"/>
      <c r="S745" s="129"/>
      <c r="T745" s="46"/>
    </row>
    <row r="746" spans="1:20" ht="12.75">
      <c r="A746" s="71">
        <v>746</v>
      </c>
      <c r="B746" s="43"/>
      <c r="C746" s="95"/>
      <c r="D746" s="95"/>
      <c r="E746" s="95"/>
      <c r="F746" s="96"/>
      <c r="G746" s="96"/>
      <c r="H746" s="105"/>
      <c r="I746" s="105"/>
      <c r="J746" s="45"/>
      <c r="K746" s="46"/>
      <c r="L746" s="46"/>
      <c r="M746" s="46"/>
      <c r="N746" s="46"/>
      <c r="O746" s="46"/>
      <c r="P746" s="46"/>
      <c r="Q746" s="46"/>
      <c r="R746" s="46"/>
      <c r="S746" s="129"/>
      <c r="T746" s="46"/>
    </row>
    <row r="747" spans="1:20" ht="12.75">
      <c r="A747" s="71">
        <v>747</v>
      </c>
      <c r="B747" s="43"/>
      <c r="C747" s="95"/>
      <c r="D747" s="95"/>
      <c r="E747" s="95"/>
      <c r="F747" s="96"/>
      <c r="G747" s="96"/>
      <c r="H747" s="105"/>
      <c r="I747" s="105"/>
      <c r="J747" s="45"/>
      <c r="K747" s="46"/>
      <c r="L747" s="46"/>
      <c r="M747" s="46"/>
      <c r="N747" s="46"/>
      <c r="O747" s="46"/>
      <c r="P747" s="46"/>
      <c r="Q747" s="46"/>
      <c r="R747" s="46"/>
      <c r="S747" s="129"/>
      <c r="T747" s="46"/>
    </row>
    <row r="748" spans="1:20" ht="12.75">
      <c r="A748" s="71">
        <v>748</v>
      </c>
      <c r="B748" s="43"/>
      <c r="C748" s="95"/>
      <c r="D748" s="95"/>
      <c r="E748" s="95"/>
      <c r="F748" s="96"/>
      <c r="G748" s="96"/>
      <c r="H748" s="105"/>
      <c r="I748" s="105"/>
      <c r="J748" s="45"/>
      <c r="K748" s="46"/>
      <c r="L748" s="46"/>
      <c r="M748" s="46"/>
      <c r="N748" s="46"/>
      <c r="O748" s="46"/>
      <c r="P748" s="46"/>
      <c r="Q748" s="46"/>
      <c r="R748" s="46"/>
      <c r="S748" s="129"/>
      <c r="T748" s="46"/>
    </row>
    <row r="749" spans="1:20" ht="12.75">
      <c r="A749" s="71">
        <v>749</v>
      </c>
      <c r="B749" s="43"/>
      <c r="C749" s="97"/>
      <c r="D749" s="97"/>
      <c r="E749" s="97"/>
      <c r="F749" s="96"/>
      <c r="G749" s="96"/>
      <c r="H749" s="99"/>
      <c r="I749" s="99"/>
      <c r="J749" s="45"/>
      <c r="K749" s="46"/>
      <c r="L749" s="46"/>
      <c r="M749" s="46"/>
      <c r="N749" s="46"/>
      <c r="O749" s="46"/>
      <c r="P749" s="46"/>
      <c r="Q749" s="46"/>
      <c r="R749" s="46"/>
      <c r="S749" s="129"/>
      <c r="T749" s="46"/>
    </row>
    <row r="750" spans="1:20" ht="12.75">
      <c r="A750" s="71">
        <v>750</v>
      </c>
      <c r="B750" s="43"/>
      <c r="C750" s="97"/>
      <c r="D750" s="97"/>
      <c r="E750" s="97"/>
      <c r="F750" s="96"/>
      <c r="G750" s="96"/>
      <c r="H750" s="99"/>
      <c r="I750" s="99"/>
      <c r="J750" s="45"/>
      <c r="K750" s="46"/>
      <c r="L750" s="46"/>
      <c r="M750" s="46"/>
      <c r="N750" s="46"/>
      <c r="O750" s="46"/>
      <c r="P750" s="46"/>
      <c r="Q750" s="46"/>
      <c r="R750" s="46"/>
      <c r="S750" s="129"/>
      <c r="T750" s="46"/>
    </row>
    <row r="751" spans="1:20" ht="12.75">
      <c r="A751" s="71">
        <v>751</v>
      </c>
      <c r="B751" s="43"/>
      <c r="C751" s="97"/>
      <c r="D751" s="97"/>
      <c r="E751" s="97"/>
      <c r="F751" s="96"/>
      <c r="G751" s="96"/>
      <c r="H751" s="99"/>
      <c r="I751" s="99"/>
      <c r="J751" s="45"/>
      <c r="K751" s="46"/>
      <c r="L751" s="46"/>
      <c r="M751" s="46"/>
      <c r="N751" s="46"/>
      <c r="O751" s="46"/>
      <c r="P751" s="46"/>
      <c r="Q751" s="46"/>
      <c r="R751" s="46"/>
      <c r="S751" s="129"/>
      <c r="T751" s="46"/>
    </row>
    <row r="752" spans="1:20" ht="12.75">
      <c r="A752" s="71">
        <v>752</v>
      </c>
      <c r="B752" s="43"/>
      <c r="C752" s="97"/>
      <c r="D752" s="97"/>
      <c r="E752" s="97"/>
      <c r="F752" s="96"/>
      <c r="G752" s="96"/>
      <c r="H752" s="99"/>
      <c r="I752" s="99"/>
      <c r="J752" s="45"/>
      <c r="K752" s="46"/>
      <c r="L752" s="46"/>
      <c r="M752" s="46"/>
      <c r="N752" s="46"/>
      <c r="O752" s="46"/>
      <c r="P752" s="46"/>
      <c r="Q752" s="46"/>
      <c r="R752" s="46"/>
      <c r="S752" s="129"/>
      <c r="T752" s="46"/>
    </row>
    <row r="753" spans="1:20" ht="12.75">
      <c r="A753" s="71">
        <v>753</v>
      </c>
      <c r="B753" s="43"/>
      <c r="C753" s="97"/>
      <c r="D753" s="97"/>
      <c r="E753" s="97"/>
      <c r="F753" s="96"/>
      <c r="G753" s="96"/>
      <c r="H753" s="99"/>
      <c r="I753" s="99"/>
      <c r="J753" s="45"/>
      <c r="K753" s="46"/>
      <c r="L753" s="46"/>
      <c r="M753" s="46"/>
      <c r="N753" s="46"/>
      <c r="O753" s="46"/>
      <c r="P753" s="46"/>
      <c r="Q753" s="46"/>
      <c r="R753" s="46"/>
      <c r="S753" s="129"/>
      <c r="T753" s="46"/>
    </row>
    <row r="754" spans="1:20" ht="12.75">
      <c r="A754" s="71">
        <v>754</v>
      </c>
      <c r="B754" s="43"/>
      <c r="C754" s="97"/>
      <c r="D754" s="97"/>
      <c r="E754" s="97"/>
      <c r="F754" s="96"/>
      <c r="G754" s="96"/>
      <c r="H754" s="99"/>
      <c r="I754" s="99"/>
      <c r="J754" s="45"/>
      <c r="K754" s="46"/>
      <c r="L754" s="46"/>
      <c r="M754" s="46"/>
      <c r="N754" s="46"/>
      <c r="O754" s="46"/>
      <c r="P754" s="46"/>
      <c r="Q754" s="46"/>
      <c r="R754" s="46"/>
      <c r="S754" s="129"/>
      <c r="T754" s="46"/>
    </row>
    <row r="755" spans="1:20" ht="12.75">
      <c r="A755" s="71">
        <v>755</v>
      </c>
      <c r="B755" s="43"/>
      <c r="C755" s="97"/>
      <c r="D755" s="97"/>
      <c r="E755" s="97"/>
      <c r="F755" s="96"/>
      <c r="G755" s="96"/>
      <c r="H755" s="99"/>
      <c r="I755" s="99"/>
      <c r="J755" s="45"/>
      <c r="K755" s="46"/>
      <c r="L755" s="46"/>
      <c r="M755" s="46"/>
      <c r="N755" s="46"/>
      <c r="O755" s="46"/>
      <c r="P755" s="46"/>
      <c r="Q755" s="46"/>
      <c r="R755" s="46"/>
      <c r="S755" s="129"/>
      <c r="T755" s="46"/>
    </row>
    <row r="756" spans="1:20" ht="12.75">
      <c r="A756" s="71">
        <v>756</v>
      </c>
      <c r="B756" s="43"/>
      <c r="C756" s="97"/>
      <c r="D756" s="97"/>
      <c r="E756" s="97"/>
      <c r="F756" s="96"/>
      <c r="G756" s="96"/>
      <c r="H756" s="99"/>
      <c r="I756" s="99"/>
      <c r="J756" s="45"/>
      <c r="K756" s="46"/>
      <c r="L756" s="46"/>
      <c r="M756" s="46"/>
      <c r="N756" s="46"/>
      <c r="O756" s="46"/>
      <c r="P756" s="46"/>
      <c r="Q756" s="46"/>
      <c r="R756" s="46"/>
      <c r="S756" s="129"/>
      <c r="T756" s="46"/>
    </row>
    <row r="757" spans="1:20" ht="12.75">
      <c r="A757" s="71">
        <v>757</v>
      </c>
      <c r="B757" s="43"/>
      <c r="C757" s="97"/>
      <c r="D757" s="97"/>
      <c r="E757" s="97"/>
      <c r="F757" s="96"/>
      <c r="G757" s="96"/>
      <c r="H757" s="99"/>
      <c r="I757" s="99"/>
      <c r="J757" s="45"/>
      <c r="K757" s="46"/>
      <c r="L757" s="46"/>
      <c r="M757" s="46"/>
      <c r="N757" s="46"/>
      <c r="O757" s="46"/>
      <c r="P757" s="46"/>
      <c r="Q757" s="46"/>
      <c r="R757" s="46"/>
      <c r="S757" s="129"/>
      <c r="T757" s="46"/>
    </row>
    <row r="758" spans="1:20" ht="12.75">
      <c r="A758" s="71">
        <v>758</v>
      </c>
      <c r="B758" s="43"/>
      <c r="C758" s="97"/>
      <c r="D758" s="97"/>
      <c r="E758" s="97"/>
      <c r="F758" s="96"/>
      <c r="G758" s="96"/>
      <c r="H758" s="99"/>
      <c r="I758" s="99"/>
      <c r="J758" s="45"/>
      <c r="K758" s="46"/>
      <c r="L758" s="46"/>
      <c r="M758" s="46"/>
      <c r="N758" s="46"/>
      <c r="O758" s="46"/>
      <c r="P758" s="46"/>
      <c r="Q758" s="46"/>
      <c r="R758" s="46"/>
      <c r="S758" s="129"/>
      <c r="T758" s="46"/>
    </row>
    <row r="759" spans="1:20" ht="12.75">
      <c r="A759" s="71">
        <v>759</v>
      </c>
      <c r="B759" s="43"/>
      <c r="C759" s="97"/>
      <c r="D759" s="97"/>
      <c r="E759" s="97"/>
      <c r="F759" s="96"/>
      <c r="G759" s="96"/>
      <c r="H759" s="99"/>
      <c r="I759" s="99"/>
      <c r="J759" s="45"/>
      <c r="K759" s="46"/>
      <c r="L759" s="46"/>
      <c r="M759" s="46"/>
      <c r="N759" s="46"/>
      <c r="O759" s="46"/>
      <c r="P759" s="46"/>
      <c r="Q759" s="46"/>
      <c r="R759" s="46"/>
      <c r="S759" s="129"/>
      <c r="T759" s="46"/>
    </row>
    <row r="760" spans="1:20" ht="12.75">
      <c r="A760" s="71">
        <v>760</v>
      </c>
      <c r="B760" s="43"/>
      <c r="C760" s="97"/>
      <c r="D760" s="97"/>
      <c r="E760" s="97"/>
      <c r="F760" s="96"/>
      <c r="G760" s="96"/>
      <c r="H760" s="99"/>
      <c r="I760" s="99"/>
      <c r="J760" s="45"/>
      <c r="K760" s="46"/>
      <c r="L760" s="46"/>
      <c r="M760" s="46"/>
      <c r="N760" s="46"/>
      <c r="O760" s="46"/>
      <c r="P760" s="46"/>
      <c r="Q760" s="46"/>
      <c r="R760" s="46"/>
      <c r="S760" s="129"/>
      <c r="T760" s="46"/>
    </row>
    <row r="761" spans="1:20" ht="12.75">
      <c r="A761" s="71">
        <v>761</v>
      </c>
      <c r="B761" s="43"/>
      <c r="C761" s="97"/>
      <c r="D761" s="97"/>
      <c r="E761" s="97"/>
      <c r="F761" s="96"/>
      <c r="G761" s="96"/>
      <c r="H761" s="99"/>
      <c r="I761" s="99"/>
      <c r="J761" s="45"/>
      <c r="K761" s="46"/>
      <c r="L761" s="46"/>
      <c r="M761" s="46"/>
      <c r="N761" s="46"/>
      <c r="O761" s="46"/>
      <c r="P761" s="46"/>
      <c r="Q761" s="46"/>
      <c r="R761" s="46"/>
      <c r="S761" s="129"/>
      <c r="T761" s="46"/>
    </row>
    <row r="762" spans="1:20" ht="12.75">
      <c r="A762" s="71">
        <v>762</v>
      </c>
      <c r="B762" s="43"/>
      <c r="C762" s="97"/>
      <c r="D762" s="97"/>
      <c r="E762" s="97"/>
      <c r="F762" s="96"/>
      <c r="G762" s="96"/>
      <c r="H762" s="99"/>
      <c r="I762" s="99"/>
      <c r="J762" s="45"/>
      <c r="K762" s="46"/>
      <c r="L762" s="46"/>
      <c r="M762" s="46"/>
      <c r="N762" s="46"/>
      <c r="O762" s="46"/>
      <c r="P762" s="46"/>
      <c r="Q762" s="46"/>
      <c r="R762" s="46"/>
      <c r="S762" s="129"/>
      <c r="T762" s="46"/>
    </row>
    <row r="763" spans="1:20" ht="12.75">
      <c r="A763" s="71">
        <v>763</v>
      </c>
      <c r="B763" s="43"/>
      <c r="C763" s="97"/>
      <c r="D763" s="97"/>
      <c r="E763" s="97"/>
      <c r="F763" s="96"/>
      <c r="G763" s="96"/>
      <c r="H763" s="99"/>
      <c r="I763" s="99"/>
      <c r="J763" s="45"/>
      <c r="K763" s="46"/>
      <c r="L763" s="46"/>
      <c r="M763" s="46"/>
      <c r="N763" s="46"/>
      <c r="O763" s="46"/>
      <c r="P763" s="46"/>
      <c r="Q763" s="46"/>
      <c r="R763" s="46"/>
      <c r="S763" s="129"/>
      <c r="T763" s="46"/>
    </row>
    <row r="764" spans="1:20" ht="12.75">
      <c r="A764" s="71">
        <v>764</v>
      </c>
      <c r="B764" s="43"/>
      <c r="C764" s="97"/>
      <c r="D764" s="97"/>
      <c r="E764" s="97"/>
      <c r="F764" s="96"/>
      <c r="G764" s="96"/>
      <c r="H764" s="99"/>
      <c r="I764" s="99"/>
      <c r="J764" s="45"/>
      <c r="K764" s="46"/>
      <c r="L764" s="46"/>
      <c r="M764" s="46"/>
      <c r="N764" s="46"/>
      <c r="O764" s="46"/>
      <c r="P764" s="46"/>
      <c r="Q764" s="46"/>
      <c r="R764" s="46"/>
      <c r="S764" s="129"/>
      <c r="T764" s="46"/>
    </row>
    <row r="765" spans="1:20" ht="12.75">
      <c r="A765" s="71">
        <v>765</v>
      </c>
      <c r="B765" s="43"/>
      <c r="C765" s="97"/>
      <c r="D765" s="97"/>
      <c r="E765" s="97"/>
      <c r="F765" s="96"/>
      <c r="G765" s="96"/>
      <c r="H765" s="99"/>
      <c r="I765" s="99"/>
      <c r="J765" s="45"/>
      <c r="K765" s="46"/>
      <c r="L765" s="46"/>
      <c r="M765" s="46"/>
      <c r="N765" s="46"/>
      <c r="O765" s="46"/>
      <c r="P765" s="46"/>
      <c r="Q765" s="46"/>
      <c r="R765" s="46"/>
      <c r="S765" s="129"/>
      <c r="T765" s="46"/>
    </row>
    <row r="766" spans="1:20" ht="12.75">
      <c r="A766" s="71">
        <v>766</v>
      </c>
      <c r="B766" s="43"/>
      <c r="C766" s="97"/>
      <c r="D766" s="97"/>
      <c r="E766" s="97"/>
      <c r="F766" s="96"/>
      <c r="G766" s="96"/>
      <c r="H766" s="99"/>
      <c r="I766" s="99"/>
      <c r="J766" s="45"/>
      <c r="K766" s="46"/>
      <c r="L766" s="46"/>
      <c r="M766" s="46"/>
      <c r="N766" s="46"/>
      <c r="O766" s="46"/>
      <c r="P766" s="46"/>
      <c r="Q766" s="46"/>
      <c r="R766" s="46"/>
      <c r="S766" s="129"/>
      <c r="T766" s="46"/>
    </row>
    <row r="767" spans="1:20" ht="12.75">
      <c r="A767" s="71">
        <v>767</v>
      </c>
      <c r="B767" s="43"/>
      <c r="C767" s="97"/>
      <c r="D767" s="97"/>
      <c r="E767" s="97"/>
      <c r="F767" s="96"/>
      <c r="G767" s="96"/>
      <c r="H767" s="99"/>
      <c r="I767" s="99"/>
      <c r="J767" s="45"/>
      <c r="K767" s="99"/>
      <c r="L767" s="46"/>
      <c r="M767" s="46"/>
      <c r="N767" s="46"/>
      <c r="O767" s="46"/>
      <c r="P767" s="46"/>
      <c r="Q767" s="46"/>
      <c r="R767" s="46"/>
      <c r="S767" s="129"/>
      <c r="T767" s="46"/>
    </row>
    <row r="768" spans="1:20" ht="12.75">
      <c r="A768" s="71">
        <v>768</v>
      </c>
      <c r="B768" s="43"/>
      <c r="C768" s="97"/>
      <c r="D768" s="97"/>
      <c r="E768" s="97"/>
      <c r="F768" s="96"/>
      <c r="G768" s="96"/>
      <c r="H768" s="99"/>
      <c r="I768" s="99"/>
      <c r="J768" s="45"/>
      <c r="K768" s="46"/>
      <c r="L768" s="46"/>
      <c r="M768" s="46"/>
      <c r="N768" s="46"/>
      <c r="O768" s="46"/>
      <c r="P768" s="46"/>
      <c r="Q768" s="46"/>
      <c r="R768" s="46"/>
      <c r="S768" s="129"/>
      <c r="T768" s="46"/>
    </row>
    <row r="769" spans="1:20" ht="12.75">
      <c r="A769" s="71">
        <v>769</v>
      </c>
      <c r="B769" s="43"/>
      <c r="C769" s="97"/>
      <c r="D769" s="97"/>
      <c r="E769" s="97"/>
      <c r="F769" s="96"/>
      <c r="G769" s="96"/>
      <c r="H769" s="99"/>
      <c r="I769" s="99"/>
      <c r="J769" s="45"/>
      <c r="K769" s="46"/>
      <c r="L769" s="46"/>
      <c r="M769" s="46"/>
      <c r="N769" s="46"/>
      <c r="O769" s="46"/>
      <c r="P769" s="46"/>
      <c r="Q769" s="46"/>
      <c r="R769" s="46"/>
      <c r="S769" s="129"/>
      <c r="T769" s="46"/>
    </row>
    <row r="770" spans="1:20" ht="12.75">
      <c r="A770" s="71">
        <v>770</v>
      </c>
      <c r="B770" s="43"/>
      <c r="C770" s="97"/>
      <c r="D770" s="97"/>
      <c r="E770" s="97"/>
      <c r="F770" s="96"/>
      <c r="G770" s="96"/>
      <c r="H770" s="99"/>
      <c r="I770" s="99"/>
      <c r="J770" s="45"/>
      <c r="K770" s="46"/>
      <c r="L770" s="46"/>
      <c r="M770" s="46"/>
      <c r="N770" s="46"/>
      <c r="O770" s="46"/>
      <c r="P770" s="46"/>
      <c r="Q770" s="46"/>
      <c r="R770" s="46"/>
      <c r="S770" s="129"/>
      <c r="T770" s="46"/>
    </row>
    <row r="771" spans="1:20" ht="12.75">
      <c r="A771" s="71">
        <v>771</v>
      </c>
      <c r="B771" s="43"/>
      <c r="C771" s="97"/>
      <c r="D771" s="97"/>
      <c r="E771" s="97"/>
      <c r="F771" s="96"/>
      <c r="G771" s="96"/>
      <c r="H771" s="99"/>
      <c r="I771" s="99"/>
      <c r="J771" s="45"/>
      <c r="K771" s="46"/>
      <c r="L771" s="46"/>
      <c r="M771" s="46"/>
      <c r="N771" s="46"/>
      <c r="O771" s="46"/>
      <c r="P771" s="46"/>
      <c r="Q771" s="46"/>
      <c r="R771" s="46"/>
      <c r="S771" s="129"/>
      <c r="T771" s="46"/>
    </row>
    <row r="772" spans="1:20" ht="12.75">
      <c r="A772" s="71">
        <v>772</v>
      </c>
      <c r="B772" s="43"/>
      <c r="C772" s="97"/>
      <c r="D772" s="97"/>
      <c r="E772" s="97"/>
      <c r="F772" s="96"/>
      <c r="G772" s="96"/>
      <c r="H772" s="99"/>
      <c r="I772" s="99"/>
      <c r="J772" s="45"/>
      <c r="K772" s="46"/>
      <c r="L772" s="46"/>
      <c r="M772" s="46"/>
      <c r="N772" s="46"/>
      <c r="O772" s="46"/>
      <c r="P772" s="46"/>
      <c r="Q772" s="46"/>
      <c r="R772" s="46"/>
      <c r="S772" s="129"/>
      <c r="T772" s="46"/>
    </row>
    <row r="773" spans="1:20" ht="12.75">
      <c r="A773" s="71">
        <v>773</v>
      </c>
      <c r="B773" s="43"/>
      <c r="C773" s="97"/>
      <c r="D773" s="97"/>
      <c r="E773" s="97"/>
      <c r="F773" s="96"/>
      <c r="G773" s="96"/>
      <c r="H773" s="99"/>
      <c r="I773" s="99"/>
      <c r="J773" s="45"/>
      <c r="K773" s="46"/>
      <c r="L773" s="46"/>
      <c r="M773" s="46"/>
      <c r="N773" s="46"/>
      <c r="O773" s="46"/>
      <c r="P773" s="46"/>
      <c r="Q773" s="46"/>
      <c r="R773" s="46"/>
      <c r="S773" s="129"/>
      <c r="T773" s="46"/>
    </row>
    <row r="774" spans="1:20" ht="12.75">
      <c r="A774" s="71">
        <v>774</v>
      </c>
      <c r="B774" s="43"/>
      <c r="C774" s="97"/>
      <c r="D774" s="97"/>
      <c r="E774" s="97"/>
      <c r="F774" s="96"/>
      <c r="G774" s="96"/>
      <c r="H774" s="99"/>
      <c r="I774" s="99"/>
      <c r="J774" s="45"/>
      <c r="K774" s="46"/>
      <c r="L774" s="46"/>
      <c r="M774" s="46"/>
      <c r="N774" s="46"/>
      <c r="O774" s="46"/>
      <c r="P774" s="46"/>
      <c r="Q774" s="46"/>
      <c r="R774" s="46"/>
      <c r="S774" s="129"/>
      <c r="T774" s="46"/>
    </row>
    <row r="775" spans="1:20" ht="12.75">
      <c r="A775" s="71">
        <v>775</v>
      </c>
      <c r="B775" s="43"/>
      <c r="C775" s="97"/>
      <c r="D775" s="97"/>
      <c r="E775" s="97"/>
      <c r="F775" s="96"/>
      <c r="G775" s="96"/>
      <c r="H775" s="99"/>
      <c r="I775" s="99"/>
      <c r="J775" s="45"/>
      <c r="K775" s="46"/>
      <c r="L775" s="46"/>
      <c r="M775" s="46"/>
      <c r="N775" s="46"/>
      <c r="O775" s="46"/>
      <c r="P775" s="46"/>
      <c r="Q775" s="46"/>
      <c r="R775" s="46"/>
      <c r="S775" s="129"/>
      <c r="T775" s="46"/>
    </row>
    <row r="776" spans="1:20" ht="12.75">
      <c r="A776" s="71">
        <v>776</v>
      </c>
      <c r="B776" s="43"/>
      <c r="C776" s="97"/>
      <c r="D776" s="97"/>
      <c r="E776" s="97"/>
      <c r="F776" s="96"/>
      <c r="G776" s="96"/>
      <c r="H776" s="99"/>
      <c r="I776" s="99"/>
      <c r="J776" s="45"/>
      <c r="K776" s="99"/>
      <c r="L776" s="46"/>
      <c r="M776" s="46"/>
      <c r="N776" s="46"/>
      <c r="O776" s="46"/>
      <c r="P776" s="46"/>
      <c r="Q776" s="46"/>
      <c r="R776" s="46"/>
      <c r="S776" s="129"/>
      <c r="T776" s="46"/>
    </row>
    <row r="777" spans="1:20" ht="12.75">
      <c r="A777" s="71">
        <v>777</v>
      </c>
      <c r="B777" s="43"/>
      <c r="C777" s="97"/>
      <c r="D777" s="97"/>
      <c r="E777" s="97"/>
      <c r="F777" s="96"/>
      <c r="G777" s="96"/>
      <c r="H777" s="99"/>
      <c r="I777" s="99"/>
      <c r="J777" s="45"/>
      <c r="K777" s="101"/>
      <c r="L777" s="46"/>
      <c r="M777" s="46"/>
      <c r="N777" s="46"/>
      <c r="O777" s="46"/>
      <c r="P777" s="46"/>
      <c r="Q777" s="46"/>
      <c r="R777" s="46"/>
      <c r="S777" s="129"/>
      <c r="T777" s="46"/>
    </row>
    <row r="778" spans="1:20" ht="12.75">
      <c r="A778" s="71">
        <v>778</v>
      </c>
      <c r="B778" s="43"/>
      <c r="C778" s="97"/>
      <c r="D778" s="97"/>
      <c r="E778" s="97"/>
      <c r="F778" s="96"/>
      <c r="G778" s="96"/>
      <c r="H778" s="99"/>
      <c r="I778" s="99"/>
      <c r="J778" s="45"/>
      <c r="K778" s="46"/>
      <c r="L778" s="46"/>
      <c r="M778" s="46"/>
      <c r="N778" s="46"/>
      <c r="O778" s="46"/>
      <c r="P778" s="46"/>
      <c r="Q778" s="46"/>
      <c r="R778" s="46"/>
      <c r="S778" s="129"/>
      <c r="T778" s="46"/>
    </row>
    <row r="779" spans="1:20" ht="12.75">
      <c r="A779" s="71">
        <v>779</v>
      </c>
      <c r="B779" s="43"/>
      <c r="C779" s="97"/>
      <c r="D779" s="97"/>
      <c r="E779" s="97"/>
      <c r="F779" s="96"/>
      <c r="G779" s="96"/>
      <c r="H779" s="99"/>
      <c r="I779" s="99"/>
      <c r="J779" s="45"/>
      <c r="K779" s="46"/>
      <c r="L779" s="46"/>
      <c r="M779" s="46"/>
      <c r="N779" s="46"/>
      <c r="O779" s="46"/>
      <c r="P779" s="46"/>
      <c r="Q779" s="46"/>
      <c r="R779" s="46"/>
      <c r="S779" s="129"/>
      <c r="T779" s="46"/>
    </row>
    <row r="780" spans="1:20" ht="12.75">
      <c r="A780" s="71">
        <v>780</v>
      </c>
      <c r="B780" s="43"/>
      <c r="C780" s="97"/>
      <c r="D780" s="97"/>
      <c r="E780" s="97"/>
      <c r="F780" s="96"/>
      <c r="G780" s="96"/>
      <c r="H780" s="99"/>
      <c r="I780" s="99"/>
      <c r="J780" s="45"/>
      <c r="K780" s="46"/>
      <c r="L780" s="46"/>
      <c r="M780" s="46"/>
      <c r="N780" s="46"/>
      <c r="O780" s="46"/>
      <c r="P780" s="46"/>
      <c r="Q780" s="46"/>
      <c r="R780" s="46"/>
      <c r="S780" s="129"/>
      <c r="T780" s="46"/>
    </row>
    <row r="781" spans="1:20" ht="12.75">
      <c r="A781" s="71">
        <v>781</v>
      </c>
      <c r="B781" s="43"/>
      <c r="C781" s="97"/>
      <c r="D781" s="97"/>
      <c r="E781" s="97"/>
      <c r="F781" s="96"/>
      <c r="G781" s="96"/>
      <c r="H781" s="99"/>
      <c r="I781" s="99"/>
      <c r="J781" s="45"/>
      <c r="K781" s="46"/>
      <c r="L781" s="46"/>
      <c r="M781" s="46"/>
      <c r="N781" s="46"/>
      <c r="O781" s="46"/>
      <c r="P781" s="46"/>
      <c r="Q781" s="46"/>
      <c r="R781" s="46"/>
      <c r="S781" s="129"/>
      <c r="T781" s="46"/>
    </row>
    <row r="782" spans="1:20" ht="12.75">
      <c r="A782" s="71">
        <v>782</v>
      </c>
      <c r="B782" s="43"/>
      <c r="C782" s="97"/>
      <c r="D782" s="97"/>
      <c r="E782" s="97"/>
      <c r="F782" s="96"/>
      <c r="G782" s="96"/>
      <c r="H782" s="99"/>
      <c r="I782" s="99"/>
      <c r="J782" s="45"/>
      <c r="K782" s="46"/>
      <c r="L782" s="46"/>
      <c r="M782" s="46"/>
      <c r="N782" s="46"/>
      <c r="O782" s="46"/>
      <c r="P782" s="46"/>
      <c r="Q782" s="46"/>
      <c r="R782" s="46"/>
      <c r="S782" s="129"/>
      <c r="T782" s="46"/>
    </row>
    <row r="783" spans="1:20" ht="12.75">
      <c r="A783" s="71">
        <v>783</v>
      </c>
      <c r="B783" s="43"/>
      <c r="C783" s="97"/>
      <c r="D783" s="97"/>
      <c r="E783" s="97"/>
      <c r="F783" s="96"/>
      <c r="G783" s="96"/>
      <c r="H783" s="99"/>
      <c r="I783" s="99"/>
      <c r="J783" s="45"/>
      <c r="K783" s="46"/>
      <c r="L783" s="46"/>
      <c r="M783" s="46"/>
      <c r="N783" s="46"/>
      <c r="O783" s="46"/>
      <c r="P783" s="46"/>
      <c r="Q783" s="46"/>
      <c r="R783" s="46"/>
      <c r="S783" s="129"/>
      <c r="T783" s="46"/>
    </row>
    <row r="784" spans="1:20" ht="12.75">
      <c r="A784" s="71">
        <v>784</v>
      </c>
      <c r="B784" s="43"/>
      <c r="C784" s="97"/>
      <c r="D784" s="97"/>
      <c r="E784" s="97"/>
      <c r="F784" s="96"/>
      <c r="G784" s="96"/>
      <c r="H784" s="99"/>
      <c r="I784" s="99"/>
      <c r="J784" s="45"/>
      <c r="K784" s="46"/>
      <c r="L784" s="46"/>
      <c r="M784" s="46"/>
      <c r="N784" s="46"/>
      <c r="O784" s="46"/>
      <c r="P784" s="46"/>
      <c r="Q784" s="46"/>
      <c r="R784" s="46"/>
      <c r="S784" s="129"/>
      <c r="T784" s="46"/>
    </row>
    <row r="785" spans="1:20" ht="12.75">
      <c r="A785" s="71">
        <v>785</v>
      </c>
      <c r="B785" s="43"/>
      <c r="C785" s="97"/>
      <c r="D785" s="97"/>
      <c r="E785" s="97"/>
      <c r="F785" s="96"/>
      <c r="G785" s="96"/>
      <c r="H785" s="99"/>
      <c r="I785" s="99"/>
      <c r="J785" s="45"/>
      <c r="K785" s="46"/>
      <c r="L785" s="46"/>
      <c r="M785" s="46"/>
      <c r="N785" s="46"/>
      <c r="O785" s="46"/>
      <c r="P785" s="46"/>
      <c r="Q785" s="46"/>
      <c r="R785" s="46"/>
      <c r="S785" s="129"/>
      <c r="T785" s="46"/>
    </row>
    <row r="786" spans="1:20" ht="12.75">
      <c r="A786" s="71">
        <v>786</v>
      </c>
      <c r="B786" s="43"/>
      <c r="C786" s="97"/>
      <c r="D786" s="97"/>
      <c r="E786" s="97"/>
      <c r="F786" s="96"/>
      <c r="G786" s="96"/>
      <c r="H786" s="99"/>
      <c r="I786" s="99"/>
      <c r="J786" s="45"/>
      <c r="K786" s="46"/>
      <c r="L786" s="46"/>
      <c r="M786" s="46"/>
      <c r="N786" s="46"/>
      <c r="O786" s="46"/>
      <c r="P786" s="46"/>
      <c r="Q786" s="46"/>
      <c r="R786" s="46"/>
      <c r="S786" s="129"/>
      <c r="T786" s="46"/>
    </row>
    <row r="787" spans="1:20" ht="12.75">
      <c r="A787" s="71">
        <v>787</v>
      </c>
      <c r="B787" s="43"/>
      <c r="C787" s="97"/>
      <c r="D787" s="97"/>
      <c r="E787" s="97"/>
      <c r="F787" s="96"/>
      <c r="G787" s="96"/>
      <c r="H787" s="99"/>
      <c r="I787" s="99"/>
      <c r="J787" s="45"/>
      <c r="K787" s="46"/>
      <c r="L787" s="46"/>
      <c r="M787" s="46"/>
      <c r="N787" s="46"/>
      <c r="O787" s="46"/>
      <c r="P787" s="46"/>
      <c r="Q787" s="46"/>
      <c r="R787" s="46"/>
      <c r="S787" s="129"/>
      <c r="T787" s="46"/>
    </row>
    <row r="788" spans="1:20" ht="12.75">
      <c r="A788" s="71">
        <v>788</v>
      </c>
      <c r="B788" s="43"/>
      <c r="C788" s="97"/>
      <c r="D788" s="97"/>
      <c r="E788" s="97"/>
      <c r="F788" s="96"/>
      <c r="G788" s="96"/>
      <c r="H788" s="99"/>
      <c r="I788" s="99"/>
      <c r="J788" s="45"/>
      <c r="K788" s="46"/>
      <c r="L788" s="46"/>
      <c r="M788" s="46"/>
      <c r="N788" s="46"/>
      <c r="O788" s="46"/>
      <c r="P788" s="46"/>
      <c r="Q788" s="46"/>
      <c r="R788" s="46"/>
      <c r="S788" s="129"/>
      <c r="T788" s="46"/>
    </row>
    <row r="789" spans="1:20" ht="12.75">
      <c r="A789" s="71">
        <v>789</v>
      </c>
      <c r="B789" s="43"/>
      <c r="C789" s="97"/>
      <c r="D789" s="97"/>
      <c r="E789" s="97"/>
      <c r="F789" s="96"/>
      <c r="G789" s="96"/>
      <c r="H789" s="99"/>
      <c r="I789" s="99"/>
      <c r="J789" s="45"/>
      <c r="K789" s="46"/>
      <c r="L789" s="46"/>
      <c r="M789" s="46"/>
      <c r="N789" s="46"/>
      <c r="O789" s="46"/>
      <c r="P789" s="46"/>
      <c r="Q789" s="46"/>
      <c r="R789" s="46"/>
      <c r="S789" s="129"/>
      <c r="T789" s="46"/>
    </row>
    <row r="790" spans="1:20" ht="12.75">
      <c r="A790" s="71">
        <v>790</v>
      </c>
      <c r="B790" s="43"/>
      <c r="C790" s="97"/>
      <c r="D790" s="97"/>
      <c r="E790" s="97"/>
      <c r="F790" s="96"/>
      <c r="G790" s="96"/>
      <c r="H790" s="99"/>
      <c r="I790" s="99"/>
      <c r="J790" s="45"/>
      <c r="K790" s="46"/>
      <c r="L790" s="46"/>
      <c r="M790" s="46"/>
      <c r="N790" s="46"/>
      <c r="O790" s="46"/>
      <c r="P790" s="46"/>
      <c r="Q790" s="46"/>
      <c r="R790" s="46"/>
      <c r="S790" s="129"/>
      <c r="T790" s="46"/>
    </row>
    <row r="791" spans="1:20" ht="12.75">
      <c r="A791" s="71">
        <v>791</v>
      </c>
      <c r="B791" s="43"/>
      <c r="C791" s="97"/>
      <c r="D791" s="97"/>
      <c r="E791" s="97"/>
      <c r="F791" s="96"/>
      <c r="G791" s="96"/>
      <c r="H791" s="99"/>
      <c r="I791" s="99"/>
      <c r="J791" s="45"/>
      <c r="K791" s="46"/>
      <c r="L791" s="46"/>
      <c r="M791" s="46"/>
      <c r="N791" s="46"/>
      <c r="O791" s="46"/>
      <c r="P791" s="46"/>
      <c r="Q791" s="46"/>
      <c r="R791" s="46"/>
      <c r="S791" s="129"/>
      <c r="T791" s="46"/>
    </row>
    <row r="792" spans="1:20" ht="12.75">
      <c r="A792" s="71">
        <v>792</v>
      </c>
      <c r="B792" s="43"/>
      <c r="C792" s="97"/>
      <c r="D792" s="97"/>
      <c r="E792" s="97"/>
      <c r="F792" s="96"/>
      <c r="G792" s="96"/>
      <c r="H792" s="99"/>
      <c r="I792" s="99"/>
      <c r="J792" s="45"/>
      <c r="K792" s="46"/>
      <c r="L792" s="46"/>
      <c r="M792" s="46"/>
      <c r="N792" s="46"/>
      <c r="O792" s="46"/>
      <c r="P792" s="46"/>
      <c r="Q792" s="46"/>
      <c r="R792" s="46"/>
      <c r="S792" s="129"/>
      <c r="T792" s="46"/>
    </row>
    <row r="793" spans="1:20" ht="12.75">
      <c r="A793" s="71">
        <v>793</v>
      </c>
      <c r="B793" s="43"/>
      <c r="C793" s="97"/>
      <c r="D793" s="97"/>
      <c r="E793" s="97"/>
      <c r="F793" s="96"/>
      <c r="G793" s="96"/>
      <c r="H793" s="99"/>
      <c r="I793" s="99"/>
      <c r="J793" s="45"/>
      <c r="K793" s="46"/>
      <c r="L793" s="46"/>
      <c r="M793" s="46"/>
      <c r="N793" s="46"/>
      <c r="O793" s="46"/>
      <c r="P793" s="46"/>
      <c r="Q793" s="46"/>
      <c r="R793" s="46"/>
      <c r="S793" s="129"/>
      <c r="T793" s="46"/>
    </row>
    <row r="794" spans="1:20" ht="12.75">
      <c r="A794" s="71">
        <v>794</v>
      </c>
      <c r="B794" s="43"/>
      <c r="C794" s="97"/>
      <c r="D794" s="97"/>
      <c r="E794" s="97"/>
      <c r="F794" s="96"/>
      <c r="G794" s="96"/>
      <c r="H794" s="99"/>
      <c r="I794" s="99"/>
      <c r="J794" s="45"/>
      <c r="K794" s="46"/>
      <c r="L794" s="46"/>
      <c r="M794" s="46"/>
      <c r="N794" s="46"/>
      <c r="O794" s="46"/>
      <c r="P794" s="46"/>
      <c r="Q794" s="46"/>
      <c r="R794" s="46"/>
      <c r="S794" s="129"/>
      <c r="T794" s="46"/>
    </row>
    <row r="795" spans="1:20" ht="12.75">
      <c r="A795" s="71">
        <v>795</v>
      </c>
      <c r="B795" s="43"/>
      <c r="C795" s="97"/>
      <c r="D795" s="97"/>
      <c r="E795" s="97"/>
      <c r="F795" s="96"/>
      <c r="G795" s="96"/>
      <c r="H795" s="99"/>
      <c r="I795" s="99"/>
      <c r="J795" s="45"/>
      <c r="K795" s="46"/>
      <c r="L795" s="46"/>
      <c r="M795" s="46"/>
      <c r="N795" s="46"/>
      <c r="O795" s="46"/>
      <c r="P795" s="46"/>
      <c r="Q795" s="46"/>
      <c r="R795" s="46"/>
      <c r="S795" s="129"/>
      <c r="T795" s="46"/>
    </row>
    <row r="796" spans="1:20" ht="12.75">
      <c r="A796" s="71">
        <v>796</v>
      </c>
      <c r="B796" s="43"/>
      <c r="C796" s="97"/>
      <c r="D796" s="97"/>
      <c r="E796" s="97"/>
      <c r="F796" s="96"/>
      <c r="G796" s="96"/>
      <c r="H796" s="99"/>
      <c r="I796" s="99"/>
      <c r="J796" s="45"/>
      <c r="K796" s="46"/>
      <c r="L796" s="46"/>
      <c r="M796" s="46"/>
      <c r="N796" s="46"/>
      <c r="O796" s="46"/>
      <c r="P796" s="46"/>
      <c r="Q796" s="46"/>
      <c r="R796" s="46"/>
      <c r="S796" s="129"/>
      <c r="T796" s="46"/>
    </row>
    <row r="797" spans="1:20" ht="12.75">
      <c r="A797" s="71">
        <v>797</v>
      </c>
      <c r="B797" s="43"/>
      <c r="C797" s="97"/>
      <c r="D797" s="97"/>
      <c r="E797" s="97"/>
      <c r="F797" s="96"/>
      <c r="G797" s="96"/>
      <c r="H797" s="99"/>
      <c r="I797" s="99"/>
      <c r="J797" s="45"/>
      <c r="K797" s="46"/>
      <c r="L797" s="46"/>
      <c r="M797" s="46"/>
      <c r="N797" s="46"/>
      <c r="O797" s="46"/>
      <c r="P797" s="46"/>
      <c r="Q797" s="46"/>
      <c r="R797" s="46"/>
      <c r="S797" s="129"/>
      <c r="T797" s="46"/>
    </row>
    <row r="798" spans="1:20" ht="12.75">
      <c r="A798" s="71">
        <v>798</v>
      </c>
      <c r="B798" s="43"/>
      <c r="C798" s="97"/>
      <c r="D798" s="97"/>
      <c r="E798" s="97"/>
      <c r="F798" s="96"/>
      <c r="G798" s="96"/>
      <c r="H798" s="99"/>
      <c r="I798" s="99"/>
      <c r="J798" s="45"/>
      <c r="K798" s="46"/>
      <c r="L798" s="46"/>
      <c r="M798" s="46"/>
      <c r="N798" s="46"/>
      <c r="O798" s="46"/>
      <c r="P798" s="46"/>
      <c r="Q798" s="46"/>
      <c r="R798" s="46"/>
      <c r="S798" s="129"/>
      <c r="T798" s="46"/>
    </row>
    <row r="799" spans="1:20" ht="12.75">
      <c r="A799" s="71">
        <v>799</v>
      </c>
      <c r="B799" s="43"/>
      <c r="C799" s="97"/>
      <c r="D799" s="97"/>
      <c r="E799" s="97"/>
      <c r="F799" s="96"/>
      <c r="G799" s="96"/>
      <c r="H799" s="99"/>
      <c r="I799" s="99"/>
      <c r="J799" s="45"/>
      <c r="K799" s="46"/>
      <c r="L799" s="46"/>
      <c r="M799" s="46"/>
      <c r="N799" s="46"/>
      <c r="O799" s="46"/>
      <c r="P799" s="46"/>
      <c r="Q799" s="46"/>
      <c r="R799" s="46"/>
      <c r="S799" s="129"/>
      <c r="T799" s="46"/>
    </row>
    <row r="800" spans="1:20" ht="12.75">
      <c r="A800" s="71">
        <v>800</v>
      </c>
      <c r="B800" s="43"/>
      <c r="C800" s="97"/>
      <c r="D800" s="97"/>
      <c r="E800" s="97"/>
      <c r="F800" s="96"/>
      <c r="G800" s="96"/>
      <c r="H800" s="99"/>
      <c r="I800" s="99"/>
      <c r="J800" s="45"/>
      <c r="K800" s="46"/>
      <c r="L800" s="46"/>
      <c r="M800" s="46"/>
      <c r="N800" s="46"/>
      <c r="O800" s="46"/>
      <c r="P800" s="46"/>
      <c r="Q800" s="46"/>
      <c r="R800" s="46"/>
      <c r="S800" s="129"/>
      <c r="T800" s="46"/>
    </row>
    <row r="801" spans="1:20" ht="12.75">
      <c r="A801" s="71">
        <v>801</v>
      </c>
      <c r="B801" s="43"/>
      <c r="C801" s="97"/>
      <c r="D801" s="97"/>
      <c r="E801" s="97"/>
      <c r="F801" s="96"/>
      <c r="G801" s="96"/>
      <c r="H801" s="99"/>
      <c r="I801" s="99"/>
      <c r="J801" s="45"/>
      <c r="K801" s="46"/>
      <c r="L801" s="46"/>
      <c r="M801" s="46"/>
      <c r="N801" s="46"/>
      <c r="O801" s="46"/>
      <c r="P801" s="46"/>
      <c r="Q801" s="46"/>
      <c r="R801" s="46"/>
      <c r="S801" s="129"/>
      <c r="T801" s="46"/>
    </row>
    <row r="802" spans="1:20" ht="12.75">
      <c r="A802" s="71">
        <v>802</v>
      </c>
      <c r="B802" s="43"/>
      <c r="C802" s="97"/>
      <c r="D802" s="97"/>
      <c r="E802" s="97"/>
      <c r="F802" s="96"/>
      <c r="G802" s="96"/>
      <c r="H802" s="99"/>
      <c r="I802" s="99"/>
      <c r="J802" s="45"/>
      <c r="K802" s="46"/>
      <c r="L802" s="46"/>
      <c r="M802" s="46"/>
      <c r="N802" s="46"/>
      <c r="O802" s="46"/>
      <c r="P802" s="46"/>
      <c r="Q802" s="46"/>
      <c r="R802" s="46"/>
      <c r="S802" s="129"/>
      <c r="T802" s="46"/>
    </row>
    <row r="803" spans="1:20" ht="12.75">
      <c r="A803" s="71">
        <v>803</v>
      </c>
      <c r="B803" s="43"/>
      <c r="C803" s="97"/>
      <c r="D803" s="97"/>
      <c r="E803" s="97"/>
      <c r="F803" s="96"/>
      <c r="G803" s="96"/>
      <c r="H803" s="99"/>
      <c r="I803" s="99"/>
      <c r="J803" s="45"/>
      <c r="K803" s="46"/>
      <c r="L803" s="46"/>
      <c r="M803" s="46"/>
      <c r="N803" s="46"/>
      <c r="O803" s="46"/>
      <c r="P803" s="46"/>
      <c r="Q803" s="46"/>
      <c r="R803" s="46"/>
      <c r="S803" s="129"/>
      <c r="T803" s="46"/>
    </row>
    <row r="804" spans="1:20" ht="12.75">
      <c r="A804" s="71">
        <v>804</v>
      </c>
      <c r="B804" s="43"/>
      <c r="C804" s="97"/>
      <c r="D804" s="97"/>
      <c r="E804" s="97"/>
      <c r="F804" s="96"/>
      <c r="G804" s="96"/>
      <c r="H804" s="99"/>
      <c r="I804" s="99"/>
      <c r="J804" s="45"/>
      <c r="K804" s="46"/>
      <c r="L804" s="46"/>
      <c r="M804" s="46"/>
      <c r="N804" s="46"/>
      <c r="O804" s="46"/>
      <c r="P804" s="46"/>
      <c r="Q804" s="46"/>
      <c r="R804" s="46"/>
      <c r="S804" s="129"/>
      <c r="T804" s="46"/>
    </row>
    <row r="805" spans="1:20" ht="12.75">
      <c r="A805" s="71">
        <v>805</v>
      </c>
      <c r="B805" s="43"/>
      <c r="C805" s="97"/>
      <c r="D805" s="97"/>
      <c r="E805" s="97"/>
      <c r="F805" s="96"/>
      <c r="G805" s="96"/>
      <c r="H805" s="99"/>
      <c r="I805" s="99"/>
      <c r="J805" s="45"/>
      <c r="K805" s="46"/>
      <c r="L805" s="46"/>
      <c r="M805" s="46"/>
      <c r="N805" s="46"/>
      <c r="O805" s="46"/>
      <c r="P805" s="46"/>
      <c r="Q805" s="46"/>
      <c r="R805" s="46"/>
      <c r="S805" s="129"/>
      <c r="T805" s="46"/>
    </row>
    <row r="806" spans="1:20" ht="12.75">
      <c r="A806" s="71">
        <v>806</v>
      </c>
      <c r="B806" s="43"/>
      <c r="C806" s="97"/>
      <c r="D806" s="97"/>
      <c r="E806" s="97"/>
      <c r="F806" s="96"/>
      <c r="G806" s="96"/>
      <c r="H806" s="99"/>
      <c r="I806" s="99"/>
      <c r="J806" s="45"/>
      <c r="K806" s="46"/>
      <c r="L806" s="46"/>
      <c r="M806" s="46"/>
      <c r="N806" s="46"/>
      <c r="O806" s="46"/>
      <c r="P806" s="46"/>
      <c r="Q806" s="46"/>
      <c r="R806" s="46"/>
      <c r="S806" s="129"/>
      <c r="T806" s="46"/>
    </row>
    <row r="807" spans="1:20" ht="12.75">
      <c r="A807" s="71">
        <v>807</v>
      </c>
      <c r="B807" s="43"/>
      <c r="C807" s="97"/>
      <c r="D807" s="97"/>
      <c r="E807" s="97"/>
      <c r="F807" s="96"/>
      <c r="G807" s="96"/>
      <c r="H807" s="99"/>
      <c r="I807" s="99"/>
      <c r="J807" s="45"/>
      <c r="K807" s="46"/>
      <c r="L807" s="46"/>
      <c r="M807" s="46"/>
      <c r="N807" s="46"/>
      <c r="O807" s="46"/>
      <c r="P807" s="46"/>
      <c r="Q807" s="46"/>
      <c r="R807" s="46"/>
      <c r="S807" s="129"/>
      <c r="T807" s="46"/>
    </row>
    <row r="808" spans="1:20" ht="12.75">
      <c r="A808" s="71">
        <v>808</v>
      </c>
      <c r="B808" s="43"/>
      <c r="C808" s="97"/>
      <c r="D808" s="97"/>
      <c r="E808" s="97"/>
      <c r="F808" s="96"/>
      <c r="G808" s="96"/>
      <c r="H808" s="99"/>
      <c r="I808" s="99"/>
      <c r="J808" s="45"/>
      <c r="K808" s="46"/>
      <c r="L808" s="46"/>
      <c r="M808" s="46"/>
      <c r="N808" s="46"/>
      <c r="O808" s="46"/>
      <c r="P808" s="46"/>
      <c r="Q808" s="46"/>
      <c r="R808" s="46"/>
      <c r="S808" s="129"/>
      <c r="T808" s="46"/>
    </row>
    <row r="809" spans="1:20" ht="12.75">
      <c r="A809" s="71">
        <v>809</v>
      </c>
      <c r="B809" s="43"/>
      <c r="C809" s="97"/>
      <c r="D809" s="97"/>
      <c r="E809" s="97"/>
      <c r="F809" s="96"/>
      <c r="G809" s="96"/>
      <c r="H809" s="99"/>
      <c r="I809" s="99"/>
      <c r="J809" s="45"/>
      <c r="K809" s="46"/>
      <c r="L809" s="46"/>
      <c r="M809" s="46"/>
      <c r="N809" s="46"/>
      <c r="O809" s="46"/>
      <c r="P809" s="46"/>
      <c r="Q809" s="46"/>
      <c r="R809" s="46"/>
      <c r="S809" s="129"/>
      <c r="T809" s="46"/>
    </row>
    <row r="810" spans="1:20" ht="12.75">
      <c r="A810" s="71">
        <v>810</v>
      </c>
      <c r="B810" s="43"/>
      <c r="C810" s="97"/>
      <c r="D810" s="97"/>
      <c r="E810" s="97"/>
      <c r="F810" s="96"/>
      <c r="G810" s="96"/>
      <c r="H810" s="99"/>
      <c r="I810" s="99"/>
      <c r="J810" s="45"/>
      <c r="K810" s="46"/>
      <c r="L810" s="46"/>
      <c r="M810" s="46"/>
      <c r="N810" s="46"/>
      <c r="O810" s="46"/>
      <c r="P810" s="46"/>
      <c r="Q810" s="46"/>
      <c r="R810" s="46"/>
      <c r="S810" s="129"/>
      <c r="T810" s="46"/>
    </row>
    <row r="811" spans="1:20" ht="12.75">
      <c r="A811" s="71">
        <v>811</v>
      </c>
      <c r="B811" s="43"/>
      <c r="C811" s="97"/>
      <c r="D811" s="97"/>
      <c r="E811" s="97"/>
      <c r="F811" s="96"/>
      <c r="G811" s="96"/>
      <c r="H811" s="99"/>
      <c r="I811" s="99"/>
      <c r="J811" s="45"/>
      <c r="K811" s="46"/>
      <c r="L811" s="46"/>
      <c r="M811" s="46"/>
      <c r="N811" s="46"/>
      <c r="O811" s="46"/>
      <c r="P811" s="46"/>
      <c r="Q811" s="46"/>
      <c r="R811" s="46"/>
      <c r="S811" s="129"/>
      <c r="T811" s="46"/>
    </row>
    <row r="812" spans="1:20" ht="12.75">
      <c r="A812" s="71">
        <v>812</v>
      </c>
      <c r="B812" s="43"/>
      <c r="C812" s="97"/>
      <c r="D812" s="97"/>
      <c r="E812" s="97"/>
      <c r="F812" s="96"/>
      <c r="G812" s="96"/>
      <c r="H812" s="99"/>
      <c r="I812" s="99"/>
      <c r="J812" s="45"/>
      <c r="K812" s="46"/>
      <c r="L812" s="46"/>
      <c r="M812" s="46"/>
      <c r="N812" s="46"/>
      <c r="O812" s="46"/>
      <c r="P812" s="46"/>
      <c r="Q812" s="46"/>
      <c r="R812" s="46"/>
      <c r="S812" s="129"/>
      <c r="T812" s="46"/>
    </row>
    <row r="813" spans="1:20" ht="12.75">
      <c r="A813" s="71">
        <v>813</v>
      </c>
      <c r="B813" s="43"/>
      <c r="C813" s="97"/>
      <c r="D813" s="97"/>
      <c r="E813" s="97"/>
      <c r="F813" s="96"/>
      <c r="G813" s="96"/>
      <c r="H813" s="99"/>
      <c r="I813" s="99"/>
      <c r="J813" s="45"/>
      <c r="K813" s="46"/>
      <c r="L813" s="46"/>
      <c r="M813" s="46"/>
      <c r="N813" s="46"/>
      <c r="O813" s="46"/>
      <c r="P813" s="46"/>
      <c r="Q813" s="46"/>
      <c r="R813" s="46"/>
      <c r="S813" s="129"/>
      <c r="T813" s="46"/>
    </row>
    <row r="814" spans="1:20" ht="12.75">
      <c r="A814" s="71">
        <v>814</v>
      </c>
      <c r="B814" s="43"/>
      <c r="C814" s="97"/>
      <c r="D814" s="97"/>
      <c r="E814" s="97"/>
      <c r="F814" s="96"/>
      <c r="G814" s="96"/>
      <c r="H814" s="99"/>
      <c r="I814" s="99"/>
      <c r="J814" s="45"/>
      <c r="K814" s="46"/>
      <c r="L814" s="46"/>
      <c r="M814" s="46"/>
      <c r="N814" s="46"/>
      <c r="O814" s="46"/>
      <c r="P814" s="46"/>
      <c r="Q814" s="46"/>
      <c r="R814" s="46"/>
      <c r="S814" s="129"/>
      <c r="T814" s="46"/>
    </row>
    <row r="815" spans="1:20" ht="12.75">
      <c r="A815" s="71">
        <v>815</v>
      </c>
      <c r="B815" s="43"/>
      <c r="C815" s="97"/>
      <c r="D815" s="97"/>
      <c r="E815" s="97"/>
      <c r="F815" s="96"/>
      <c r="G815" s="96"/>
      <c r="H815" s="99"/>
      <c r="I815" s="99"/>
      <c r="J815" s="45"/>
      <c r="K815" s="46"/>
      <c r="L815" s="46"/>
      <c r="M815" s="46"/>
      <c r="N815" s="46"/>
      <c r="O815" s="46"/>
      <c r="P815" s="46"/>
      <c r="Q815" s="46"/>
      <c r="R815" s="46"/>
      <c r="S815" s="129"/>
      <c r="T815" s="46"/>
    </row>
    <row r="816" spans="1:20" ht="12.75">
      <c r="A816" s="71">
        <v>816</v>
      </c>
      <c r="B816" s="43"/>
      <c r="C816" s="97"/>
      <c r="D816" s="97"/>
      <c r="E816" s="97"/>
      <c r="F816" s="96"/>
      <c r="G816" s="96"/>
      <c r="H816" s="99"/>
      <c r="I816" s="99"/>
      <c r="J816" s="45"/>
      <c r="K816" s="46"/>
      <c r="L816" s="46"/>
      <c r="M816" s="46"/>
      <c r="N816" s="46"/>
      <c r="O816" s="46"/>
      <c r="P816" s="46"/>
      <c r="Q816" s="46"/>
      <c r="R816" s="46"/>
      <c r="S816" s="129"/>
      <c r="T816" s="46"/>
    </row>
    <row r="817" spans="1:20" ht="12.75">
      <c r="A817" s="71">
        <v>817</v>
      </c>
      <c r="B817" s="43"/>
      <c r="C817" s="97"/>
      <c r="D817" s="97"/>
      <c r="E817" s="97"/>
      <c r="F817" s="96"/>
      <c r="G817" s="96"/>
      <c r="H817" s="99"/>
      <c r="I817" s="99"/>
      <c r="J817" s="45"/>
      <c r="K817" s="46"/>
      <c r="L817" s="46"/>
      <c r="M817" s="46"/>
      <c r="N817" s="46"/>
      <c r="O817" s="46"/>
      <c r="P817" s="46"/>
      <c r="Q817" s="46"/>
      <c r="R817" s="46"/>
      <c r="S817" s="129"/>
      <c r="T817" s="46"/>
    </row>
    <row r="818" spans="1:20" ht="12.75">
      <c r="A818" s="71">
        <v>818</v>
      </c>
      <c r="B818" s="43"/>
      <c r="C818" s="97"/>
      <c r="D818" s="97"/>
      <c r="E818" s="97"/>
      <c r="F818" s="96"/>
      <c r="G818" s="96"/>
      <c r="H818" s="99"/>
      <c r="I818" s="99"/>
      <c r="J818" s="45"/>
      <c r="K818" s="46"/>
      <c r="L818" s="46"/>
      <c r="M818" s="46"/>
      <c r="N818" s="46"/>
      <c r="O818" s="46"/>
      <c r="P818" s="46"/>
      <c r="Q818" s="46"/>
      <c r="R818" s="46"/>
      <c r="S818" s="129"/>
      <c r="T818" s="46"/>
    </row>
    <row r="819" spans="1:20" ht="12.75">
      <c r="A819" s="71">
        <v>819</v>
      </c>
      <c r="B819" s="43"/>
      <c r="C819" s="97"/>
      <c r="D819" s="97"/>
      <c r="E819" s="97"/>
      <c r="F819" s="96"/>
      <c r="G819" s="96"/>
      <c r="H819" s="99"/>
      <c r="I819" s="99"/>
      <c r="J819" s="45"/>
      <c r="K819" s="46"/>
      <c r="L819" s="46"/>
      <c r="M819" s="46"/>
      <c r="N819" s="46"/>
      <c r="O819" s="46"/>
      <c r="P819" s="46"/>
      <c r="Q819" s="46"/>
      <c r="R819" s="46"/>
      <c r="S819" s="129"/>
      <c r="T819" s="46"/>
    </row>
    <row r="820" spans="1:20" ht="12.75">
      <c r="A820" s="71">
        <v>820</v>
      </c>
      <c r="B820" s="43"/>
      <c r="C820" s="97"/>
      <c r="D820" s="97"/>
      <c r="E820" s="97"/>
      <c r="F820" s="96"/>
      <c r="G820" s="96"/>
      <c r="H820" s="99"/>
      <c r="I820" s="99"/>
      <c r="J820" s="45"/>
      <c r="K820" s="46"/>
      <c r="L820" s="46"/>
      <c r="M820" s="46"/>
      <c r="N820" s="46"/>
      <c r="O820" s="46"/>
      <c r="P820" s="46"/>
      <c r="Q820" s="46"/>
      <c r="R820" s="46"/>
      <c r="S820" s="129"/>
      <c r="T820" s="46"/>
    </row>
    <row r="821" spans="1:20" ht="12.75">
      <c r="A821" s="71">
        <v>821</v>
      </c>
      <c r="B821" s="43"/>
      <c r="C821" s="97"/>
      <c r="D821" s="97"/>
      <c r="E821" s="97"/>
      <c r="F821" s="96"/>
      <c r="G821" s="96"/>
      <c r="H821" s="99"/>
      <c r="I821" s="99"/>
      <c r="J821" s="45"/>
      <c r="K821" s="46"/>
      <c r="L821" s="46"/>
      <c r="M821" s="46"/>
      <c r="N821" s="46"/>
      <c r="O821" s="46"/>
      <c r="P821" s="46"/>
      <c r="Q821" s="46"/>
      <c r="R821" s="46"/>
      <c r="S821" s="129"/>
      <c r="T821" s="46"/>
    </row>
    <row r="822" spans="1:20" ht="12.75">
      <c r="A822" s="71">
        <v>822</v>
      </c>
      <c r="B822" s="43"/>
      <c r="C822" s="97"/>
      <c r="D822" s="97"/>
      <c r="E822" s="97"/>
      <c r="F822" s="96"/>
      <c r="G822" s="96"/>
      <c r="H822" s="99"/>
      <c r="I822" s="99"/>
      <c r="J822" s="45"/>
      <c r="K822" s="46"/>
      <c r="L822" s="46"/>
      <c r="M822" s="46"/>
      <c r="N822" s="46"/>
      <c r="O822" s="46"/>
      <c r="P822" s="46"/>
      <c r="Q822" s="46"/>
      <c r="R822" s="46"/>
      <c r="S822" s="129"/>
      <c r="T822" s="46"/>
    </row>
    <row r="823" spans="1:20" ht="12.75">
      <c r="A823" s="71">
        <v>823</v>
      </c>
      <c r="B823" s="43"/>
      <c r="C823" s="97"/>
      <c r="D823" s="97"/>
      <c r="E823" s="97"/>
      <c r="F823" s="96"/>
      <c r="G823" s="96"/>
      <c r="H823" s="99"/>
      <c r="I823" s="99"/>
      <c r="J823" s="45"/>
      <c r="K823" s="46"/>
      <c r="L823" s="46"/>
      <c r="M823" s="46"/>
      <c r="N823" s="46"/>
      <c r="O823" s="46"/>
      <c r="P823" s="46"/>
      <c r="Q823" s="46"/>
      <c r="R823" s="46"/>
      <c r="S823" s="129"/>
      <c r="T823" s="46"/>
    </row>
    <row r="824" spans="1:20" ht="12.75">
      <c r="A824" s="71">
        <v>824</v>
      </c>
      <c r="B824" s="43"/>
      <c r="C824" s="97"/>
      <c r="D824" s="97"/>
      <c r="E824" s="97"/>
      <c r="F824" s="96"/>
      <c r="G824" s="96"/>
      <c r="H824" s="99"/>
      <c r="I824" s="99"/>
      <c r="J824" s="45"/>
      <c r="K824" s="46"/>
      <c r="L824" s="46"/>
      <c r="M824" s="46"/>
      <c r="N824" s="46"/>
      <c r="O824" s="46"/>
      <c r="P824" s="46"/>
      <c r="Q824" s="46"/>
      <c r="R824" s="46"/>
      <c r="S824" s="129"/>
      <c r="T824" s="46"/>
    </row>
    <row r="825" spans="1:20" ht="12.75">
      <c r="A825" s="71">
        <v>825</v>
      </c>
      <c r="B825" s="43"/>
      <c r="C825" s="97"/>
      <c r="D825" s="97"/>
      <c r="E825" s="97"/>
      <c r="F825" s="96"/>
      <c r="G825" s="96"/>
      <c r="H825" s="99"/>
      <c r="I825" s="99"/>
      <c r="J825" s="45"/>
      <c r="K825" s="46"/>
      <c r="L825" s="46"/>
      <c r="M825" s="46"/>
      <c r="N825" s="46"/>
      <c r="O825" s="46"/>
      <c r="P825" s="46"/>
      <c r="Q825" s="46"/>
      <c r="R825" s="46"/>
      <c r="S825" s="129"/>
      <c r="T825" s="46"/>
    </row>
    <row r="826" spans="1:20" ht="12.75">
      <c r="A826" s="71">
        <v>826</v>
      </c>
      <c r="B826" s="43"/>
      <c r="C826" s="97"/>
      <c r="D826" s="97"/>
      <c r="E826" s="97"/>
      <c r="F826" s="96"/>
      <c r="G826" s="96"/>
      <c r="H826" s="99"/>
      <c r="I826" s="99"/>
      <c r="J826" s="45"/>
      <c r="K826" s="46"/>
      <c r="L826" s="46"/>
      <c r="M826" s="46"/>
      <c r="N826" s="46"/>
      <c r="O826" s="46"/>
      <c r="P826" s="46"/>
      <c r="Q826" s="46"/>
      <c r="R826" s="46"/>
      <c r="S826" s="129"/>
      <c r="T826" s="46"/>
    </row>
    <row r="827" spans="1:20" ht="12.75">
      <c r="A827" s="71">
        <v>827</v>
      </c>
      <c r="B827" s="43"/>
      <c r="C827" s="97"/>
      <c r="D827" s="97"/>
      <c r="E827" s="97"/>
      <c r="F827" s="96"/>
      <c r="G827" s="96"/>
      <c r="H827" s="99"/>
      <c r="I827" s="99"/>
      <c r="J827" s="45"/>
      <c r="K827" s="46"/>
      <c r="L827" s="46"/>
      <c r="M827" s="46"/>
      <c r="N827" s="46"/>
      <c r="O827" s="46"/>
      <c r="P827" s="46"/>
      <c r="Q827" s="46"/>
      <c r="R827" s="46"/>
      <c r="S827" s="129"/>
      <c r="T827" s="46"/>
    </row>
    <row r="828" spans="1:20" ht="12.75">
      <c r="A828" s="71">
        <v>828</v>
      </c>
      <c r="B828" s="43"/>
      <c r="C828" s="97"/>
      <c r="D828" s="97"/>
      <c r="E828" s="97"/>
      <c r="F828" s="96"/>
      <c r="G828" s="96"/>
      <c r="H828" s="99"/>
      <c r="I828" s="99"/>
      <c r="J828" s="45"/>
      <c r="K828" s="46"/>
      <c r="L828" s="46"/>
      <c r="M828" s="46"/>
      <c r="N828" s="46"/>
      <c r="O828" s="46"/>
      <c r="P828" s="46"/>
      <c r="Q828" s="46"/>
      <c r="R828" s="46"/>
      <c r="S828" s="129"/>
      <c r="T828" s="46"/>
    </row>
    <row r="829" spans="1:20" ht="12.75">
      <c r="A829" s="71">
        <v>829</v>
      </c>
      <c r="B829" s="43"/>
      <c r="C829" s="97"/>
      <c r="D829" s="97"/>
      <c r="E829" s="97"/>
      <c r="F829" s="96"/>
      <c r="G829" s="96"/>
      <c r="H829" s="99"/>
      <c r="I829" s="99"/>
      <c r="J829" s="45"/>
      <c r="K829" s="46"/>
      <c r="L829" s="46"/>
      <c r="M829" s="46"/>
      <c r="N829" s="46"/>
      <c r="O829" s="46"/>
      <c r="P829" s="46"/>
      <c r="Q829" s="46"/>
      <c r="R829" s="46"/>
      <c r="S829" s="129"/>
      <c r="T829" s="46"/>
    </row>
    <row r="830" spans="1:20" ht="12.75">
      <c r="A830" s="71">
        <v>830</v>
      </c>
      <c r="B830" s="43"/>
      <c r="C830" s="97"/>
      <c r="D830" s="97"/>
      <c r="E830" s="97"/>
      <c r="F830" s="96"/>
      <c r="G830" s="96"/>
      <c r="H830" s="99"/>
      <c r="I830" s="99"/>
      <c r="J830" s="45"/>
      <c r="K830" s="46"/>
      <c r="L830" s="46"/>
      <c r="M830" s="46"/>
      <c r="N830" s="46"/>
      <c r="O830" s="46"/>
      <c r="P830" s="46"/>
      <c r="Q830" s="46"/>
      <c r="R830" s="46"/>
      <c r="S830" s="129"/>
      <c r="T830" s="46"/>
    </row>
    <row r="831" spans="1:20" ht="12.75">
      <c r="A831" s="71">
        <v>831</v>
      </c>
      <c r="B831" s="43"/>
      <c r="C831" s="97"/>
      <c r="D831" s="97"/>
      <c r="E831" s="97"/>
      <c r="F831" s="96"/>
      <c r="G831" s="96"/>
      <c r="H831" s="99"/>
      <c r="I831" s="99"/>
      <c r="J831" s="45"/>
      <c r="K831" s="46"/>
      <c r="L831" s="46"/>
      <c r="M831" s="46"/>
      <c r="N831" s="46"/>
      <c r="O831" s="46"/>
      <c r="P831" s="46"/>
      <c r="Q831" s="46"/>
      <c r="R831" s="46"/>
      <c r="S831" s="129"/>
      <c r="T831" s="46"/>
    </row>
    <row r="832" spans="1:20" ht="12.75">
      <c r="A832" s="71">
        <v>832</v>
      </c>
      <c r="B832" s="43"/>
      <c r="C832" s="97"/>
      <c r="D832" s="97"/>
      <c r="E832" s="97"/>
      <c r="F832" s="96"/>
      <c r="G832" s="96"/>
      <c r="H832" s="99"/>
      <c r="I832" s="99"/>
      <c r="J832" s="45"/>
      <c r="K832" s="46"/>
      <c r="L832" s="46"/>
      <c r="M832" s="46"/>
      <c r="N832" s="46"/>
      <c r="O832" s="46"/>
      <c r="P832" s="46"/>
      <c r="Q832" s="46"/>
      <c r="R832" s="46"/>
      <c r="S832" s="129"/>
      <c r="T832" s="46"/>
    </row>
    <row r="833" spans="1:20" ht="12.75">
      <c r="A833" s="71">
        <v>833</v>
      </c>
      <c r="B833" s="43"/>
      <c r="C833" s="97"/>
      <c r="D833" s="97"/>
      <c r="E833" s="97"/>
      <c r="F833" s="96"/>
      <c r="G833" s="96"/>
      <c r="H833" s="99"/>
      <c r="I833" s="99"/>
      <c r="J833" s="45"/>
      <c r="K833" s="46"/>
      <c r="L833" s="46"/>
      <c r="M833" s="46"/>
      <c r="N833" s="46"/>
      <c r="O833" s="46"/>
      <c r="P833" s="46"/>
      <c r="Q833" s="46"/>
      <c r="R833" s="46"/>
      <c r="S833" s="129"/>
      <c r="T833" s="46"/>
    </row>
    <row r="834" spans="1:20" ht="12.75">
      <c r="A834" s="71">
        <v>834</v>
      </c>
      <c r="B834" s="43"/>
      <c r="C834" s="97"/>
      <c r="D834" s="97"/>
      <c r="E834" s="97"/>
      <c r="F834" s="96"/>
      <c r="G834" s="96"/>
      <c r="H834" s="99"/>
      <c r="I834" s="99"/>
      <c r="J834" s="45"/>
      <c r="K834" s="46"/>
      <c r="L834" s="46"/>
      <c r="M834" s="46"/>
      <c r="N834" s="46"/>
      <c r="O834" s="46"/>
      <c r="P834" s="46"/>
      <c r="Q834" s="46"/>
      <c r="R834" s="46"/>
      <c r="S834" s="129"/>
      <c r="T834" s="46"/>
    </row>
    <row r="835" spans="1:20" ht="12.75">
      <c r="A835" s="71">
        <v>835</v>
      </c>
      <c r="B835" s="43"/>
      <c r="C835" s="97"/>
      <c r="D835" s="97"/>
      <c r="E835" s="97"/>
      <c r="F835" s="96"/>
      <c r="G835" s="96"/>
      <c r="H835" s="99"/>
      <c r="I835" s="99"/>
      <c r="J835" s="45"/>
      <c r="K835" s="46"/>
      <c r="L835" s="46"/>
      <c r="M835" s="46"/>
      <c r="N835" s="46"/>
      <c r="O835" s="46"/>
      <c r="P835" s="46"/>
      <c r="Q835" s="46"/>
      <c r="R835" s="46"/>
      <c r="S835" s="129"/>
      <c r="T835" s="46"/>
    </row>
    <row r="836" spans="1:20" ht="12.75">
      <c r="A836" s="71">
        <v>836</v>
      </c>
      <c r="B836" s="43"/>
      <c r="C836" s="97"/>
      <c r="D836" s="97"/>
      <c r="E836" s="97"/>
      <c r="F836" s="96"/>
      <c r="G836" s="96"/>
      <c r="H836" s="99"/>
      <c r="I836" s="99"/>
      <c r="J836" s="45"/>
      <c r="K836" s="46"/>
      <c r="L836" s="46"/>
      <c r="M836" s="46"/>
      <c r="N836" s="46"/>
      <c r="O836" s="46"/>
      <c r="P836" s="46"/>
      <c r="Q836" s="46"/>
      <c r="R836" s="46"/>
      <c r="S836" s="129"/>
      <c r="T836" s="46"/>
    </row>
    <row r="837" spans="1:20" ht="12.75">
      <c r="A837" s="71">
        <v>837</v>
      </c>
      <c r="B837" s="43"/>
      <c r="C837" s="97"/>
      <c r="D837" s="97"/>
      <c r="E837" s="97"/>
      <c r="F837" s="96"/>
      <c r="G837" s="96"/>
      <c r="H837" s="99"/>
      <c r="I837" s="99"/>
      <c r="J837" s="45"/>
      <c r="K837" s="46"/>
      <c r="L837" s="46"/>
      <c r="M837" s="46"/>
      <c r="N837" s="46"/>
      <c r="O837" s="46"/>
      <c r="P837" s="46"/>
      <c r="Q837" s="46"/>
      <c r="R837" s="46"/>
      <c r="S837" s="129"/>
      <c r="T837" s="46"/>
    </row>
    <row r="838" spans="1:20" ht="12.75">
      <c r="A838" s="71">
        <v>838</v>
      </c>
      <c r="B838" s="43"/>
      <c r="C838" s="97"/>
      <c r="D838" s="97"/>
      <c r="E838" s="97"/>
      <c r="F838" s="96"/>
      <c r="G838" s="96"/>
      <c r="H838" s="99"/>
      <c r="I838" s="99"/>
      <c r="J838" s="45"/>
      <c r="K838" s="46"/>
      <c r="L838" s="46"/>
      <c r="M838" s="46"/>
      <c r="N838" s="46"/>
      <c r="O838" s="46"/>
      <c r="P838" s="46"/>
      <c r="Q838" s="46"/>
      <c r="R838" s="46"/>
      <c r="S838" s="129"/>
      <c r="T838" s="46"/>
    </row>
    <row r="839" spans="1:20" ht="12.75">
      <c r="A839" s="71">
        <v>839</v>
      </c>
      <c r="B839" s="43"/>
      <c r="C839" s="97"/>
      <c r="D839" s="97"/>
      <c r="E839" s="97"/>
      <c r="F839" s="96"/>
      <c r="G839" s="96"/>
      <c r="H839" s="99"/>
      <c r="I839" s="99"/>
      <c r="J839" s="45"/>
      <c r="K839" s="46"/>
      <c r="L839" s="46"/>
      <c r="M839" s="46"/>
      <c r="N839" s="46"/>
      <c r="O839" s="46"/>
      <c r="P839" s="46"/>
      <c r="Q839" s="46"/>
      <c r="R839" s="46"/>
      <c r="S839" s="129"/>
      <c r="T839" s="46"/>
    </row>
    <row r="840" spans="1:20" ht="12.75">
      <c r="A840" s="71">
        <v>840</v>
      </c>
      <c r="B840" s="43"/>
      <c r="C840" s="97"/>
      <c r="D840" s="97"/>
      <c r="E840" s="97"/>
      <c r="F840" s="96"/>
      <c r="G840" s="96"/>
      <c r="H840" s="99"/>
      <c r="I840" s="99"/>
      <c r="J840" s="45"/>
      <c r="K840" s="46"/>
      <c r="L840" s="46"/>
      <c r="M840" s="46"/>
      <c r="N840" s="46"/>
      <c r="O840" s="46"/>
      <c r="P840" s="46"/>
      <c r="Q840" s="46"/>
      <c r="R840" s="46"/>
      <c r="S840" s="129"/>
      <c r="T840" s="46"/>
    </row>
    <row r="841" spans="1:20" ht="12.75">
      <c r="A841" s="71">
        <v>841</v>
      </c>
      <c r="B841" s="43"/>
      <c r="C841" s="97"/>
      <c r="D841" s="97"/>
      <c r="E841" s="97"/>
      <c r="F841" s="96"/>
      <c r="G841" s="96"/>
      <c r="H841" s="99"/>
      <c r="I841" s="99"/>
      <c r="J841" s="45"/>
      <c r="K841" s="46"/>
      <c r="L841" s="46"/>
      <c r="M841" s="46"/>
      <c r="N841" s="46"/>
      <c r="O841" s="46"/>
      <c r="P841" s="46"/>
      <c r="Q841" s="46"/>
      <c r="R841" s="46"/>
      <c r="S841" s="129"/>
      <c r="T841" s="46"/>
    </row>
    <row r="842" spans="1:20" ht="12.75">
      <c r="A842" s="71">
        <v>842</v>
      </c>
      <c r="B842" s="43"/>
      <c r="C842" s="97"/>
      <c r="D842" s="97"/>
      <c r="E842" s="97"/>
      <c r="F842" s="96"/>
      <c r="G842" s="96"/>
      <c r="H842" s="99"/>
      <c r="I842" s="99"/>
      <c r="J842" s="45"/>
      <c r="K842" s="46"/>
      <c r="L842" s="46"/>
      <c r="M842" s="46"/>
      <c r="N842" s="46"/>
      <c r="O842" s="46"/>
      <c r="P842" s="46"/>
      <c r="Q842" s="46"/>
      <c r="R842" s="46"/>
      <c r="S842" s="129"/>
      <c r="T842" s="46"/>
    </row>
    <row r="843" spans="1:20" ht="12.75">
      <c r="A843" s="71">
        <v>843</v>
      </c>
      <c r="B843" s="43"/>
      <c r="C843" s="97"/>
      <c r="D843" s="97"/>
      <c r="E843" s="97"/>
      <c r="F843" s="96"/>
      <c r="G843" s="96"/>
      <c r="H843" s="99"/>
      <c r="I843" s="99"/>
      <c r="J843" s="45"/>
      <c r="K843" s="46"/>
      <c r="L843" s="46"/>
      <c r="M843" s="46"/>
      <c r="N843" s="46"/>
      <c r="O843" s="46"/>
      <c r="P843" s="46"/>
      <c r="Q843" s="46"/>
      <c r="R843" s="46"/>
      <c r="S843" s="129"/>
      <c r="T843" s="46"/>
    </row>
    <row r="844" spans="1:20" ht="12.75">
      <c r="A844" s="71">
        <v>844</v>
      </c>
      <c r="B844" s="43"/>
      <c r="C844" s="97"/>
      <c r="D844" s="97"/>
      <c r="E844" s="97"/>
      <c r="F844" s="96"/>
      <c r="G844" s="96"/>
      <c r="H844" s="99"/>
      <c r="I844" s="99"/>
      <c r="J844" s="45"/>
      <c r="K844" s="46"/>
      <c r="L844" s="46"/>
      <c r="M844" s="46"/>
      <c r="N844" s="46"/>
      <c r="O844" s="46"/>
      <c r="P844" s="46"/>
      <c r="Q844" s="46"/>
      <c r="R844" s="46"/>
      <c r="S844" s="129"/>
      <c r="T844" s="46"/>
    </row>
    <row r="845" spans="1:20" ht="12.75">
      <c r="A845" s="71">
        <v>845</v>
      </c>
      <c r="B845" s="43"/>
      <c r="C845" s="97"/>
      <c r="D845" s="97"/>
      <c r="E845" s="97"/>
      <c r="F845" s="96"/>
      <c r="G845" s="96"/>
      <c r="H845" s="99"/>
      <c r="I845" s="99"/>
      <c r="J845" s="45"/>
      <c r="K845" s="46"/>
      <c r="L845" s="46"/>
      <c r="M845" s="46"/>
      <c r="N845" s="46"/>
      <c r="O845" s="46"/>
      <c r="P845" s="46"/>
      <c r="Q845" s="46"/>
      <c r="R845" s="46"/>
      <c r="S845" s="129"/>
      <c r="T845" s="46"/>
    </row>
    <row r="846" spans="1:20" ht="12.75">
      <c r="A846" s="71">
        <v>846</v>
      </c>
      <c r="B846" s="43"/>
      <c r="C846" s="97"/>
      <c r="D846" s="97"/>
      <c r="E846" s="97"/>
      <c r="F846" s="96"/>
      <c r="G846" s="96"/>
      <c r="H846" s="99"/>
      <c r="I846" s="99"/>
      <c r="J846" s="45"/>
      <c r="K846" s="46"/>
      <c r="L846" s="46"/>
      <c r="M846" s="46"/>
      <c r="N846" s="46"/>
      <c r="O846" s="46"/>
      <c r="P846" s="46"/>
      <c r="Q846" s="46"/>
      <c r="R846" s="46"/>
      <c r="S846" s="129"/>
      <c r="T846" s="46"/>
    </row>
    <row r="847" spans="1:20" ht="12.75">
      <c r="A847" s="71">
        <v>847</v>
      </c>
      <c r="B847" s="43"/>
      <c r="C847" s="97"/>
      <c r="D847" s="97"/>
      <c r="E847" s="97"/>
      <c r="F847" s="96"/>
      <c r="G847" s="96"/>
      <c r="H847" s="99"/>
      <c r="I847" s="99"/>
      <c r="J847" s="45"/>
      <c r="K847" s="46"/>
      <c r="L847" s="46"/>
      <c r="M847" s="46"/>
      <c r="N847" s="46"/>
      <c r="O847" s="46"/>
      <c r="P847" s="46"/>
      <c r="Q847" s="46"/>
      <c r="R847" s="46"/>
      <c r="S847" s="129"/>
      <c r="T847" s="46"/>
    </row>
    <row r="848" spans="1:20" ht="12.75">
      <c r="A848" s="71">
        <v>848</v>
      </c>
      <c r="B848" s="43"/>
      <c r="C848" s="97"/>
      <c r="D848" s="97"/>
      <c r="E848" s="97"/>
      <c r="F848" s="96"/>
      <c r="G848" s="96"/>
      <c r="H848" s="99"/>
      <c r="I848" s="99"/>
      <c r="J848" s="45"/>
      <c r="K848" s="46"/>
      <c r="L848" s="46"/>
      <c r="M848" s="46"/>
      <c r="N848" s="46"/>
      <c r="O848" s="46"/>
      <c r="P848" s="46"/>
      <c r="Q848" s="46"/>
      <c r="R848" s="46"/>
      <c r="S848" s="129"/>
      <c r="T848" s="46"/>
    </row>
    <row r="849" spans="1:20" ht="12.75">
      <c r="A849" s="71">
        <v>849</v>
      </c>
      <c r="B849" s="43"/>
      <c r="C849" s="97"/>
      <c r="D849" s="97"/>
      <c r="E849" s="97"/>
      <c r="F849" s="96"/>
      <c r="G849" s="96"/>
      <c r="H849" s="99"/>
      <c r="I849" s="99"/>
      <c r="J849" s="45"/>
      <c r="K849" s="46"/>
      <c r="L849" s="46"/>
      <c r="M849" s="46"/>
      <c r="N849" s="46"/>
      <c r="O849" s="46"/>
      <c r="P849" s="46"/>
      <c r="Q849" s="46"/>
      <c r="R849" s="46"/>
      <c r="S849" s="129"/>
      <c r="T849" s="46"/>
    </row>
    <row r="850" spans="1:20" ht="12.75">
      <c r="A850" s="71">
        <v>850</v>
      </c>
      <c r="B850" s="43"/>
      <c r="C850" s="97"/>
      <c r="D850" s="97"/>
      <c r="E850" s="97"/>
      <c r="F850" s="96"/>
      <c r="G850" s="96"/>
      <c r="H850" s="99"/>
      <c r="I850" s="99"/>
      <c r="J850" s="45"/>
      <c r="K850" s="46"/>
      <c r="L850" s="46"/>
      <c r="M850" s="46"/>
      <c r="N850" s="46"/>
      <c r="O850" s="46"/>
      <c r="P850" s="46"/>
      <c r="Q850" s="46"/>
      <c r="R850" s="46"/>
      <c r="S850" s="129"/>
      <c r="T850" s="46"/>
    </row>
    <row r="851" spans="1:20" ht="12.75">
      <c r="A851" s="71">
        <v>851</v>
      </c>
      <c r="B851" s="43"/>
      <c r="C851" s="97"/>
      <c r="D851" s="97"/>
      <c r="E851" s="97"/>
      <c r="F851" s="96"/>
      <c r="G851" s="96"/>
      <c r="H851" s="99"/>
      <c r="I851" s="99"/>
      <c r="J851" s="45"/>
      <c r="K851" s="46"/>
      <c r="L851" s="46"/>
      <c r="M851" s="46"/>
      <c r="N851" s="46"/>
      <c r="O851" s="46"/>
      <c r="P851" s="46"/>
      <c r="Q851" s="46"/>
      <c r="R851" s="46"/>
      <c r="S851" s="129"/>
      <c r="T851" s="46"/>
    </row>
    <row r="852" spans="1:20" ht="12.75">
      <c r="A852" s="71">
        <v>852</v>
      </c>
      <c r="B852" s="43"/>
      <c r="C852" s="97"/>
      <c r="D852" s="97"/>
      <c r="E852" s="97"/>
      <c r="F852" s="96"/>
      <c r="G852" s="96"/>
      <c r="H852" s="99"/>
      <c r="I852" s="99"/>
      <c r="J852" s="45"/>
      <c r="K852" s="46"/>
      <c r="L852" s="46"/>
      <c r="M852" s="46"/>
      <c r="N852" s="46"/>
      <c r="O852" s="46"/>
      <c r="P852" s="46"/>
      <c r="Q852" s="46"/>
      <c r="R852" s="46"/>
      <c r="S852" s="129"/>
      <c r="T852" s="46"/>
    </row>
    <row r="853" spans="1:20" ht="12.75">
      <c r="A853" s="71">
        <v>853</v>
      </c>
      <c r="B853" s="43"/>
      <c r="C853" s="97"/>
      <c r="D853" s="97"/>
      <c r="E853" s="97"/>
      <c r="F853" s="96"/>
      <c r="G853" s="96"/>
      <c r="H853" s="99"/>
      <c r="I853" s="99"/>
      <c r="J853" s="45"/>
      <c r="K853" s="46"/>
      <c r="L853" s="46"/>
      <c r="M853" s="46"/>
      <c r="N853" s="46"/>
      <c r="O853" s="46"/>
      <c r="P853" s="46"/>
      <c r="Q853" s="46"/>
      <c r="R853" s="46"/>
      <c r="S853" s="129"/>
      <c r="T853" s="46"/>
    </row>
    <row r="854" spans="1:20" ht="12.75">
      <c r="A854" s="71">
        <v>854</v>
      </c>
      <c r="B854" s="43"/>
      <c r="C854" s="97"/>
      <c r="D854" s="97"/>
      <c r="E854" s="97"/>
      <c r="F854" s="96"/>
      <c r="G854" s="96"/>
      <c r="H854" s="99"/>
      <c r="I854" s="99"/>
      <c r="J854" s="45"/>
      <c r="K854" s="46"/>
      <c r="L854" s="46"/>
      <c r="M854" s="46"/>
      <c r="N854" s="46"/>
      <c r="O854" s="46"/>
      <c r="P854" s="46"/>
      <c r="Q854" s="46"/>
      <c r="R854" s="46"/>
      <c r="S854" s="129"/>
      <c r="T854" s="46"/>
    </row>
    <row r="855" spans="1:20" ht="12.75">
      <c r="A855" s="71">
        <v>855</v>
      </c>
      <c r="B855" s="43"/>
      <c r="C855" s="97"/>
      <c r="D855" s="97"/>
      <c r="E855" s="97"/>
      <c r="F855" s="96"/>
      <c r="G855" s="96"/>
      <c r="H855" s="99"/>
      <c r="I855" s="99"/>
      <c r="J855" s="45"/>
      <c r="K855" s="46"/>
      <c r="L855" s="46"/>
      <c r="M855" s="46"/>
      <c r="N855" s="46"/>
      <c r="O855" s="46"/>
      <c r="P855" s="46"/>
      <c r="Q855" s="46"/>
      <c r="R855" s="46"/>
      <c r="S855" s="129"/>
      <c r="T855" s="46"/>
    </row>
    <row r="856" spans="1:20" ht="12.75">
      <c r="A856" s="71">
        <v>856</v>
      </c>
      <c r="B856" s="43"/>
      <c r="C856" s="97"/>
      <c r="D856" s="97"/>
      <c r="E856" s="97"/>
      <c r="F856" s="96"/>
      <c r="G856" s="96"/>
      <c r="H856" s="99"/>
      <c r="I856" s="99"/>
      <c r="J856" s="45"/>
      <c r="K856" s="46"/>
      <c r="L856" s="46"/>
      <c r="M856" s="46"/>
      <c r="N856" s="46"/>
      <c r="O856" s="46"/>
      <c r="P856" s="46"/>
      <c r="Q856" s="46"/>
      <c r="R856" s="46"/>
      <c r="S856" s="129"/>
      <c r="T856" s="46"/>
    </row>
    <row r="857" spans="1:20" ht="12.75">
      <c r="A857" s="71">
        <v>857</v>
      </c>
      <c r="B857" s="43"/>
      <c r="C857" s="97"/>
      <c r="D857" s="97"/>
      <c r="E857" s="97"/>
      <c r="F857" s="96"/>
      <c r="G857" s="96"/>
      <c r="H857" s="99"/>
      <c r="I857" s="99"/>
      <c r="J857" s="45"/>
      <c r="K857" s="46"/>
      <c r="L857" s="46"/>
      <c r="M857" s="46"/>
      <c r="N857" s="46"/>
      <c r="O857" s="46"/>
      <c r="P857" s="46"/>
      <c r="Q857" s="46"/>
      <c r="R857" s="46"/>
      <c r="S857" s="129"/>
      <c r="T857" s="46"/>
    </row>
    <row r="858" spans="1:20" ht="12.75">
      <c r="A858" s="71">
        <v>858</v>
      </c>
      <c r="B858" s="43"/>
      <c r="C858" s="97"/>
      <c r="D858" s="97"/>
      <c r="E858" s="97"/>
      <c r="F858" s="96"/>
      <c r="G858" s="96"/>
      <c r="H858" s="99"/>
      <c r="I858" s="99"/>
      <c r="J858" s="45"/>
      <c r="K858" s="46"/>
      <c r="L858" s="46"/>
      <c r="M858" s="46"/>
      <c r="N858" s="46"/>
      <c r="O858" s="46"/>
      <c r="P858" s="46"/>
      <c r="Q858" s="46"/>
      <c r="R858" s="46"/>
      <c r="S858" s="129"/>
      <c r="T858" s="46"/>
    </row>
    <row r="859" spans="1:20" ht="12.75">
      <c r="A859" s="71">
        <v>859</v>
      </c>
      <c r="B859" s="43"/>
      <c r="C859" s="97"/>
      <c r="D859" s="97"/>
      <c r="E859" s="97"/>
      <c r="F859" s="96"/>
      <c r="G859" s="96"/>
      <c r="H859" s="99"/>
      <c r="I859" s="99"/>
      <c r="J859" s="45"/>
      <c r="K859" s="46"/>
      <c r="L859" s="46"/>
      <c r="M859" s="46"/>
      <c r="N859" s="46"/>
      <c r="O859" s="46"/>
      <c r="P859" s="46"/>
      <c r="Q859" s="46"/>
      <c r="R859" s="46"/>
      <c r="S859" s="129"/>
      <c r="T859" s="46"/>
    </row>
    <row r="860" spans="1:20" ht="12.75">
      <c r="A860" s="71">
        <v>860</v>
      </c>
      <c r="B860" s="43"/>
      <c r="C860" s="97"/>
      <c r="D860" s="97"/>
      <c r="E860" s="97"/>
      <c r="F860" s="96"/>
      <c r="G860" s="96"/>
      <c r="H860" s="99"/>
      <c r="I860" s="99"/>
      <c r="J860" s="45"/>
      <c r="K860" s="46"/>
      <c r="L860" s="46"/>
      <c r="M860" s="46"/>
      <c r="N860" s="46"/>
      <c r="O860" s="46"/>
      <c r="P860" s="46"/>
      <c r="Q860" s="46"/>
      <c r="R860" s="46"/>
      <c r="S860" s="129"/>
      <c r="T860" s="46"/>
    </row>
    <row r="861" spans="1:20" ht="12.75">
      <c r="A861" s="71">
        <v>861</v>
      </c>
      <c r="B861" s="43"/>
      <c r="C861" s="97"/>
      <c r="D861" s="97"/>
      <c r="E861" s="97"/>
      <c r="F861" s="96"/>
      <c r="G861" s="96"/>
      <c r="H861" s="99"/>
      <c r="I861" s="99"/>
      <c r="J861" s="45"/>
      <c r="K861" s="46"/>
      <c r="L861" s="46"/>
      <c r="M861" s="46"/>
      <c r="N861" s="46"/>
      <c r="O861" s="46"/>
      <c r="P861" s="46"/>
      <c r="Q861" s="46"/>
      <c r="R861" s="46"/>
      <c r="S861" s="129"/>
      <c r="T861" s="46"/>
    </row>
    <row r="862" spans="1:20" ht="12.75">
      <c r="A862" s="71">
        <v>862</v>
      </c>
      <c r="B862" s="43"/>
      <c r="C862" s="97"/>
      <c r="D862" s="97"/>
      <c r="E862" s="97"/>
      <c r="F862" s="96"/>
      <c r="G862" s="96"/>
      <c r="H862" s="99"/>
      <c r="I862" s="99"/>
      <c r="J862" s="45"/>
      <c r="K862" s="46"/>
      <c r="L862" s="46"/>
      <c r="M862" s="46"/>
      <c r="N862" s="46"/>
      <c r="O862" s="46"/>
      <c r="P862" s="46"/>
      <c r="Q862" s="46"/>
      <c r="R862" s="46"/>
      <c r="S862" s="129"/>
      <c r="T862" s="46"/>
    </row>
    <row r="863" spans="1:20" ht="12.75">
      <c r="A863" s="71">
        <v>863</v>
      </c>
      <c r="B863" s="43"/>
      <c r="C863" s="97"/>
      <c r="D863" s="97"/>
      <c r="E863" s="97"/>
      <c r="F863" s="96"/>
      <c r="G863" s="96"/>
      <c r="H863" s="99"/>
      <c r="I863" s="99"/>
      <c r="J863" s="45"/>
      <c r="K863" s="46"/>
      <c r="L863" s="46"/>
      <c r="M863" s="46"/>
      <c r="N863" s="46"/>
      <c r="O863" s="46"/>
      <c r="P863" s="46"/>
      <c r="Q863" s="46"/>
      <c r="R863" s="46"/>
      <c r="S863" s="129"/>
      <c r="T863" s="46"/>
    </row>
    <row r="864" spans="1:20" ht="12.75">
      <c r="A864" s="71">
        <v>864</v>
      </c>
      <c r="B864" s="43"/>
      <c r="C864" s="97"/>
      <c r="D864" s="97"/>
      <c r="E864" s="97"/>
      <c r="F864" s="96"/>
      <c r="G864" s="96"/>
      <c r="H864" s="99"/>
      <c r="I864" s="99"/>
      <c r="J864" s="45"/>
      <c r="K864" s="46"/>
      <c r="L864" s="46"/>
      <c r="M864" s="46"/>
      <c r="N864" s="46"/>
      <c r="O864" s="46"/>
      <c r="P864" s="46"/>
      <c r="Q864" s="46"/>
      <c r="R864" s="46"/>
      <c r="S864" s="129"/>
      <c r="T864" s="46"/>
    </row>
    <row r="865" spans="1:20" ht="12.75">
      <c r="A865" s="71">
        <v>865</v>
      </c>
      <c r="B865" s="43"/>
      <c r="C865" s="97"/>
      <c r="D865" s="97"/>
      <c r="E865" s="97"/>
      <c r="F865" s="96"/>
      <c r="G865" s="96"/>
      <c r="H865" s="99"/>
      <c r="I865" s="99"/>
      <c r="J865" s="45"/>
      <c r="K865" s="46"/>
      <c r="L865" s="46"/>
      <c r="M865" s="46"/>
      <c r="N865" s="46"/>
      <c r="O865" s="46"/>
      <c r="P865" s="46"/>
      <c r="Q865" s="46"/>
      <c r="R865" s="46"/>
      <c r="S865" s="129"/>
      <c r="T865" s="46"/>
    </row>
    <row r="866" spans="1:20" ht="12.75">
      <c r="A866" s="71">
        <v>866</v>
      </c>
      <c r="B866" s="43"/>
      <c r="C866" s="97"/>
      <c r="D866" s="97"/>
      <c r="E866" s="97"/>
      <c r="F866" s="96"/>
      <c r="G866" s="96"/>
      <c r="H866" s="99"/>
      <c r="I866" s="99"/>
      <c r="J866" s="45"/>
      <c r="K866" s="46"/>
      <c r="L866" s="46"/>
      <c r="M866" s="46"/>
      <c r="N866" s="46"/>
      <c r="O866" s="46"/>
      <c r="P866" s="46"/>
      <c r="Q866" s="46"/>
      <c r="R866" s="46"/>
      <c r="S866" s="129"/>
      <c r="T866" s="46"/>
    </row>
    <row r="867" spans="1:20" ht="12.75">
      <c r="A867" s="71">
        <v>867</v>
      </c>
      <c r="B867" s="43"/>
      <c r="C867" s="97"/>
      <c r="D867" s="97"/>
      <c r="E867" s="97"/>
      <c r="F867" s="96"/>
      <c r="G867" s="96"/>
      <c r="H867" s="99"/>
      <c r="I867" s="99"/>
      <c r="J867" s="45"/>
      <c r="K867" s="46"/>
      <c r="L867" s="46"/>
      <c r="M867" s="46"/>
      <c r="N867" s="46"/>
      <c r="O867" s="46"/>
      <c r="P867" s="46"/>
      <c r="Q867" s="46"/>
      <c r="R867" s="46"/>
      <c r="S867" s="129"/>
      <c r="T867" s="46"/>
    </row>
    <row r="868" spans="1:20" ht="12.75">
      <c r="A868" s="71">
        <v>868</v>
      </c>
      <c r="B868" s="43"/>
      <c r="C868" s="97"/>
      <c r="D868" s="97"/>
      <c r="E868" s="97"/>
      <c r="F868" s="96"/>
      <c r="G868" s="96"/>
      <c r="H868" s="99"/>
      <c r="I868" s="99"/>
      <c r="J868" s="45"/>
      <c r="K868" s="46"/>
      <c r="L868" s="46"/>
      <c r="M868" s="46"/>
      <c r="N868" s="46"/>
      <c r="O868" s="46"/>
      <c r="P868" s="46"/>
      <c r="Q868" s="46"/>
      <c r="R868" s="46"/>
      <c r="S868" s="129"/>
      <c r="T868" s="46"/>
    </row>
    <row r="869" spans="1:20" ht="12.75">
      <c r="A869" s="71">
        <v>869</v>
      </c>
      <c r="B869" s="43"/>
      <c r="C869" s="97"/>
      <c r="D869" s="97"/>
      <c r="E869" s="97"/>
      <c r="F869" s="96"/>
      <c r="G869" s="96"/>
      <c r="H869" s="99"/>
      <c r="I869" s="99"/>
      <c r="J869" s="45"/>
      <c r="K869" s="46"/>
      <c r="L869" s="46"/>
      <c r="M869" s="46"/>
      <c r="N869" s="46"/>
      <c r="O869" s="46"/>
      <c r="P869" s="46"/>
      <c r="Q869" s="46"/>
      <c r="R869" s="46"/>
      <c r="S869" s="129"/>
      <c r="T869" s="46"/>
    </row>
    <row r="870" spans="1:20" ht="12.75">
      <c r="A870" s="71">
        <v>870</v>
      </c>
      <c r="B870" s="43"/>
      <c r="C870" s="97"/>
      <c r="D870" s="97"/>
      <c r="E870" s="97"/>
      <c r="F870" s="96"/>
      <c r="G870" s="96"/>
      <c r="H870" s="99"/>
      <c r="I870" s="99"/>
      <c r="J870" s="45"/>
      <c r="K870" s="46"/>
      <c r="L870" s="46"/>
      <c r="M870" s="46"/>
      <c r="N870" s="46"/>
      <c r="O870" s="46"/>
      <c r="P870" s="46"/>
      <c r="Q870" s="46"/>
      <c r="R870" s="46"/>
      <c r="S870" s="129"/>
      <c r="T870" s="46"/>
    </row>
    <row r="871" spans="1:20" ht="12.75">
      <c r="A871" s="71">
        <v>871</v>
      </c>
      <c r="B871" s="43"/>
      <c r="C871" s="97"/>
      <c r="D871" s="97"/>
      <c r="E871" s="97"/>
      <c r="F871" s="96"/>
      <c r="G871" s="96"/>
      <c r="H871" s="99"/>
      <c r="I871" s="99"/>
      <c r="J871" s="45"/>
      <c r="K871" s="46"/>
      <c r="L871" s="46"/>
      <c r="M871" s="46"/>
      <c r="N871" s="46"/>
      <c r="O871" s="46"/>
      <c r="P871" s="46"/>
      <c r="Q871" s="46"/>
      <c r="R871" s="46"/>
      <c r="S871" s="129"/>
      <c r="T871" s="46"/>
    </row>
    <row r="872" spans="1:20" ht="12.75">
      <c r="A872" s="71">
        <v>872</v>
      </c>
      <c r="B872" s="43"/>
      <c r="C872" s="97"/>
      <c r="D872" s="97"/>
      <c r="E872" s="97"/>
      <c r="F872" s="96"/>
      <c r="G872" s="96"/>
      <c r="H872" s="99"/>
      <c r="I872" s="99"/>
      <c r="J872" s="45"/>
      <c r="K872" s="46"/>
      <c r="L872" s="46"/>
      <c r="M872" s="46"/>
      <c r="N872" s="46"/>
      <c r="O872" s="46"/>
      <c r="P872" s="46"/>
      <c r="Q872" s="46"/>
      <c r="R872" s="46"/>
      <c r="S872" s="129"/>
      <c r="T872" s="46"/>
    </row>
    <row r="873" spans="1:20" ht="12.75">
      <c r="A873" s="71">
        <v>873</v>
      </c>
      <c r="B873" s="43"/>
      <c r="C873" s="97"/>
      <c r="D873" s="97"/>
      <c r="E873" s="97"/>
      <c r="F873" s="96"/>
      <c r="G873" s="96"/>
      <c r="H873" s="99"/>
      <c r="I873" s="99"/>
      <c r="J873" s="45"/>
      <c r="K873" s="46"/>
      <c r="L873" s="46"/>
      <c r="M873" s="46"/>
      <c r="N873" s="46"/>
      <c r="O873" s="46"/>
      <c r="P873" s="46"/>
      <c r="Q873" s="46"/>
      <c r="R873" s="46"/>
      <c r="S873" s="129"/>
      <c r="T873" s="46"/>
    </row>
    <row r="874" spans="1:20" ht="12.75">
      <c r="A874" s="71">
        <v>874</v>
      </c>
      <c r="B874" s="43"/>
      <c r="C874" s="97"/>
      <c r="D874" s="97"/>
      <c r="E874" s="97"/>
      <c r="F874" s="96"/>
      <c r="G874" s="96"/>
      <c r="H874" s="99"/>
      <c r="I874" s="99"/>
      <c r="J874" s="45"/>
      <c r="K874" s="46"/>
      <c r="L874" s="46"/>
      <c r="M874" s="46"/>
      <c r="N874" s="46"/>
      <c r="O874" s="46"/>
      <c r="P874" s="46"/>
      <c r="Q874" s="46"/>
      <c r="R874" s="46"/>
      <c r="S874" s="129"/>
      <c r="T874" s="46"/>
    </row>
    <row r="875" spans="1:20" ht="12.75">
      <c r="A875" s="71">
        <v>875</v>
      </c>
      <c r="B875" s="43"/>
      <c r="C875" s="97"/>
      <c r="D875" s="97"/>
      <c r="E875" s="97"/>
      <c r="F875" s="96"/>
      <c r="G875" s="96"/>
      <c r="H875" s="99"/>
      <c r="I875" s="99"/>
      <c r="J875" s="45"/>
      <c r="K875" s="46"/>
      <c r="L875" s="46"/>
      <c r="M875" s="46"/>
      <c r="N875" s="46"/>
      <c r="O875" s="46"/>
      <c r="P875" s="46"/>
      <c r="Q875" s="46"/>
      <c r="R875" s="46"/>
      <c r="S875" s="129"/>
      <c r="T875" s="46"/>
    </row>
    <row r="876" spans="1:20" ht="12.75">
      <c r="A876" s="71">
        <v>876</v>
      </c>
      <c r="B876" s="43"/>
      <c r="C876" s="97"/>
      <c r="D876" s="97"/>
      <c r="E876" s="97"/>
      <c r="F876" s="96"/>
      <c r="G876" s="96"/>
      <c r="H876" s="99"/>
      <c r="I876" s="99"/>
      <c r="J876" s="45"/>
      <c r="K876" s="46"/>
      <c r="L876" s="46"/>
      <c r="M876" s="46"/>
      <c r="N876" s="46"/>
      <c r="O876" s="46"/>
      <c r="P876" s="46"/>
      <c r="Q876" s="46"/>
      <c r="R876" s="46"/>
      <c r="S876" s="129"/>
      <c r="T876" s="46"/>
    </row>
    <row r="877" spans="1:20" ht="12.75">
      <c r="A877" s="71">
        <v>877</v>
      </c>
      <c r="B877" s="43"/>
      <c r="C877" s="97"/>
      <c r="D877" s="97"/>
      <c r="E877" s="97"/>
      <c r="F877" s="96"/>
      <c r="G877" s="96"/>
      <c r="H877" s="99"/>
      <c r="I877" s="99"/>
      <c r="J877" s="45"/>
      <c r="K877" s="46"/>
      <c r="L877" s="46"/>
      <c r="M877" s="46"/>
      <c r="N877" s="46"/>
      <c r="O877" s="46"/>
      <c r="P877" s="46"/>
      <c r="Q877" s="46"/>
      <c r="R877" s="46"/>
      <c r="S877" s="129"/>
      <c r="T877" s="46"/>
    </row>
    <row r="878" spans="1:20" ht="12.75">
      <c r="A878" s="71">
        <v>878</v>
      </c>
      <c r="B878" s="43"/>
      <c r="C878" s="97"/>
      <c r="D878" s="97"/>
      <c r="E878" s="97"/>
      <c r="F878" s="96"/>
      <c r="G878" s="96"/>
      <c r="H878" s="99"/>
      <c r="I878" s="99"/>
      <c r="J878" s="45"/>
      <c r="K878" s="46"/>
      <c r="L878" s="46"/>
      <c r="M878" s="46"/>
      <c r="N878" s="46"/>
      <c r="O878" s="46"/>
      <c r="P878" s="46"/>
      <c r="Q878" s="46"/>
      <c r="R878" s="46"/>
      <c r="S878" s="129"/>
      <c r="T878" s="46"/>
    </row>
    <row r="879" spans="1:20" ht="12.75">
      <c r="A879" s="71">
        <v>879</v>
      </c>
      <c r="B879" s="43"/>
      <c r="C879" s="97"/>
      <c r="D879" s="97"/>
      <c r="E879" s="97"/>
      <c r="F879" s="96"/>
      <c r="G879" s="96"/>
      <c r="H879" s="99"/>
      <c r="I879" s="99"/>
      <c r="J879" s="45"/>
      <c r="K879" s="46"/>
      <c r="L879" s="46"/>
      <c r="M879" s="46"/>
      <c r="N879" s="46"/>
      <c r="O879" s="46"/>
      <c r="P879" s="46"/>
      <c r="Q879" s="46"/>
      <c r="R879" s="46"/>
      <c r="S879" s="129"/>
      <c r="T879" s="46"/>
    </row>
    <row r="880" spans="1:20" ht="12.75">
      <c r="A880" s="71">
        <v>880</v>
      </c>
      <c r="B880" s="43"/>
      <c r="C880" s="97"/>
      <c r="D880" s="97"/>
      <c r="E880" s="97"/>
      <c r="F880" s="96"/>
      <c r="G880" s="96"/>
      <c r="H880" s="99"/>
      <c r="I880" s="99"/>
      <c r="J880" s="45"/>
      <c r="K880" s="46"/>
      <c r="L880" s="46"/>
      <c r="M880" s="46"/>
      <c r="N880" s="46"/>
      <c r="O880" s="46"/>
      <c r="P880" s="46"/>
      <c r="Q880" s="46"/>
      <c r="R880" s="46"/>
      <c r="S880" s="129"/>
      <c r="T880" s="46"/>
    </row>
    <row r="881" spans="1:20" ht="12.75">
      <c r="A881" s="71">
        <v>881</v>
      </c>
      <c r="B881" s="43"/>
      <c r="C881" s="97"/>
      <c r="D881" s="97"/>
      <c r="E881" s="97"/>
      <c r="F881" s="96"/>
      <c r="G881" s="96"/>
      <c r="H881" s="99"/>
      <c r="I881" s="99"/>
      <c r="J881" s="45"/>
      <c r="K881" s="46"/>
      <c r="L881" s="46"/>
      <c r="M881" s="46"/>
      <c r="N881" s="46"/>
      <c r="O881" s="46"/>
      <c r="P881" s="46"/>
      <c r="Q881" s="46"/>
      <c r="R881" s="46"/>
      <c r="S881" s="129"/>
      <c r="T881" s="46"/>
    </row>
    <row r="882" spans="1:20" ht="12.75">
      <c r="A882" s="71">
        <v>882</v>
      </c>
      <c r="B882" s="43"/>
      <c r="C882" s="97"/>
      <c r="D882" s="97"/>
      <c r="E882" s="97"/>
      <c r="F882" s="96"/>
      <c r="G882" s="96"/>
      <c r="H882" s="99"/>
      <c r="I882" s="99"/>
      <c r="J882" s="45"/>
      <c r="K882" s="46"/>
      <c r="L882" s="46"/>
      <c r="M882" s="46"/>
      <c r="N882" s="46"/>
      <c r="O882" s="46"/>
      <c r="P882" s="46"/>
      <c r="Q882" s="46"/>
      <c r="R882" s="46"/>
      <c r="S882" s="129"/>
      <c r="T882" s="46"/>
    </row>
    <row r="883" spans="1:20" ht="12.75">
      <c r="A883" s="71">
        <v>883</v>
      </c>
      <c r="B883" s="43"/>
      <c r="C883" s="97"/>
      <c r="D883" s="97"/>
      <c r="E883" s="97"/>
      <c r="F883" s="96"/>
      <c r="G883" s="96"/>
      <c r="H883" s="99"/>
      <c r="I883" s="99"/>
      <c r="J883" s="45"/>
      <c r="K883" s="46"/>
      <c r="L883" s="46"/>
      <c r="M883" s="46"/>
      <c r="N883" s="46"/>
      <c r="O883" s="46"/>
      <c r="P883" s="46"/>
      <c r="Q883" s="46"/>
      <c r="R883" s="46"/>
      <c r="S883" s="129"/>
      <c r="T883" s="46"/>
    </row>
    <row r="884" spans="1:20" ht="12.75">
      <c r="A884" s="71">
        <v>884</v>
      </c>
      <c r="B884" s="43"/>
      <c r="C884" s="97"/>
      <c r="D884" s="97"/>
      <c r="E884" s="97"/>
      <c r="F884" s="96"/>
      <c r="G884" s="96"/>
      <c r="H884" s="99"/>
      <c r="I884" s="99"/>
      <c r="J884" s="45"/>
      <c r="K884" s="46"/>
      <c r="L884" s="46"/>
      <c r="M884" s="46"/>
      <c r="N884" s="46"/>
      <c r="O884" s="46"/>
      <c r="P884" s="46"/>
      <c r="Q884" s="46"/>
      <c r="R884" s="46"/>
      <c r="S884" s="129"/>
      <c r="T884" s="46"/>
    </row>
    <row r="885" spans="1:20" ht="12.75">
      <c r="A885" s="71">
        <v>885</v>
      </c>
      <c r="B885" s="43"/>
      <c r="C885" s="97"/>
      <c r="D885" s="97"/>
      <c r="E885" s="97"/>
      <c r="F885" s="96"/>
      <c r="G885" s="96"/>
      <c r="H885" s="99"/>
      <c r="I885" s="99"/>
      <c r="J885" s="45"/>
      <c r="K885" s="46"/>
      <c r="L885" s="46"/>
      <c r="M885" s="46"/>
      <c r="N885" s="46"/>
      <c r="O885" s="46"/>
      <c r="P885" s="46"/>
      <c r="Q885" s="46"/>
      <c r="R885" s="46"/>
      <c r="S885" s="129"/>
      <c r="T885" s="46"/>
    </row>
    <row r="886" spans="1:20" ht="12.75">
      <c r="A886" s="71">
        <v>886</v>
      </c>
      <c r="B886" s="43"/>
      <c r="C886" s="97"/>
      <c r="D886" s="97"/>
      <c r="E886" s="97"/>
      <c r="F886" s="96"/>
      <c r="G886" s="96"/>
      <c r="H886" s="99"/>
      <c r="I886" s="99"/>
      <c r="J886" s="45"/>
      <c r="K886" s="46"/>
      <c r="L886" s="46"/>
      <c r="M886" s="46"/>
      <c r="N886" s="46"/>
      <c r="O886" s="46"/>
      <c r="P886" s="46"/>
      <c r="Q886" s="46"/>
      <c r="R886" s="46"/>
      <c r="S886" s="129"/>
      <c r="T886" s="46"/>
    </row>
    <row r="887" spans="1:20" ht="12.75">
      <c r="A887" s="71">
        <v>887</v>
      </c>
      <c r="B887" s="43"/>
      <c r="C887" s="97"/>
      <c r="D887" s="97"/>
      <c r="E887" s="97"/>
      <c r="F887" s="96"/>
      <c r="G887" s="96"/>
      <c r="H887" s="99"/>
      <c r="I887" s="99"/>
      <c r="J887" s="45"/>
      <c r="K887" s="46"/>
      <c r="L887" s="46"/>
      <c r="M887" s="46"/>
      <c r="N887" s="46"/>
      <c r="O887" s="46"/>
      <c r="P887" s="46"/>
      <c r="Q887" s="46"/>
      <c r="R887" s="46"/>
      <c r="S887" s="129"/>
      <c r="T887" s="46"/>
    </row>
    <row r="888" spans="1:20" ht="12.75">
      <c r="A888" s="71">
        <v>888</v>
      </c>
      <c r="B888" s="43"/>
      <c r="C888" s="97"/>
      <c r="D888" s="97"/>
      <c r="E888" s="97"/>
      <c r="F888" s="96"/>
      <c r="G888" s="96"/>
      <c r="H888" s="99"/>
      <c r="I888" s="99"/>
      <c r="J888" s="45"/>
      <c r="K888" s="46"/>
      <c r="L888" s="46"/>
      <c r="M888" s="46"/>
      <c r="N888" s="46"/>
      <c r="O888" s="46"/>
      <c r="P888" s="46"/>
      <c r="Q888" s="46"/>
      <c r="R888" s="46"/>
      <c r="S888" s="129"/>
      <c r="T888" s="46"/>
    </row>
    <row r="889" spans="1:20" ht="12.75">
      <c r="A889" s="71">
        <v>889</v>
      </c>
      <c r="B889" s="43"/>
      <c r="C889" s="97"/>
      <c r="D889" s="97"/>
      <c r="E889" s="97"/>
      <c r="F889" s="96"/>
      <c r="G889" s="96"/>
      <c r="H889" s="99"/>
      <c r="I889" s="99"/>
      <c r="J889" s="45"/>
      <c r="K889" s="46"/>
      <c r="L889" s="46"/>
      <c r="M889" s="46"/>
      <c r="N889" s="46"/>
      <c r="O889" s="46"/>
      <c r="P889" s="46"/>
      <c r="Q889" s="46"/>
      <c r="R889" s="46"/>
      <c r="S889" s="129"/>
      <c r="T889" s="46"/>
    </row>
    <row r="890" spans="1:20" ht="12.75">
      <c r="A890" s="71">
        <v>890</v>
      </c>
      <c r="B890" s="43"/>
      <c r="C890" s="97"/>
      <c r="D890" s="97"/>
      <c r="E890" s="97"/>
      <c r="F890" s="96"/>
      <c r="G890" s="96"/>
      <c r="H890" s="99"/>
      <c r="I890" s="99"/>
      <c r="J890" s="45"/>
      <c r="K890" s="46"/>
      <c r="L890" s="46"/>
      <c r="M890" s="46"/>
      <c r="N890" s="46"/>
      <c r="O890" s="46"/>
      <c r="P890" s="46"/>
      <c r="Q890" s="46"/>
      <c r="R890" s="46"/>
      <c r="S890" s="129"/>
      <c r="T890" s="46"/>
    </row>
    <row r="891" spans="1:20" ht="12.75">
      <c r="A891" s="71">
        <v>891</v>
      </c>
      <c r="B891" s="43"/>
      <c r="C891" s="97"/>
      <c r="D891" s="97"/>
      <c r="E891" s="97"/>
      <c r="F891" s="96"/>
      <c r="G891" s="96"/>
      <c r="H891" s="99"/>
      <c r="I891" s="99"/>
      <c r="J891" s="45"/>
      <c r="K891" s="46"/>
      <c r="L891" s="46"/>
      <c r="M891" s="46"/>
      <c r="N891" s="46"/>
      <c r="O891" s="46"/>
      <c r="P891" s="46"/>
      <c r="Q891" s="46"/>
      <c r="R891" s="46"/>
      <c r="S891" s="129"/>
      <c r="T891" s="46"/>
    </row>
    <row r="892" spans="1:20" ht="12.75">
      <c r="A892" s="71">
        <v>892</v>
      </c>
      <c r="B892" s="43"/>
      <c r="C892" s="97"/>
      <c r="D892" s="97"/>
      <c r="E892" s="97"/>
      <c r="F892" s="96"/>
      <c r="G892" s="96"/>
      <c r="H892" s="99"/>
      <c r="I892" s="99"/>
      <c r="J892" s="45"/>
      <c r="K892" s="46"/>
      <c r="L892" s="46"/>
      <c r="M892" s="46"/>
      <c r="N892" s="46"/>
      <c r="O892" s="46"/>
      <c r="P892" s="46"/>
      <c r="Q892" s="46"/>
      <c r="R892" s="46"/>
      <c r="S892" s="129"/>
      <c r="T892" s="46"/>
    </row>
    <row r="893" spans="1:20" ht="12.75">
      <c r="A893" s="71">
        <v>893</v>
      </c>
      <c r="B893" s="43"/>
      <c r="C893" s="97"/>
      <c r="D893" s="97"/>
      <c r="E893" s="97"/>
      <c r="F893" s="96"/>
      <c r="G893" s="96"/>
      <c r="H893" s="99"/>
      <c r="I893" s="99"/>
      <c r="J893" s="45"/>
      <c r="K893" s="46"/>
      <c r="L893" s="46"/>
      <c r="M893" s="46"/>
      <c r="N893" s="46"/>
      <c r="O893" s="46"/>
      <c r="P893" s="46"/>
      <c r="Q893" s="46"/>
      <c r="R893" s="46"/>
      <c r="S893" s="129"/>
      <c r="T893" s="46"/>
    </row>
    <row r="894" spans="1:20" ht="12.75">
      <c r="A894" s="71">
        <v>894</v>
      </c>
      <c r="B894" s="43"/>
      <c r="C894" s="97"/>
      <c r="D894" s="97"/>
      <c r="E894" s="97"/>
      <c r="F894" s="96"/>
      <c r="G894" s="96"/>
      <c r="H894" s="99"/>
      <c r="I894" s="99"/>
      <c r="J894" s="45"/>
      <c r="K894" s="46"/>
      <c r="L894" s="46"/>
      <c r="M894" s="46"/>
      <c r="N894" s="46"/>
      <c r="O894" s="46"/>
      <c r="P894" s="46"/>
      <c r="Q894" s="46"/>
      <c r="R894" s="46"/>
      <c r="S894" s="129"/>
      <c r="T894" s="46"/>
    </row>
    <row r="895" spans="1:20" ht="12.75">
      <c r="A895" s="71">
        <v>895</v>
      </c>
      <c r="B895" s="43"/>
      <c r="C895" s="97"/>
      <c r="D895" s="97"/>
      <c r="E895" s="97"/>
      <c r="F895" s="96"/>
      <c r="G895" s="96"/>
      <c r="H895" s="99"/>
      <c r="I895" s="99"/>
      <c r="J895" s="45"/>
      <c r="K895" s="46"/>
      <c r="L895" s="46"/>
      <c r="M895" s="46"/>
      <c r="N895" s="46"/>
      <c r="O895" s="46"/>
      <c r="P895" s="46"/>
      <c r="Q895" s="46"/>
      <c r="R895" s="46"/>
      <c r="S895" s="129"/>
      <c r="T895" s="46"/>
    </row>
    <row r="896" spans="1:20" ht="12.75">
      <c r="A896" s="71">
        <v>896</v>
      </c>
      <c r="B896" s="43"/>
      <c r="C896" s="97"/>
      <c r="D896" s="97"/>
      <c r="E896" s="97"/>
      <c r="F896" s="96"/>
      <c r="G896" s="96"/>
      <c r="H896" s="99"/>
      <c r="I896" s="99"/>
      <c r="J896" s="45"/>
      <c r="K896" s="46"/>
      <c r="L896" s="46"/>
      <c r="M896" s="46"/>
      <c r="N896" s="46"/>
      <c r="O896" s="46"/>
      <c r="P896" s="46"/>
      <c r="Q896" s="46"/>
      <c r="R896" s="46"/>
      <c r="S896" s="129"/>
      <c r="T896" s="46"/>
    </row>
    <row r="897" spans="1:20" ht="12.75">
      <c r="A897" s="71">
        <v>897</v>
      </c>
      <c r="B897" s="43"/>
      <c r="C897" s="97"/>
      <c r="D897" s="97"/>
      <c r="E897" s="97"/>
      <c r="F897" s="96"/>
      <c r="G897" s="96"/>
      <c r="H897" s="99"/>
      <c r="I897" s="99"/>
      <c r="J897" s="45"/>
      <c r="K897" s="46"/>
      <c r="L897" s="46"/>
      <c r="M897" s="46"/>
      <c r="N897" s="46"/>
      <c r="O897" s="46"/>
      <c r="P897" s="46"/>
      <c r="Q897" s="46"/>
      <c r="R897" s="46"/>
      <c r="S897" s="129"/>
      <c r="T897" s="46"/>
    </row>
    <row r="898" spans="1:20" ht="12.75">
      <c r="A898" s="71">
        <v>898</v>
      </c>
      <c r="B898" s="43"/>
      <c r="C898" s="97"/>
      <c r="D898" s="97"/>
      <c r="E898" s="97"/>
      <c r="F898" s="96"/>
      <c r="G898" s="96"/>
      <c r="H898" s="99"/>
      <c r="I898" s="99"/>
      <c r="J898" s="45"/>
      <c r="K898" s="46"/>
      <c r="L898" s="46"/>
      <c r="M898" s="46"/>
      <c r="N898" s="46"/>
      <c r="O898" s="46"/>
      <c r="P898" s="46"/>
      <c r="Q898" s="46"/>
      <c r="R898" s="46"/>
      <c r="S898" s="129"/>
      <c r="T898" s="46"/>
    </row>
    <row r="899" spans="1:20" ht="12.75">
      <c r="A899" s="71">
        <v>899</v>
      </c>
      <c r="B899" s="43"/>
      <c r="C899" s="97"/>
      <c r="D899" s="97"/>
      <c r="E899" s="97"/>
      <c r="F899" s="96"/>
      <c r="G899" s="96"/>
      <c r="H899" s="99"/>
      <c r="I899" s="99"/>
      <c r="J899" s="45"/>
      <c r="K899" s="46"/>
      <c r="L899" s="46"/>
      <c r="M899" s="46"/>
      <c r="N899" s="46"/>
      <c r="O899" s="46"/>
      <c r="P899" s="46"/>
      <c r="Q899" s="46"/>
      <c r="R899" s="46"/>
      <c r="S899" s="129"/>
      <c r="T899" s="46"/>
    </row>
    <row r="900" spans="1:20" ht="12.75">
      <c r="A900" s="71">
        <v>900</v>
      </c>
      <c r="B900" s="43"/>
      <c r="C900" s="97"/>
      <c r="D900" s="97"/>
      <c r="E900" s="97"/>
      <c r="F900" s="96"/>
      <c r="G900" s="96"/>
      <c r="H900" s="99"/>
      <c r="I900" s="99"/>
      <c r="J900" s="45"/>
      <c r="K900" s="46"/>
      <c r="L900" s="46"/>
      <c r="M900" s="46"/>
      <c r="N900" s="46"/>
      <c r="O900" s="46"/>
      <c r="P900" s="46"/>
      <c r="Q900" s="46"/>
      <c r="R900" s="46"/>
      <c r="S900" s="129"/>
      <c r="T900" s="46"/>
    </row>
    <row r="901" spans="1:20" ht="12.75">
      <c r="A901" s="71">
        <v>901</v>
      </c>
      <c r="B901" s="43"/>
      <c r="C901" s="97"/>
      <c r="D901" s="97"/>
      <c r="E901" s="97"/>
      <c r="F901" s="96"/>
      <c r="G901" s="96"/>
      <c r="H901" s="99"/>
      <c r="I901" s="99"/>
      <c r="J901" s="45"/>
      <c r="K901" s="46"/>
      <c r="L901" s="46"/>
      <c r="M901" s="46"/>
      <c r="N901" s="46"/>
      <c r="O901" s="46"/>
      <c r="P901" s="46"/>
      <c r="Q901" s="46"/>
      <c r="R901" s="46"/>
      <c r="S901" s="129"/>
      <c r="T901" s="46"/>
    </row>
    <row r="902" spans="1:20" ht="12.75">
      <c r="A902" s="71">
        <v>902</v>
      </c>
      <c r="B902" s="43"/>
      <c r="C902" s="97"/>
      <c r="D902" s="97"/>
      <c r="E902" s="97"/>
      <c r="F902" s="96"/>
      <c r="G902" s="96"/>
      <c r="H902" s="99"/>
      <c r="I902" s="99"/>
      <c r="J902" s="45"/>
      <c r="K902" s="99"/>
      <c r="L902" s="46"/>
      <c r="M902" s="46"/>
      <c r="N902" s="46"/>
      <c r="O902" s="46"/>
      <c r="P902" s="46"/>
      <c r="Q902" s="46"/>
      <c r="R902" s="46"/>
      <c r="S902" s="129"/>
      <c r="T902" s="46"/>
    </row>
    <row r="903" spans="1:20" ht="12.75">
      <c r="A903" s="71">
        <v>903</v>
      </c>
      <c r="B903" s="43"/>
      <c r="C903" s="97"/>
      <c r="D903" s="97"/>
      <c r="E903" s="97"/>
      <c r="F903" s="96"/>
      <c r="G903" s="96"/>
      <c r="H903" s="99"/>
      <c r="I903" s="99"/>
      <c r="J903" s="45"/>
      <c r="K903" s="99"/>
      <c r="L903" s="46"/>
      <c r="M903" s="46"/>
      <c r="N903" s="46"/>
      <c r="O903" s="46"/>
      <c r="P903" s="46"/>
      <c r="Q903" s="46"/>
      <c r="R903" s="46"/>
      <c r="S903" s="129"/>
      <c r="T903" s="46"/>
    </row>
    <row r="904" spans="1:20" ht="12.75">
      <c r="A904" s="71">
        <v>904</v>
      </c>
      <c r="B904" s="43"/>
      <c r="C904" s="97"/>
      <c r="D904" s="97"/>
      <c r="E904" s="97"/>
      <c r="F904" s="96"/>
      <c r="G904" s="96"/>
      <c r="H904" s="99"/>
      <c r="I904" s="99"/>
      <c r="J904" s="45"/>
      <c r="K904" s="46"/>
      <c r="L904" s="46"/>
      <c r="M904" s="46"/>
      <c r="N904" s="46"/>
      <c r="O904" s="46"/>
      <c r="P904" s="46"/>
      <c r="Q904" s="46"/>
      <c r="R904" s="46"/>
      <c r="S904" s="129"/>
      <c r="T904" s="46"/>
    </row>
    <row r="905" spans="1:20" ht="12.75">
      <c r="A905" s="71">
        <v>905</v>
      </c>
      <c r="B905" s="43"/>
      <c r="C905" s="97"/>
      <c r="D905" s="97"/>
      <c r="E905" s="97"/>
      <c r="F905" s="96"/>
      <c r="G905" s="96"/>
      <c r="H905" s="99"/>
      <c r="I905" s="99"/>
      <c r="J905" s="45"/>
      <c r="K905" s="125"/>
      <c r="L905" s="46"/>
      <c r="M905" s="46"/>
      <c r="N905" s="46"/>
      <c r="O905" s="46"/>
      <c r="P905" s="46"/>
      <c r="Q905" s="46"/>
      <c r="R905" s="46"/>
      <c r="S905" s="129"/>
      <c r="T905" s="46"/>
    </row>
    <row r="906" spans="1:20" ht="12.75">
      <c r="A906" s="71">
        <v>906</v>
      </c>
      <c r="B906" s="43"/>
      <c r="C906" s="97"/>
      <c r="D906" s="97"/>
      <c r="E906" s="97"/>
      <c r="F906" s="96"/>
      <c r="G906" s="96"/>
      <c r="H906" s="99"/>
      <c r="I906" s="99"/>
      <c r="J906" s="45"/>
      <c r="K906" s="46"/>
      <c r="L906" s="46"/>
      <c r="M906" s="46"/>
      <c r="N906" s="46"/>
      <c r="O906" s="46"/>
      <c r="P906" s="46"/>
      <c r="Q906" s="46"/>
      <c r="R906" s="46"/>
      <c r="S906" s="129"/>
      <c r="T906" s="46"/>
    </row>
    <row r="907" spans="1:20" ht="12.75">
      <c r="A907" s="71">
        <v>907</v>
      </c>
      <c r="B907" s="43"/>
      <c r="C907" s="97"/>
      <c r="D907" s="97"/>
      <c r="E907" s="97"/>
      <c r="F907" s="96"/>
      <c r="G907" s="96"/>
      <c r="H907" s="99"/>
      <c r="I907" s="99"/>
      <c r="J907" s="45"/>
      <c r="K907" s="46"/>
      <c r="L907" s="46"/>
      <c r="M907" s="46"/>
      <c r="N907" s="46"/>
      <c r="O907" s="46"/>
      <c r="P907" s="46"/>
      <c r="Q907" s="46"/>
      <c r="R907" s="46"/>
      <c r="S907" s="129"/>
      <c r="T907" s="46"/>
    </row>
    <row r="908" spans="1:20" ht="12.75">
      <c r="A908" s="71">
        <v>908</v>
      </c>
      <c r="B908" s="43"/>
      <c r="C908" s="97"/>
      <c r="D908" s="97"/>
      <c r="E908" s="97"/>
      <c r="F908" s="96"/>
      <c r="G908" s="96"/>
      <c r="H908" s="99"/>
      <c r="I908" s="99"/>
      <c r="J908" s="45"/>
      <c r="K908" s="46"/>
      <c r="L908" s="46"/>
      <c r="M908" s="46"/>
      <c r="N908" s="46"/>
      <c r="O908" s="46"/>
      <c r="P908" s="46"/>
      <c r="Q908" s="46"/>
      <c r="R908" s="46"/>
      <c r="S908" s="129"/>
      <c r="T908" s="46"/>
    </row>
    <row r="909" spans="1:20" ht="12.75">
      <c r="A909" s="71">
        <v>909</v>
      </c>
      <c r="B909" s="43"/>
      <c r="C909" s="97"/>
      <c r="D909" s="97"/>
      <c r="E909" s="97"/>
      <c r="F909" s="96"/>
      <c r="G909" s="96"/>
      <c r="H909" s="99"/>
      <c r="I909" s="99"/>
      <c r="J909" s="45"/>
      <c r="K909" s="46"/>
      <c r="L909" s="46"/>
      <c r="M909" s="46"/>
      <c r="N909" s="46"/>
      <c r="O909" s="46"/>
      <c r="P909" s="46"/>
      <c r="Q909" s="46"/>
      <c r="R909" s="46"/>
      <c r="S909" s="129"/>
      <c r="T909" s="46"/>
    </row>
    <row r="910" spans="1:20" ht="12.75">
      <c r="A910" s="71">
        <v>910</v>
      </c>
      <c r="B910" s="43"/>
      <c r="C910" s="97"/>
      <c r="D910" s="97"/>
      <c r="E910" s="97"/>
      <c r="F910" s="96"/>
      <c r="G910" s="96"/>
      <c r="H910" s="99"/>
      <c r="I910" s="99"/>
      <c r="J910" s="45"/>
      <c r="K910" s="46"/>
      <c r="L910" s="46"/>
      <c r="M910" s="46"/>
      <c r="N910" s="46"/>
      <c r="O910" s="46"/>
      <c r="P910" s="46"/>
      <c r="Q910" s="46"/>
      <c r="R910" s="46"/>
      <c r="S910" s="129"/>
      <c r="T910" s="46"/>
    </row>
    <row r="911" spans="1:20" ht="12.75">
      <c r="A911" s="71">
        <v>911</v>
      </c>
      <c r="B911" s="43"/>
      <c r="C911" s="97"/>
      <c r="D911" s="97"/>
      <c r="E911" s="97"/>
      <c r="F911" s="96"/>
      <c r="G911" s="96"/>
      <c r="H911" s="99"/>
      <c r="I911" s="99"/>
      <c r="J911" s="45"/>
      <c r="K911" s="46"/>
      <c r="L911" s="46"/>
      <c r="M911" s="46"/>
      <c r="N911" s="46"/>
      <c r="O911" s="46"/>
      <c r="P911" s="46"/>
      <c r="Q911" s="46"/>
      <c r="R911" s="46"/>
      <c r="S911" s="129"/>
      <c r="T911" s="46"/>
    </row>
    <row r="912" spans="1:20" ht="12.75">
      <c r="A912" s="71">
        <v>912</v>
      </c>
      <c r="B912" s="43"/>
      <c r="C912" s="97"/>
      <c r="D912" s="97"/>
      <c r="E912" s="97"/>
      <c r="F912" s="96"/>
      <c r="G912" s="96"/>
      <c r="H912" s="99"/>
      <c r="I912" s="99"/>
      <c r="J912" s="45"/>
      <c r="K912" s="46"/>
      <c r="L912" s="46"/>
      <c r="M912" s="46"/>
      <c r="N912" s="46"/>
      <c r="O912" s="46"/>
      <c r="P912" s="46"/>
      <c r="Q912" s="46"/>
      <c r="R912" s="46"/>
      <c r="S912" s="129"/>
      <c r="T912" s="46"/>
    </row>
    <row r="913" spans="1:20" ht="12.75">
      <c r="A913" s="71">
        <v>913</v>
      </c>
      <c r="B913" s="43"/>
      <c r="C913" s="97"/>
      <c r="D913" s="97"/>
      <c r="E913" s="97"/>
      <c r="F913" s="96"/>
      <c r="G913" s="96"/>
      <c r="H913" s="99"/>
      <c r="I913" s="99"/>
      <c r="J913" s="45"/>
      <c r="K913" s="46"/>
      <c r="L913" s="46"/>
      <c r="M913" s="46"/>
      <c r="N913" s="46"/>
      <c r="O913" s="46"/>
      <c r="P913" s="46"/>
      <c r="Q913" s="46"/>
      <c r="R913" s="46"/>
      <c r="S913" s="129"/>
      <c r="T913" s="46"/>
    </row>
    <row r="914" spans="1:20" ht="12.75">
      <c r="A914" s="71">
        <v>914</v>
      </c>
      <c r="B914" s="43"/>
      <c r="C914" s="97"/>
      <c r="D914" s="97"/>
      <c r="E914" s="97"/>
      <c r="F914" s="96"/>
      <c r="G914" s="96"/>
      <c r="H914" s="99"/>
      <c r="I914" s="99"/>
      <c r="J914" s="45"/>
      <c r="K914" s="46"/>
      <c r="L914" s="46"/>
      <c r="M914" s="46"/>
      <c r="N914" s="46"/>
      <c r="O914" s="46"/>
      <c r="P914" s="46"/>
      <c r="Q914" s="46"/>
      <c r="R914" s="46"/>
      <c r="S914" s="129"/>
      <c r="T914" s="46"/>
    </row>
    <row r="915" spans="1:20" ht="12.75">
      <c r="A915" s="71">
        <v>915</v>
      </c>
      <c r="B915" s="43"/>
      <c r="C915" s="97"/>
      <c r="D915" s="97"/>
      <c r="E915" s="97"/>
      <c r="F915" s="96"/>
      <c r="G915" s="96"/>
      <c r="H915" s="99"/>
      <c r="I915" s="99"/>
      <c r="J915" s="45"/>
      <c r="K915" s="46"/>
      <c r="L915" s="46"/>
      <c r="M915" s="46"/>
      <c r="N915" s="46"/>
      <c r="O915" s="46"/>
      <c r="P915" s="46"/>
      <c r="Q915" s="46"/>
      <c r="R915" s="46"/>
      <c r="S915" s="129"/>
      <c r="T915" s="46"/>
    </row>
    <row r="916" spans="1:20" ht="12.75">
      <c r="A916" s="71">
        <v>916</v>
      </c>
      <c r="B916" s="43"/>
      <c r="C916" s="97"/>
      <c r="D916" s="97"/>
      <c r="E916" s="97"/>
      <c r="F916" s="96"/>
      <c r="G916" s="96"/>
      <c r="H916" s="99"/>
      <c r="I916" s="99"/>
      <c r="J916" s="45"/>
      <c r="K916" s="46"/>
      <c r="L916" s="46"/>
      <c r="M916" s="46"/>
      <c r="N916" s="46"/>
      <c r="O916" s="46"/>
      <c r="P916" s="46"/>
      <c r="Q916" s="46"/>
      <c r="R916" s="46"/>
      <c r="S916" s="129"/>
      <c r="T916" s="46"/>
    </row>
    <row r="917" spans="1:20" ht="12.75">
      <c r="A917" s="71">
        <v>917</v>
      </c>
      <c r="B917" s="43"/>
      <c r="C917" s="97"/>
      <c r="D917" s="97"/>
      <c r="E917" s="95"/>
      <c r="F917" s="96"/>
      <c r="G917" s="96"/>
      <c r="H917" s="105"/>
      <c r="I917" s="105"/>
      <c r="J917" s="45"/>
      <c r="K917" s="46"/>
      <c r="L917" s="46"/>
      <c r="M917" s="46"/>
      <c r="N917" s="46"/>
      <c r="O917" s="46"/>
      <c r="P917" s="46"/>
      <c r="Q917" s="46"/>
      <c r="R917" s="46"/>
      <c r="S917" s="129"/>
      <c r="T917" s="46"/>
    </row>
    <row r="918" spans="1:20" ht="12.75">
      <c r="A918" s="71">
        <v>918</v>
      </c>
      <c r="B918" s="43"/>
      <c r="C918" s="97"/>
      <c r="D918" s="97"/>
      <c r="E918" s="95"/>
      <c r="F918" s="96"/>
      <c r="G918" s="96"/>
      <c r="H918" s="105"/>
      <c r="I918" s="105"/>
      <c r="J918" s="45"/>
      <c r="K918" s="46"/>
      <c r="L918" s="46"/>
      <c r="M918" s="46"/>
      <c r="N918" s="46"/>
      <c r="O918" s="46"/>
      <c r="P918" s="46"/>
      <c r="Q918" s="46"/>
      <c r="R918" s="46"/>
      <c r="S918" s="129"/>
      <c r="T918" s="46"/>
    </row>
    <row r="919" spans="1:20" ht="12.75">
      <c r="A919" s="71">
        <v>919</v>
      </c>
      <c r="B919" s="43"/>
      <c r="C919" s="97"/>
      <c r="D919" s="97"/>
      <c r="E919" s="97"/>
      <c r="F919" s="96"/>
      <c r="G919" s="96"/>
      <c r="H919" s="99"/>
      <c r="I919" s="99"/>
      <c r="J919" s="45"/>
      <c r="K919" s="46"/>
      <c r="L919" s="46"/>
      <c r="M919" s="46"/>
      <c r="N919" s="46"/>
      <c r="O919" s="46"/>
      <c r="P919" s="46"/>
      <c r="Q919" s="46"/>
      <c r="R919" s="46"/>
      <c r="S919" s="129"/>
      <c r="T919" s="46"/>
    </row>
    <row r="920" spans="1:20" ht="12.75">
      <c r="A920" s="71">
        <v>920</v>
      </c>
      <c r="B920" s="43"/>
      <c r="C920" s="97"/>
      <c r="D920" s="97"/>
      <c r="E920" s="97"/>
      <c r="F920" s="96"/>
      <c r="G920" s="96"/>
      <c r="H920" s="99"/>
      <c r="I920" s="99"/>
      <c r="J920" s="45"/>
      <c r="K920" s="46"/>
      <c r="L920" s="46"/>
      <c r="M920" s="46"/>
      <c r="N920" s="46"/>
      <c r="O920" s="46"/>
      <c r="P920" s="46"/>
      <c r="Q920" s="46"/>
      <c r="R920" s="46"/>
      <c r="S920" s="129"/>
      <c r="T920" s="46"/>
    </row>
    <row r="921" spans="1:20" ht="12.75">
      <c r="A921" s="71">
        <v>921</v>
      </c>
      <c r="B921" s="43"/>
      <c r="C921" s="97"/>
      <c r="D921" s="97"/>
      <c r="E921" s="97"/>
      <c r="F921" s="96"/>
      <c r="G921" s="96"/>
      <c r="H921" s="99"/>
      <c r="I921" s="99"/>
      <c r="J921" s="45"/>
      <c r="K921" s="46"/>
      <c r="L921" s="46"/>
      <c r="M921" s="46"/>
      <c r="N921" s="46"/>
      <c r="O921" s="46"/>
      <c r="P921" s="46"/>
      <c r="Q921" s="46"/>
      <c r="R921" s="46"/>
      <c r="S921" s="129"/>
      <c r="T921" s="46"/>
    </row>
    <row r="922" spans="1:20" ht="12.75">
      <c r="A922" s="71">
        <v>922</v>
      </c>
      <c r="B922" s="43"/>
      <c r="C922" s="97"/>
      <c r="D922" s="97"/>
      <c r="E922" s="97"/>
      <c r="F922" s="96"/>
      <c r="G922" s="96"/>
      <c r="H922" s="99"/>
      <c r="I922" s="99"/>
      <c r="J922" s="45"/>
      <c r="K922" s="46"/>
      <c r="L922" s="46"/>
      <c r="M922" s="46"/>
      <c r="N922" s="46"/>
      <c r="O922" s="46"/>
      <c r="P922" s="46"/>
      <c r="Q922" s="46"/>
      <c r="R922" s="46"/>
      <c r="S922" s="129"/>
      <c r="T922" s="46"/>
    </row>
    <row r="923" spans="1:20" ht="12.75">
      <c r="A923" s="71">
        <v>923</v>
      </c>
      <c r="B923" s="43"/>
      <c r="C923" s="97"/>
      <c r="D923" s="97"/>
      <c r="E923" s="97"/>
      <c r="F923" s="96"/>
      <c r="G923" s="96"/>
      <c r="H923" s="99"/>
      <c r="I923" s="99"/>
      <c r="J923" s="45"/>
      <c r="K923" s="46"/>
      <c r="L923" s="46"/>
      <c r="M923" s="46"/>
      <c r="N923" s="46"/>
      <c r="O923" s="46"/>
      <c r="P923" s="46"/>
      <c r="Q923" s="46"/>
      <c r="R923" s="46"/>
      <c r="S923" s="129"/>
      <c r="T923" s="46"/>
    </row>
    <row r="924" spans="1:20" ht="12.75">
      <c r="A924" s="71">
        <v>924</v>
      </c>
      <c r="B924" s="43"/>
      <c r="C924" s="97"/>
      <c r="D924" s="97"/>
      <c r="E924" s="97"/>
      <c r="F924" s="96"/>
      <c r="G924" s="96"/>
      <c r="H924" s="99"/>
      <c r="I924" s="99"/>
      <c r="J924" s="45"/>
      <c r="K924" s="46"/>
      <c r="L924" s="46"/>
      <c r="M924" s="46"/>
      <c r="N924" s="46"/>
      <c r="O924" s="46"/>
      <c r="P924" s="46"/>
      <c r="Q924" s="46"/>
      <c r="R924" s="46"/>
      <c r="S924" s="129"/>
      <c r="T924" s="46"/>
    </row>
    <row r="925" spans="1:20" ht="12.75">
      <c r="A925" s="71">
        <v>925</v>
      </c>
      <c r="B925" s="43"/>
      <c r="C925" s="97"/>
      <c r="D925" s="97"/>
      <c r="E925" s="97"/>
      <c r="F925" s="96"/>
      <c r="G925" s="96"/>
      <c r="H925" s="99"/>
      <c r="I925" s="99"/>
      <c r="J925" s="45"/>
      <c r="K925" s="46"/>
      <c r="L925" s="46"/>
      <c r="M925" s="46"/>
      <c r="N925" s="46"/>
      <c r="O925" s="46"/>
      <c r="P925" s="46"/>
      <c r="Q925" s="46"/>
      <c r="R925" s="46"/>
      <c r="S925" s="129"/>
      <c r="T925" s="46"/>
    </row>
    <row r="926" spans="1:20" ht="12.75">
      <c r="A926" s="71">
        <v>926</v>
      </c>
      <c r="B926" s="43"/>
      <c r="C926" s="97"/>
      <c r="D926" s="97"/>
      <c r="E926" s="97"/>
      <c r="F926" s="96"/>
      <c r="G926" s="96"/>
      <c r="H926" s="99"/>
      <c r="I926" s="99"/>
      <c r="J926" s="45"/>
      <c r="K926" s="46"/>
      <c r="L926" s="46"/>
      <c r="M926" s="46"/>
      <c r="N926" s="46"/>
      <c r="O926" s="46"/>
      <c r="P926" s="46"/>
      <c r="Q926" s="46"/>
      <c r="R926" s="46"/>
      <c r="S926" s="129"/>
      <c r="T926" s="46"/>
    </row>
    <row r="927" spans="1:20" ht="12.75">
      <c r="A927" s="71">
        <v>927</v>
      </c>
      <c r="B927" s="43"/>
      <c r="C927" s="97"/>
      <c r="D927" s="97"/>
      <c r="E927" s="97"/>
      <c r="F927" s="96"/>
      <c r="G927" s="96"/>
      <c r="H927" s="99"/>
      <c r="I927" s="99"/>
      <c r="J927" s="45"/>
      <c r="K927" s="46"/>
      <c r="L927" s="46"/>
      <c r="M927" s="46"/>
      <c r="N927" s="46"/>
      <c r="O927" s="46"/>
      <c r="P927" s="46"/>
      <c r="Q927" s="46"/>
      <c r="R927" s="46"/>
      <c r="S927" s="129"/>
      <c r="T927" s="46"/>
    </row>
    <row r="928" spans="1:20" ht="12.75">
      <c r="A928" s="71">
        <v>928</v>
      </c>
      <c r="B928" s="43"/>
      <c r="C928" s="97"/>
      <c r="D928" s="97"/>
      <c r="E928" s="97"/>
      <c r="F928" s="96"/>
      <c r="G928" s="96"/>
      <c r="H928" s="99"/>
      <c r="I928" s="99"/>
      <c r="J928" s="45"/>
      <c r="K928" s="46"/>
      <c r="L928" s="46"/>
      <c r="M928" s="46"/>
      <c r="N928" s="46"/>
      <c r="O928" s="46"/>
      <c r="P928" s="46"/>
      <c r="Q928" s="46"/>
      <c r="R928" s="46"/>
      <c r="S928" s="129"/>
      <c r="T928" s="46"/>
    </row>
    <row r="929" spans="1:20" ht="12.75">
      <c r="A929" s="71">
        <v>929</v>
      </c>
      <c r="B929" s="43"/>
      <c r="C929" s="97"/>
      <c r="D929" s="97"/>
      <c r="E929" s="97"/>
      <c r="F929" s="96"/>
      <c r="G929" s="96"/>
      <c r="H929" s="99"/>
      <c r="I929" s="99"/>
      <c r="J929" s="45"/>
      <c r="K929" s="46"/>
      <c r="L929" s="46"/>
      <c r="M929" s="46"/>
      <c r="N929" s="46"/>
      <c r="O929" s="46"/>
      <c r="P929" s="46"/>
      <c r="Q929" s="46"/>
      <c r="R929" s="46"/>
      <c r="S929" s="129"/>
      <c r="T929" s="46"/>
    </row>
    <row r="930" spans="1:20" ht="12.75">
      <c r="A930" s="71">
        <v>930</v>
      </c>
      <c r="B930" s="43"/>
      <c r="C930" s="97"/>
      <c r="D930" s="97"/>
      <c r="E930" s="97"/>
      <c r="F930" s="96"/>
      <c r="G930" s="96"/>
      <c r="H930" s="99"/>
      <c r="I930" s="99"/>
      <c r="J930" s="45"/>
      <c r="K930" s="46"/>
      <c r="L930" s="46"/>
      <c r="M930" s="46"/>
      <c r="N930" s="46"/>
      <c r="O930" s="46"/>
      <c r="P930" s="46"/>
      <c r="Q930" s="46"/>
      <c r="R930" s="46"/>
      <c r="S930" s="129"/>
      <c r="T930" s="46"/>
    </row>
    <row r="931" spans="1:20" ht="12.75">
      <c r="A931" s="71">
        <v>931</v>
      </c>
      <c r="B931" s="43"/>
      <c r="C931" s="97"/>
      <c r="D931" s="97"/>
      <c r="E931" s="97"/>
      <c r="F931" s="96"/>
      <c r="G931" s="96"/>
      <c r="H931" s="99"/>
      <c r="I931" s="99"/>
      <c r="J931" s="45"/>
      <c r="K931" s="46"/>
      <c r="L931" s="46"/>
      <c r="M931" s="46"/>
      <c r="N931" s="46"/>
      <c r="O931" s="46"/>
      <c r="P931" s="46"/>
      <c r="Q931" s="46"/>
      <c r="R931" s="46"/>
      <c r="S931" s="129"/>
      <c r="T931" s="46"/>
    </row>
    <row r="932" spans="1:20" ht="12.75">
      <c r="A932" s="71">
        <v>932</v>
      </c>
      <c r="B932" s="43"/>
      <c r="C932" s="97"/>
      <c r="D932" s="97"/>
      <c r="E932" s="97"/>
      <c r="F932" s="96"/>
      <c r="G932" s="96"/>
      <c r="H932" s="99"/>
      <c r="I932" s="99"/>
      <c r="J932" s="45"/>
      <c r="K932" s="46"/>
      <c r="L932" s="46"/>
      <c r="M932" s="46"/>
      <c r="N932" s="46"/>
      <c r="O932" s="46"/>
      <c r="P932" s="46"/>
      <c r="Q932" s="46"/>
      <c r="R932" s="46"/>
      <c r="S932" s="129"/>
      <c r="T932" s="46"/>
    </row>
    <row r="933" spans="1:20" ht="12.75">
      <c r="A933" s="71">
        <v>933</v>
      </c>
      <c r="B933" s="43"/>
      <c r="C933" s="97"/>
      <c r="D933" s="97"/>
      <c r="E933" s="97"/>
      <c r="F933" s="96"/>
      <c r="G933" s="96"/>
      <c r="H933" s="99"/>
      <c r="I933" s="99"/>
      <c r="J933" s="45"/>
      <c r="K933" s="46"/>
      <c r="L933" s="46"/>
      <c r="M933" s="46"/>
      <c r="N933" s="46"/>
      <c r="O933" s="46"/>
      <c r="P933" s="46"/>
      <c r="Q933" s="46"/>
      <c r="R933" s="46"/>
      <c r="S933" s="129"/>
      <c r="T933" s="46"/>
    </row>
    <row r="934" spans="1:20" ht="12.75">
      <c r="A934" s="71">
        <v>934</v>
      </c>
      <c r="B934" s="43"/>
      <c r="C934" s="97"/>
      <c r="D934" s="97"/>
      <c r="E934" s="97"/>
      <c r="F934" s="96"/>
      <c r="G934" s="96"/>
      <c r="H934" s="99"/>
      <c r="I934" s="99"/>
      <c r="J934" s="45"/>
      <c r="K934" s="46"/>
      <c r="L934" s="46"/>
      <c r="M934" s="46"/>
      <c r="N934" s="46"/>
      <c r="O934" s="46"/>
      <c r="P934" s="46"/>
      <c r="Q934" s="46"/>
      <c r="R934" s="46"/>
      <c r="S934" s="129"/>
      <c r="T934" s="46"/>
    </row>
    <row r="935" spans="1:20" ht="12.75">
      <c r="A935" s="71">
        <v>935</v>
      </c>
      <c r="B935" s="43"/>
      <c r="C935" s="97"/>
      <c r="D935" s="97"/>
      <c r="E935" s="97"/>
      <c r="F935" s="96"/>
      <c r="G935" s="96"/>
      <c r="H935" s="99"/>
      <c r="I935" s="99"/>
      <c r="J935" s="45"/>
      <c r="K935" s="46"/>
      <c r="L935" s="46"/>
      <c r="M935" s="46"/>
      <c r="N935" s="46"/>
      <c r="O935" s="46"/>
      <c r="P935" s="46"/>
      <c r="Q935" s="46"/>
      <c r="R935" s="46"/>
      <c r="S935" s="129"/>
      <c r="T935" s="46"/>
    </row>
    <row r="936" spans="1:20" ht="12.75">
      <c r="A936" s="71">
        <v>936</v>
      </c>
      <c r="B936" s="43"/>
      <c r="C936" s="97"/>
      <c r="D936" s="97"/>
      <c r="E936" s="97"/>
      <c r="F936" s="96"/>
      <c r="G936" s="96"/>
      <c r="H936" s="99"/>
      <c r="I936" s="99"/>
      <c r="J936" s="45"/>
      <c r="K936" s="46"/>
      <c r="L936" s="46"/>
      <c r="M936" s="46"/>
      <c r="N936" s="46"/>
      <c r="O936" s="46"/>
      <c r="P936" s="46"/>
      <c r="Q936" s="46"/>
      <c r="R936" s="46"/>
      <c r="S936" s="129"/>
      <c r="T936" s="46"/>
    </row>
    <row r="937" spans="1:20" ht="12.75">
      <c r="A937" s="71">
        <v>937</v>
      </c>
      <c r="B937" s="43"/>
      <c r="C937" s="97"/>
      <c r="D937" s="97"/>
      <c r="E937" s="97"/>
      <c r="F937" s="96"/>
      <c r="G937" s="96"/>
      <c r="H937" s="99"/>
      <c r="I937" s="99"/>
      <c r="J937" s="45"/>
      <c r="K937" s="46"/>
      <c r="L937" s="46"/>
      <c r="M937" s="46"/>
      <c r="N937" s="46"/>
      <c r="O937" s="46"/>
      <c r="P937" s="46"/>
      <c r="Q937" s="46"/>
      <c r="R937" s="46"/>
      <c r="S937" s="129"/>
      <c r="T937" s="46"/>
    </row>
    <row r="938" spans="1:20" ht="12.75">
      <c r="A938" s="71">
        <v>938</v>
      </c>
      <c r="B938" s="43"/>
      <c r="C938" s="97"/>
      <c r="D938" s="97"/>
      <c r="E938" s="97"/>
      <c r="F938" s="96"/>
      <c r="G938" s="96"/>
      <c r="H938" s="99"/>
      <c r="I938" s="99"/>
      <c r="J938" s="45"/>
      <c r="K938" s="46"/>
      <c r="L938" s="46"/>
      <c r="M938" s="46"/>
      <c r="N938" s="46"/>
      <c r="O938" s="46"/>
      <c r="P938" s="46"/>
      <c r="Q938" s="46"/>
      <c r="R938" s="46"/>
      <c r="S938" s="129"/>
      <c r="T938" s="46"/>
    </row>
    <row r="939" spans="1:20" ht="12.75">
      <c r="A939" s="71">
        <v>939</v>
      </c>
      <c r="B939" s="43"/>
      <c r="C939" s="97"/>
      <c r="D939" s="97"/>
      <c r="E939" s="97"/>
      <c r="F939" s="96"/>
      <c r="G939" s="96"/>
      <c r="H939" s="99"/>
      <c r="I939" s="99"/>
      <c r="J939" s="45"/>
      <c r="K939" s="46"/>
      <c r="L939" s="46"/>
      <c r="M939" s="46"/>
      <c r="N939" s="46"/>
      <c r="O939" s="46"/>
      <c r="P939" s="46"/>
      <c r="Q939" s="46"/>
      <c r="R939" s="46"/>
      <c r="S939" s="129"/>
      <c r="T939" s="46"/>
    </row>
    <row r="940" spans="1:20" ht="12.75">
      <c r="A940" s="71">
        <v>940</v>
      </c>
      <c r="B940" s="43"/>
      <c r="C940" s="97"/>
      <c r="D940" s="97"/>
      <c r="E940" s="97"/>
      <c r="F940" s="96"/>
      <c r="G940" s="96"/>
      <c r="H940" s="99"/>
      <c r="I940" s="99"/>
      <c r="J940" s="45"/>
      <c r="K940" s="46"/>
      <c r="L940" s="46"/>
      <c r="M940" s="46"/>
      <c r="N940" s="46"/>
      <c r="O940" s="46"/>
      <c r="P940" s="46"/>
      <c r="Q940" s="46"/>
      <c r="R940" s="46"/>
      <c r="S940" s="129"/>
      <c r="T940" s="46"/>
    </row>
    <row r="941" spans="1:20" ht="12.75">
      <c r="A941" s="71">
        <v>941</v>
      </c>
      <c r="B941" s="43"/>
      <c r="C941" s="97"/>
      <c r="D941" s="97"/>
      <c r="E941" s="97"/>
      <c r="F941" s="96"/>
      <c r="G941" s="96"/>
      <c r="H941" s="99"/>
      <c r="I941" s="99"/>
      <c r="J941" s="45"/>
      <c r="K941" s="46"/>
      <c r="L941" s="46"/>
      <c r="M941" s="46"/>
      <c r="N941" s="46"/>
      <c r="O941" s="46"/>
      <c r="P941" s="46"/>
      <c r="Q941" s="46"/>
      <c r="R941" s="46"/>
      <c r="S941" s="129"/>
      <c r="T941" s="46"/>
    </row>
    <row r="942" spans="1:20" ht="12.75">
      <c r="A942" s="71">
        <v>942</v>
      </c>
      <c r="B942" s="43"/>
      <c r="C942" s="97"/>
      <c r="D942" s="97"/>
      <c r="E942" s="97"/>
      <c r="F942" s="96"/>
      <c r="G942" s="96"/>
      <c r="H942" s="99"/>
      <c r="I942" s="99"/>
      <c r="J942" s="45"/>
      <c r="K942" s="46"/>
      <c r="L942" s="46"/>
      <c r="M942" s="46"/>
      <c r="N942" s="46"/>
      <c r="O942" s="46"/>
      <c r="P942" s="46"/>
      <c r="Q942" s="46"/>
      <c r="R942" s="46"/>
      <c r="S942" s="129"/>
      <c r="T942" s="46"/>
    </row>
    <row r="943" spans="1:20" ht="12.75">
      <c r="A943" s="71">
        <v>943</v>
      </c>
      <c r="B943" s="43"/>
      <c r="C943" s="97"/>
      <c r="D943" s="97"/>
      <c r="E943" s="97"/>
      <c r="F943" s="96"/>
      <c r="G943" s="96"/>
      <c r="H943" s="99"/>
      <c r="I943" s="99"/>
      <c r="J943" s="45"/>
      <c r="K943" s="46"/>
      <c r="L943" s="46"/>
      <c r="M943" s="46"/>
      <c r="N943" s="46"/>
      <c r="O943" s="46"/>
      <c r="P943" s="46"/>
      <c r="Q943" s="46"/>
      <c r="R943" s="46"/>
      <c r="S943" s="129"/>
      <c r="T943" s="46"/>
    </row>
    <row r="944" spans="1:20" ht="12.75">
      <c r="A944" s="71">
        <v>944</v>
      </c>
      <c r="B944" s="43"/>
      <c r="C944" s="97"/>
      <c r="D944" s="97"/>
      <c r="E944" s="97"/>
      <c r="F944" s="96"/>
      <c r="G944" s="96"/>
      <c r="H944" s="99"/>
      <c r="I944" s="99"/>
      <c r="J944" s="45"/>
      <c r="K944" s="46"/>
      <c r="L944" s="46"/>
      <c r="M944" s="46"/>
      <c r="N944" s="46"/>
      <c r="O944" s="46"/>
      <c r="P944" s="46"/>
      <c r="Q944" s="46"/>
      <c r="R944" s="46"/>
      <c r="S944" s="129"/>
      <c r="T944" s="46"/>
    </row>
    <row r="945" spans="1:20" ht="12.75">
      <c r="A945" s="71">
        <v>945</v>
      </c>
      <c r="B945" s="43"/>
      <c r="C945" s="97"/>
      <c r="D945" s="97"/>
      <c r="E945" s="97"/>
      <c r="F945" s="96"/>
      <c r="G945" s="96"/>
      <c r="H945" s="99"/>
      <c r="I945" s="99"/>
      <c r="J945" s="45"/>
      <c r="K945" s="46"/>
      <c r="L945" s="46"/>
      <c r="M945" s="46"/>
      <c r="N945" s="46"/>
      <c r="O945" s="46"/>
      <c r="P945" s="46"/>
      <c r="Q945" s="46"/>
      <c r="R945" s="46"/>
      <c r="S945" s="129"/>
      <c r="T945" s="46"/>
    </row>
    <row r="946" spans="1:20" ht="12.75">
      <c r="A946" s="71">
        <v>946</v>
      </c>
      <c r="B946" s="43"/>
      <c r="C946" s="97"/>
      <c r="D946" s="97"/>
      <c r="E946" s="97"/>
      <c r="F946" s="96"/>
      <c r="G946" s="96"/>
      <c r="H946" s="99"/>
      <c r="I946" s="99"/>
      <c r="J946" s="45"/>
      <c r="K946" s="46"/>
      <c r="L946" s="46"/>
      <c r="M946" s="46"/>
      <c r="N946" s="46"/>
      <c r="O946" s="46"/>
      <c r="P946" s="46"/>
      <c r="Q946" s="46"/>
      <c r="R946" s="46"/>
      <c r="S946" s="129"/>
      <c r="T946" s="46"/>
    </row>
    <row r="947" spans="1:20" ht="12.75">
      <c r="A947" s="71">
        <v>947</v>
      </c>
      <c r="B947" s="43"/>
      <c r="C947" s="97"/>
      <c r="D947" s="97"/>
      <c r="E947" s="97"/>
      <c r="F947" s="96"/>
      <c r="G947" s="96"/>
      <c r="H947" s="99"/>
      <c r="I947" s="99"/>
      <c r="J947" s="45"/>
      <c r="K947" s="46"/>
      <c r="L947" s="46"/>
      <c r="M947" s="46"/>
      <c r="N947" s="46"/>
      <c r="O947" s="46"/>
      <c r="P947" s="46"/>
      <c r="Q947" s="46"/>
      <c r="R947" s="46"/>
      <c r="S947" s="129"/>
      <c r="T947" s="46"/>
    </row>
    <row r="948" spans="1:20" ht="12.75">
      <c r="A948" s="71">
        <v>948</v>
      </c>
      <c r="B948" s="43"/>
      <c r="C948" s="97"/>
      <c r="D948" s="97"/>
      <c r="E948" s="97"/>
      <c r="F948" s="96"/>
      <c r="G948" s="96"/>
      <c r="H948" s="99"/>
      <c r="I948" s="99"/>
      <c r="J948" s="45"/>
      <c r="K948" s="46"/>
      <c r="L948" s="46"/>
      <c r="M948" s="46"/>
      <c r="N948" s="46"/>
      <c r="O948" s="46"/>
      <c r="P948" s="46"/>
      <c r="Q948" s="46"/>
      <c r="R948" s="46"/>
      <c r="S948" s="129"/>
      <c r="T948" s="46"/>
    </row>
    <row r="949" spans="1:20" ht="12.75">
      <c r="A949" s="71">
        <v>949</v>
      </c>
      <c r="B949" s="43"/>
      <c r="C949" s="97"/>
      <c r="D949" s="97"/>
      <c r="E949" s="97"/>
      <c r="F949" s="96"/>
      <c r="G949" s="96"/>
      <c r="H949" s="99"/>
      <c r="I949" s="99"/>
      <c r="J949" s="45"/>
      <c r="K949" s="46"/>
      <c r="L949" s="46"/>
      <c r="M949" s="46"/>
      <c r="N949" s="46"/>
      <c r="O949" s="46"/>
      <c r="P949" s="46"/>
      <c r="Q949" s="46"/>
      <c r="R949" s="46"/>
      <c r="S949" s="129"/>
      <c r="T949" s="46"/>
    </row>
    <row r="950" spans="1:20" ht="12.75">
      <c r="A950" s="71">
        <v>950</v>
      </c>
      <c r="B950" s="43"/>
      <c r="C950" s="97"/>
      <c r="D950" s="97"/>
      <c r="E950" s="97"/>
      <c r="F950" s="96"/>
      <c r="G950" s="96"/>
      <c r="H950" s="99"/>
      <c r="I950" s="99"/>
      <c r="J950" s="45"/>
      <c r="K950" s="46"/>
      <c r="L950" s="46"/>
      <c r="M950" s="46"/>
      <c r="N950" s="46"/>
      <c r="O950" s="46"/>
      <c r="P950" s="46"/>
      <c r="Q950" s="46"/>
      <c r="R950" s="46"/>
      <c r="S950" s="129"/>
      <c r="T950" s="46"/>
    </row>
    <row r="951" spans="1:20" ht="12.75">
      <c r="A951" s="71">
        <v>951</v>
      </c>
      <c r="B951" s="43"/>
      <c r="C951" s="97"/>
      <c r="D951" s="97"/>
      <c r="E951" s="97"/>
      <c r="F951" s="96"/>
      <c r="G951" s="96"/>
      <c r="H951" s="99"/>
      <c r="I951" s="99"/>
      <c r="J951" s="45"/>
      <c r="K951" s="46"/>
      <c r="L951" s="46"/>
      <c r="M951" s="46"/>
      <c r="N951" s="46"/>
      <c r="O951" s="46"/>
      <c r="P951" s="46"/>
      <c r="Q951" s="46"/>
      <c r="R951" s="46"/>
      <c r="S951" s="129"/>
      <c r="T951" s="46"/>
    </row>
    <row r="952" spans="1:20" ht="12.75">
      <c r="A952" s="71">
        <v>952</v>
      </c>
      <c r="B952" s="43"/>
      <c r="C952" s="97"/>
      <c r="D952" s="97"/>
      <c r="E952" s="97"/>
      <c r="F952" s="96"/>
      <c r="G952" s="96"/>
      <c r="H952" s="99"/>
      <c r="I952" s="99"/>
      <c r="J952" s="45"/>
      <c r="K952" s="99"/>
      <c r="L952" s="46"/>
      <c r="M952" s="46"/>
      <c r="N952" s="46"/>
      <c r="O952" s="46"/>
      <c r="P952" s="46"/>
      <c r="Q952" s="46"/>
      <c r="R952" s="46"/>
      <c r="S952" s="134"/>
      <c r="T952" s="46"/>
    </row>
    <row r="953" spans="1:20" ht="12.75">
      <c r="A953" s="71">
        <v>953</v>
      </c>
      <c r="B953" s="43"/>
      <c r="C953" s="97"/>
      <c r="D953" s="97"/>
      <c r="E953" s="97"/>
      <c r="F953" s="96"/>
      <c r="G953" s="96"/>
      <c r="H953" s="99"/>
      <c r="I953" s="99"/>
      <c r="J953" s="45"/>
      <c r="K953" s="121"/>
      <c r="L953" s="46"/>
      <c r="M953" s="46"/>
      <c r="N953" s="46"/>
      <c r="O953" s="46"/>
      <c r="P953" s="46"/>
      <c r="Q953" s="46"/>
      <c r="R953" s="46"/>
      <c r="S953" s="134"/>
      <c r="T953" s="46"/>
    </row>
    <row r="954" spans="1:20" ht="12.75">
      <c r="A954" s="71">
        <v>954</v>
      </c>
      <c r="B954" s="43"/>
      <c r="C954" s="97"/>
      <c r="D954" s="97"/>
      <c r="E954" s="97"/>
      <c r="F954" s="96"/>
      <c r="G954" s="96"/>
      <c r="H954" s="99"/>
      <c r="I954" s="99"/>
      <c r="J954" s="45"/>
      <c r="K954" s="46"/>
      <c r="L954" s="46"/>
      <c r="M954" s="46"/>
      <c r="N954" s="46"/>
      <c r="O954" s="46"/>
      <c r="P954" s="46"/>
      <c r="Q954" s="46"/>
      <c r="R954" s="46"/>
      <c r="S954" s="129"/>
      <c r="T954" s="46"/>
    </row>
    <row r="955" spans="1:20" ht="12.75">
      <c r="A955" s="71">
        <v>955</v>
      </c>
      <c r="B955" s="43"/>
      <c r="C955" s="97"/>
      <c r="D955" s="97"/>
      <c r="E955" s="97"/>
      <c r="F955" s="96"/>
      <c r="G955" s="96"/>
      <c r="H955" s="99"/>
      <c r="I955" s="99"/>
      <c r="J955" s="45"/>
      <c r="K955" s="46"/>
      <c r="L955" s="46"/>
      <c r="M955" s="46"/>
      <c r="N955" s="46"/>
      <c r="O955" s="46"/>
      <c r="P955" s="46"/>
      <c r="Q955" s="46"/>
      <c r="R955" s="46"/>
      <c r="S955" s="129"/>
      <c r="T955" s="46"/>
    </row>
    <row r="956" spans="1:20" ht="12.75">
      <c r="A956" s="71">
        <v>956</v>
      </c>
      <c r="B956" s="43"/>
      <c r="C956" s="97"/>
      <c r="D956" s="97"/>
      <c r="E956" s="97"/>
      <c r="F956" s="96"/>
      <c r="G956" s="96"/>
      <c r="H956" s="99"/>
      <c r="I956" s="99"/>
      <c r="J956" s="45"/>
      <c r="K956" s="46"/>
      <c r="L956" s="46"/>
      <c r="M956" s="46"/>
      <c r="N956" s="46"/>
      <c r="O956" s="46"/>
      <c r="P956" s="46"/>
      <c r="Q956" s="46"/>
      <c r="R956" s="46"/>
      <c r="S956" s="129"/>
      <c r="T956" s="46"/>
    </row>
    <row r="957" spans="1:20" ht="12.75">
      <c r="A957" s="71">
        <v>957</v>
      </c>
      <c r="B957" s="43"/>
      <c r="C957" s="97"/>
      <c r="D957" s="97"/>
      <c r="E957" s="97"/>
      <c r="F957" s="96"/>
      <c r="G957" s="96"/>
      <c r="H957" s="99"/>
      <c r="I957" s="99"/>
      <c r="J957" s="45"/>
      <c r="K957" s="46"/>
      <c r="L957" s="46"/>
      <c r="M957" s="46"/>
      <c r="N957" s="46"/>
      <c r="O957" s="46"/>
      <c r="P957" s="46"/>
      <c r="Q957" s="46"/>
      <c r="R957" s="46"/>
      <c r="S957" s="129"/>
      <c r="T957" s="46"/>
    </row>
    <row r="958" spans="1:20" ht="12.75">
      <c r="A958" s="71">
        <v>958</v>
      </c>
      <c r="B958" s="43"/>
      <c r="C958" s="97"/>
      <c r="D958" s="97"/>
      <c r="E958" s="97"/>
      <c r="F958" s="96"/>
      <c r="G958" s="96"/>
      <c r="H958" s="99"/>
      <c r="I958" s="99"/>
      <c r="J958" s="45"/>
      <c r="K958" s="46"/>
      <c r="L958" s="46"/>
      <c r="M958" s="46"/>
      <c r="N958" s="46"/>
      <c r="O958" s="46"/>
      <c r="P958" s="46"/>
      <c r="Q958" s="46"/>
      <c r="R958" s="46"/>
      <c r="S958" s="129"/>
      <c r="T958" s="46"/>
    </row>
    <row r="959" spans="1:20" ht="12.75">
      <c r="A959" s="71">
        <v>959</v>
      </c>
      <c r="B959" s="43"/>
      <c r="C959" s="97"/>
      <c r="D959" s="97"/>
      <c r="E959" s="97"/>
      <c r="F959" s="96"/>
      <c r="G959" s="96"/>
      <c r="H959" s="99"/>
      <c r="I959" s="99"/>
      <c r="J959" s="45"/>
      <c r="K959" s="46"/>
      <c r="L959" s="46"/>
      <c r="M959" s="46"/>
      <c r="N959" s="46"/>
      <c r="O959" s="46"/>
      <c r="P959" s="46"/>
      <c r="Q959" s="46"/>
      <c r="R959" s="46"/>
      <c r="S959" s="129"/>
      <c r="T959" s="46"/>
    </row>
    <row r="960" spans="1:20" ht="12.75">
      <c r="A960" s="71">
        <v>960</v>
      </c>
      <c r="B960" s="43"/>
      <c r="C960" s="97"/>
      <c r="D960" s="97"/>
      <c r="E960" s="97"/>
      <c r="F960" s="96"/>
      <c r="G960" s="96"/>
      <c r="H960" s="99"/>
      <c r="I960" s="99"/>
      <c r="J960" s="45"/>
      <c r="K960" s="46"/>
      <c r="L960" s="46"/>
      <c r="M960" s="46"/>
      <c r="N960" s="46"/>
      <c r="O960" s="46"/>
      <c r="P960" s="46"/>
      <c r="Q960" s="46"/>
      <c r="R960" s="46"/>
      <c r="S960" s="129"/>
      <c r="T960" s="46"/>
    </row>
    <row r="961" spans="1:20" ht="12.75">
      <c r="A961" s="71">
        <v>961</v>
      </c>
      <c r="B961" s="43"/>
      <c r="C961" s="97"/>
      <c r="D961" s="97"/>
      <c r="E961" s="97"/>
      <c r="F961" s="96"/>
      <c r="G961" s="96"/>
      <c r="H961" s="99"/>
      <c r="I961" s="99"/>
      <c r="J961" s="45"/>
      <c r="K961" s="46"/>
      <c r="L961" s="46"/>
      <c r="M961" s="46"/>
      <c r="N961" s="46"/>
      <c r="O961" s="46"/>
      <c r="P961" s="46"/>
      <c r="Q961" s="46"/>
      <c r="R961" s="46"/>
      <c r="S961" s="129"/>
      <c r="T961" s="46"/>
    </row>
    <row r="962" spans="1:20" ht="12.75">
      <c r="A962" s="71">
        <v>962</v>
      </c>
      <c r="B962" s="43"/>
      <c r="C962" s="97"/>
      <c r="D962" s="97"/>
      <c r="E962" s="97"/>
      <c r="F962" s="96"/>
      <c r="G962" s="96"/>
      <c r="H962" s="99"/>
      <c r="I962" s="99"/>
      <c r="J962" s="45"/>
      <c r="K962" s="46"/>
      <c r="L962" s="46"/>
      <c r="M962" s="46"/>
      <c r="N962" s="46"/>
      <c r="O962" s="46"/>
      <c r="P962" s="46"/>
      <c r="Q962" s="46"/>
      <c r="R962" s="46"/>
      <c r="S962" s="129"/>
      <c r="T962" s="46"/>
    </row>
    <row r="963" spans="1:20" ht="12.75">
      <c r="A963" s="71">
        <v>963</v>
      </c>
      <c r="B963" s="43"/>
      <c r="C963" s="97"/>
      <c r="D963" s="97"/>
      <c r="E963" s="97"/>
      <c r="F963" s="96"/>
      <c r="G963" s="96"/>
      <c r="H963" s="99"/>
      <c r="I963" s="99"/>
      <c r="J963" s="45"/>
      <c r="K963" s="46"/>
      <c r="L963" s="46"/>
      <c r="M963" s="46"/>
      <c r="N963" s="46"/>
      <c r="O963" s="46"/>
      <c r="P963" s="46"/>
      <c r="Q963" s="46"/>
      <c r="R963" s="46"/>
      <c r="S963" s="129"/>
      <c r="T963" s="46"/>
    </row>
    <row r="964" spans="1:20" ht="12.75">
      <c r="A964" s="71">
        <v>964</v>
      </c>
      <c r="B964" s="43"/>
      <c r="C964" s="97"/>
      <c r="D964" s="97"/>
      <c r="E964" s="97"/>
      <c r="F964" s="96"/>
      <c r="G964" s="96"/>
      <c r="H964" s="99"/>
      <c r="I964" s="99"/>
      <c r="J964" s="45"/>
      <c r="K964" s="46"/>
      <c r="L964" s="46"/>
      <c r="M964" s="46"/>
      <c r="N964" s="46"/>
      <c r="O964" s="46"/>
      <c r="P964" s="46"/>
      <c r="Q964" s="46"/>
      <c r="R964" s="46"/>
      <c r="S964" s="129"/>
      <c r="T964" s="46"/>
    </row>
    <row r="965" spans="1:20" ht="12.75">
      <c r="A965" s="71">
        <v>965</v>
      </c>
      <c r="B965" s="43"/>
      <c r="C965" s="97"/>
      <c r="D965" s="97"/>
      <c r="E965" s="97"/>
      <c r="F965" s="96"/>
      <c r="G965" s="96"/>
      <c r="H965" s="99"/>
      <c r="I965" s="99"/>
      <c r="J965" s="45"/>
      <c r="K965" s="46"/>
      <c r="L965" s="46"/>
      <c r="M965" s="46"/>
      <c r="N965" s="46"/>
      <c r="O965" s="46"/>
      <c r="P965" s="46"/>
      <c r="Q965" s="46"/>
      <c r="R965" s="46"/>
      <c r="S965" s="129"/>
      <c r="T965" s="46"/>
    </row>
    <row r="966" spans="1:20" ht="12.75">
      <c r="A966" s="71">
        <v>966</v>
      </c>
      <c r="B966" s="43"/>
      <c r="C966" s="97"/>
      <c r="D966" s="97"/>
      <c r="E966" s="97"/>
      <c r="F966" s="96"/>
      <c r="G966" s="96"/>
      <c r="H966" s="99"/>
      <c r="I966" s="99"/>
      <c r="J966" s="45"/>
      <c r="K966" s="46"/>
      <c r="L966" s="46"/>
      <c r="M966" s="46"/>
      <c r="N966" s="46"/>
      <c r="O966" s="46"/>
      <c r="P966" s="46"/>
      <c r="Q966" s="46"/>
      <c r="R966" s="46"/>
      <c r="S966" s="129"/>
      <c r="T966" s="46"/>
    </row>
    <row r="967" spans="1:20" ht="12.75">
      <c r="A967" s="71">
        <v>967</v>
      </c>
      <c r="B967" s="43"/>
      <c r="C967" s="97"/>
      <c r="D967" s="97"/>
      <c r="E967" s="97"/>
      <c r="F967" s="96"/>
      <c r="G967" s="96"/>
      <c r="H967" s="99"/>
      <c r="I967" s="99"/>
      <c r="J967" s="45"/>
      <c r="K967" s="46"/>
      <c r="L967" s="46"/>
      <c r="M967" s="46"/>
      <c r="N967" s="46"/>
      <c r="O967" s="46"/>
      <c r="P967" s="46"/>
      <c r="Q967" s="46"/>
      <c r="R967" s="46"/>
      <c r="S967" s="129"/>
      <c r="T967" s="46"/>
    </row>
    <row r="968" spans="1:20" ht="12.75">
      <c r="A968" s="71">
        <v>968</v>
      </c>
      <c r="B968" s="43"/>
      <c r="C968" s="97"/>
      <c r="D968" s="97"/>
      <c r="E968" s="97"/>
      <c r="F968" s="96"/>
      <c r="G968" s="96"/>
      <c r="H968" s="99"/>
      <c r="I968" s="99"/>
      <c r="J968" s="45"/>
      <c r="K968" s="46"/>
      <c r="L968" s="46"/>
      <c r="M968" s="46"/>
      <c r="N968" s="46"/>
      <c r="O968" s="46"/>
      <c r="P968" s="46"/>
      <c r="Q968" s="46"/>
      <c r="R968" s="46"/>
      <c r="S968" s="129"/>
      <c r="T968" s="46"/>
    </row>
    <row r="969" spans="1:20" ht="12.75">
      <c r="A969" s="71">
        <v>969</v>
      </c>
      <c r="B969" s="43"/>
      <c r="C969" s="97"/>
      <c r="D969" s="97"/>
      <c r="E969" s="97"/>
      <c r="F969" s="96"/>
      <c r="G969" s="96"/>
      <c r="H969" s="99"/>
      <c r="I969" s="99"/>
      <c r="J969" s="45"/>
      <c r="K969" s="46"/>
      <c r="L969" s="46"/>
      <c r="M969" s="46"/>
      <c r="N969" s="46"/>
      <c r="O969" s="46"/>
      <c r="P969" s="46"/>
      <c r="Q969" s="46"/>
      <c r="R969" s="46"/>
      <c r="S969" s="129"/>
      <c r="T969" s="46"/>
    </row>
    <row r="970" spans="1:20" ht="12.75">
      <c r="A970" s="71">
        <v>970</v>
      </c>
      <c r="B970" s="43"/>
      <c r="C970" s="97"/>
      <c r="D970" s="97"/>
      <c r="E970" s="97"/>
      <c r="F970" s="96"/>
      <c r="G970" s="96"/>
      <c r="H970" s="99"/>
      <c r="I970" s="99"/>
      <c r="J970" s="45"/>
      <c r="K970" s="46"/>
      <c r="L970" s="46"/>
      <c r="M970" s="46"/>
      <c r="N970" s="46"/>
      <c r="O970" s="46"/>
      <c r="P970" s="46"/>
      <c r="Q970" s="46"/>
      <c r="R970" s="46"/>
      <c r="S970" s="129"/>
      <c r="T970" s="46"/>
    </row>
    <row r="971" spans="1:20" ht="12.75">
      <c r="A971" s="71">
        <v>971</v>
      </c>
      <c r="B971" s="43"/>
      <c r="C971" s="97"/>
      <c r="D971" s="97"/>
      <c r="E971" s="97"/>
      <c r="F971" s="96"/>
      <c r="G971" s="96"/>
      <c r="H971" s="99"/>
      <c r="I971" s="99"/>
      <c r="J971" s="45"/>
      <c r="K971" s="46"/>
      <c r="L971" s="46"/>
      <c r="M971" s="46"/>
      <c r="N971" s="46"/>
      <c r="O971" s="46"/>
      <c r="P971" s="46"/>
      <c r="Q971" s="46"/>
      <c r="R971" s="46"/>
      <c r="S971" s="129"/>
      <c r="T971" s="46"/>
    </row>
    <row r="972" spans="1:20" ht="12.75">
      <c r="A972" s="71">
        <v>972</v>
      </c>
      <c r="B972" s="43"/>
      <c r="C972" s="97"/>
      <c r="D972" s="97"/>
      <c r="E972" s="97"/>
      <c r="F972" s="96"/>
      <c r="G972" s="96"/>
      <c r="H972" s="99"/>
      <c r="I972" s="99"/>
      <c r="J972" s="45"/>
      <c r="K972" s="46"/>
      <c r="L972" s="46"/>
      <c r="M972" s="46"/>
      <c r="N972" s="46"/>
      <c r="O972" s="46"/>
      <c r="P972" s="46"/>
      <c r="Q972" s="46"/>
      <c r="R972" s="46"/>
      <c r="S972" s="129"/>
      <c r="T972" s="46"/>
    </row>
    <row r="973" spans="1:20" ht="12.75">
      <c r="A973" s="71">
        <v>973</v>
      </c>
      <c r="B973" s="43"/>
      <c r="C973" s="97"/>
      <c r="D973" s="97"/>
      <c r="E973" s="97"/>
      <c r="F973" s="96"/>
      <c r="G973" s="96"/>
      <c r="H973" s="99"/>
      <c r="I973" s="99"/>
      <c r="J973" s="45"/>
      <c r="K973" s="46"/>
      <c r="L973" s="46"/>
      <c r="M973" s="46"/>
      <c r="N973" s="46"/>
      <c r="O973" s="46"/>
      <c r="P973" s="46"/>
      <c r="Q973" s="46"/>
      <c r="R973" s="46"/>
      <c r="S973" s="129"/>
      <c r="T973" s="46"/>
    </row>
    <row r="974" spans="1:20" ht="12.75">
      <c r="A974" s="71">
        <v>974</v>
      </c>
      <c r="B974" s="43"/>
      <c r="C974" s="97"/>
      <c r="D974" s="97"/>
      <c r="E974" s="97"/>
      <c r="F974" s="96"/>
      <c r="G974" s="96"/>
      <c r="H974" s="99"/>
      <c r="I974" s="99"/>
      <c r="J974" s="45"/>
      <c r="K974" s="46"/>
      <c r="L974" s="46"/>
      <c r="M974" s="46"/>
      <c r="N974" s="46"/>
      <c r="O974" s="46"/>
      <c r="P974" s="46"/>
      <c r="Q974" s="46"/>
      <c r="R974" s="46"/>
      <c r="S974" s="129"/>
      <c r="T974" s="46"/>
    </row>
    <row r="975" spans="1:20" ht="12.75">
      <c r="A975" s="71">
        <v>975</v>
      </c>
      <c r="B975" s="43"/>
      <c r="C975" s="97"/>
      <c r="D975" s="97"/>
      <c r="E975" s="97"/>
      <c r="F975" s="96"/>
      <c r="G975" s="96"/>
      <c r="H975" s="99"/>
      <c r="I975" s="99"/>
      <c r="J975" s="45"/>
      <c r="K975" s="46"/>
      <c r="L975" s="46"/>
      <c r="M975" s="46"/>
      <c r="N975" s="46"/>
      <c r="O975" s="46"/>
      <c r="P975" s="46"/>
      <c r="Q975" s="46"/>
      <c r="R975" s="46"/>
      <c r="S975" s="129"/>
      <c r="T975" s="46"/>
    </row>
    <row r="976" spans="1:20" ht="12.75">
      <c r="A976" s="71">
        <v>976</v>
      </c>
      <c r="B976" s="43"/>
      <c r="C976" s="97"/>
      <c r="D976" s="97"/>
      <c r="E976" s="97"/>
      <c r="F976" s="96"/>
      <c r="G976" s="96"/>
      <c r="H976" s="99"/>
      <c r="I976" s="99"/>
      <c r="J976" s="45"/>
      <c r="K976" s="46"/>
      <c r="L976" s="46"/>
      <c r="M976" s="46"/>
      <c r="N976" s="46"/>
      <c r="O976" s="46"/>
      <c r="P976" s="46"/>
      <c r="Q976" s="46"/>
      <c r="R976" s="46"/>
      <c r="S976" s="129"/>
      <c r="T976" s="46"/>
    </row>
    <row r="977" spans="1:20" ht="12.75">
      <c r="A977" s="71">
        <v>977</v>
      </c>
      <c r="B977" s="43"/>
      <c r="C977" s="97"/>
      <c r="D977" s="97"/>
      <c r="E977" s="97"/>
      <c r="F977" s="96"/>
      <c r="G977" s="96"/>
      <c r="H977" s="99"/>
      <c r="I977" s="99"/>
      <c r="J977" s="45"/>
      <c r="K977" s="46"/>
      <c r="L977" s="46"/>
      <c r="M977" s="46"/>
      <c r="N977" s="46"/>
      <c r="O977" s="46"/>
      <c r="P977" s="46"/>
      <c r="Q977" s="46"/>
      <c r="R977" s="46"/>
      <c r="S977" s="129"/>
      <c r="T977" s="46"/>
    </row>
    <row r="978" spans="1:20" ht="12.75">
      <c r="A978" s="71">
        <v>978</v>
      </c>
      <c r="B978" s="43"/>
      <c r="C978" s="97"/>
      <c r="D978" s="97"/>
      <c r="E978" s="97"/>
      <c r="F978" s="96"/>
      <c r="G978" s="96"/>
      <c r="H978" s="99"/>
      <c r="I978" s="99"/>
      <c r="J978" s="45"/>
      <c r="K978" s="46"/>
      <c r="L978" s="46"/>
      <c r="M978" s="46"/>
      <c r="N978" s="46"/>
      <c r="O978" s="46"/>
      <c r="P978" s="46"/>
      <c r="Q978" s="46"/>
      <c r="R978" s="46"/>
      <c r="S978" s="129"/>
      <c r="T978" s="46"/>
    </row>
    <row r="979" spans="1:20" ht="12.75">
      <c r="A979" s="71">
        <v>979</v>
      </c>
      <c r="B979" s="43"/>
      <c r="C979" s="97"/>
      <c r="D979" s="97"/>
      <c r="E979" s="97"/>
      <c r="F979" s="96"/>
      <c r="G979" s="96"/>
      <c r="H979" s="99"/>
      <c r="I979" s="99"/>
      <c r="J979" s="45"/>
      <c r="K979" s="46"/>
      <c r="L979" s="46"/>
      <c r="M979" s="46"/>
      <c r="N979" s="46"/>
      <c r="O979" s="46"/>
      <c r="P979" s="46"/>
      <c r="Q979" s="46"/>
      <c r="R979" s="46"/>
      <c r="S979" s="129"/>
      <c r="T979" s="46"/>
    </row>
    <row r="980" spans="1:20" ht="12.75">
      <c r="A980" s="71">
        <v>980</v>
      </c>
      <c r="B980" s="43"/>
      <c r="C980" s="97"/>
      <c r="D980" s="97"/>
      <c r="E980" s="97"/>
      <c r="F980" s="96"/>
      <c r="G980" s="96"/>
      <c r="H980" s="99"/>
      <c r="I980" s="99"/>
      <c r="J980" s="45"/>
      <c r="K980" s="46"/>
      <c r="L980" s="46"/>
      <c r="M980" s="46"/>
      <c r="N980" s="46"/>
      <c r="O980" s="46"/>
      <c r="P980" s="46"/>
      <c r="Q980" s="46"/>
      <c r="R980" s="46"/>
      <c r="S980" s="129"/>
      <c r="T980" s="46"/>
    </row>
    <row r="981" spans="1:20" ht="12.75">
      <c r="A981" s="71">
        <v>981</v>
      </c>
      <c r="B981" s="43"/>
      <c r="C981" s="97"/>
      <c r="D981" s="97"/>
      <c r="E981" s="97"/>
      <c r="F981" s="96"/>
      <c r="G981" s="96"/>
      <c r="H981" s="99"/>
      <c r="I981" s="99"/>
      <c r="J981" s="45"/>
      <c r="K981" s="46"/>
      <c r="L981" s="46"/>
      <c r="M981" s="46"/>
      <c r="N981" s="46"/>
      <c r="O981" s="46"/>
      <c r="P981" s="46"/>
      <c r="Q981" s="46"/>
      <c r="R981" s="46"/>
      <c r="S981" s="129"/>
      <c r="T981" s="46"/>
    </row>
    <row r="982" spans="1:20" ht="12.75">
      <c r="A982" s="71">
        <v>982</v>
      </c>
      <c r="B982" s="43"/>
      <c r="C982" s="97"/>
      <c r="D982" s="97"/>
      <c r="E982" s="97"/>
      <c r="F982" s="96"/>
      <c r="G982" s="96"/>
      <c r="H982" s="99"/>
      <c r="I982" s="99"/>
      <c r="J982" s="45"/>
      <c r="K982" s="46"/>
      <c r="L982" s="46"/>
      <c r="M982" s="46"/>
      <c r="N982" s="46"/>
      <c r="O982" s="46"/>
      <c r="P982" s="46"/>
      <c r="Q982" s="46"/>
      <c r="R982" s="46"/>
      <c r="S982" s="129"/>
      <c r="T982" s="46"/>
    </row>
    <row r="983" spans="1:20" ht="12.75">
      <c r="A983" s="71">
        <v>983</v>
      </c>
      <c r="B983" s="43"/>
      <c r="C983" s="97"/>
      <c r="D983" s="97"/>
      <c r="E983" s="97"/>
      <c r="F983" s="96"/>
      <c r="G983" s="96"/>
      <c r="H983" s="99"/>
      <c r="I983" s="99"/>
      <c r="J983" s="45"/>
      <c r="K983" s="46"/>
      <c r="L983" s="46"/>
      <c r="M983" s="46"/>
      <c r="N983" s="46"/>
      <c r="O983" s="46"/>
      <c r="P983" s="46"/>
      <c r="Q983" s="46"/>
      <c r="R983" s="46"/>
      <c r="S983" s="129"/>
      <c r="T983" s="46"/>
    </row>
    <row r="984" spans="1:20" ht="12.75">
      <c r="A984" s="71">
        <v>984</v>
      </c>
      <c r="B984" s="43"/>
      <c r="C984" s="97"/>
      <c r="D984" s="97"/>
      <c r="E984" s="97"/>
      <c r="F984" s="96"/>
      <c r="G984" s="96"/>
      <c r="H984" s="99"/>
      <c r="I984" s="99"/>
      <c r="J984" s="45"/>
      <c r="K984" s="46"/>
      <c r="L984" s="46"/>
      <c r="M984" s="46"/>
      <c r="N984" s="46"/>
      <c r="O984" s="46"/>
      <c r="P984" s="46"/>
      <c r="Q984" s="46"/>
      <c r="R984" s="46"/>
      <c r="S984" s="129"/>
      <c r="T984" s="46"/>
    </row>
    <row r="985" spans="1:20" ht="12.75">
      <c r="A985" s="71">
        <v>985</v>
      </c>
      <c r="B985" s="43"/>
      <c r="C985" s="97"/>
      <c r="D985" s="97"/>
      <c r="E985" s="97"/>
      <c r="F985" s="96"/>
      <c r="G985" s="96"/>
      <c r="H985" s="99"/>
      <c r="I985" s="99"/>
      <c r="J985" s="45"/>
      <c r="K985" s="46"/>
      <c r="L985" s="46"/>
      <c r="M985" s="46"/>
      <c r="N985" s="46"/>
      <c r="O985" s="46"/>
      <c r="P985" s="46"/>
      <c r="Q985" s="46"/>
      <c r="R985" s="46"/>
      <c r="S985" s="129"/>
      <c r="T985" s="46"/>
    </row>
    <row r="986" spans="1:20" ht="12.75">
      <c r="A986" s="71">
        <v>986</v>
      </c>
      <c r="B986" s="43"/>
      <c r="C986" s="97"/>
      <c r="D986" s="97"/>
      <c r="E986" s="97"/>
      <c r="F986" s="96"/>
      <c r="G986" s="96"/>
      <c r="H986" s="99"/>
      <c r="I986" s="99"/>
      <c r="J986" s="45"/>
      <c r="K986" s="46"/>
      <c r="L986" s="46"/>
      <c r="M986" s="46"/>
      <c r="N986" s="46"/>
      <c r="O986" s="46"/>
      <c r="P986" s="46"/>
      <c r="Q986" s="46"/>
      <c r="R986" s="46"/>
      <c r="S986" s="129"/>
      <c r="T986" s="46"/>
    </row>
    <row r="987" spans="1:20" ht="12.75">
      <c r="A987" s="71">
        <v>987</v>
      </c>
      <c r="B987" s="43"/>
      <c r="C987" s="97"/>
      <c r="D987" s="97"/>
      <c r="E987" s="97"/>
      <c r="F987" s="96"/>
      <c r="G987" s="96"/>
      <c r="H987" s="99"/>
      <c r="I987" s="99"/>
      <c r="J987" s="45"/>
      <c r="K987" s="46"/>
      <c r="L987" s="46"/>
      <c r="M987" s="46"/>
      <c r="N987" s="46"/>
      <c r="O987" s="46"/>
      <c r="P987" s="46"/>
      <c r="Q987" s="46"/>
      <c r="R987" s="46"/>
      <c r="S987" s="129"/>
      <c r="T987" s="46"/>
    </row>
    <row r="988" spans="1:20" ht="12.75">
      <c r="A988" s="71">
        <v>988</v>
      </c>
      <c r="B988" s="43"/>
      <c r="C988" s="97"/>
      <c r="D988" s="97"/>
      <c r="E988" s="97"/>
      <c r="F988" s="96"/>
      <c r="G988" s="96"/>
      <c r="H988" s="99"/>
      <c r="I988" s="99"/>
      <c r="J988" s="45"/>
      <c r="K988" s="46"/>
      <c r="L988" s="46"/>
      <c r="M988" s="46"/>
      <c r="N988" s="46"/>
      <c r="O988" s="46"/>
      <c r="P988" s="46"/>
      <c r="Q988" s="46"/>
      <c r="R988" s="46"/>
      <c r="S988" s="129"/>
      <c r="T988" s="46"/>
    </row>
    <row r="989" spans="1:20" ht="12.75">
      <c r="A989" s="71">
        <v>989</v>
      </c>
      <c r="B989" s="43"/>
      <c r="C989" s="97"/>
      <c r="D989" s="97"/>
      <c r="E989" s="97"/>
      <c r="F989" s="96"/>
      <c r="G989" s="96"/>
      <c r="H989" s="99"/>
      <c r="I989" s="99"/>
      <c r="J989" s="45"/>
      <c r="K989" s="46"/>
      <c r="L989" s="46"/>
      <c r="M989" s="46"/>
      <c r="N989" s="46"/>
      <c r="O989" s="46"/>
      <c r="P989" s="46"/>
      <c r="Q989" s="46"/>
      <c r="R989" s="46"/>
      <c r="S989" s="129"/>
      <c r="T989" s="46"/>
    </row>
    <row r="990" spans="1:20" ht="12.75">
      <c r="A990" s="71">
        <v>990</v>
      </c>
      <c r="B990" s="43"/>
      <c r="C990" s="97"/>
      <c r="D990" s="97"/>
      <c r="E990" s="97"/>
      <c r="F990" s="96"/>
      <c r="G990" s="96"/>
      <c r="H990" s="99"/>
      <c r="I990" s="99"/>
      <c r="J990" s="45"/>
      <c r="K990" s="46"/>
      <c r="L990" s="46"/>
      <c r="M990" s="46"/>
      <c r="N990" s="46"/>
      <c r="O990" s="46"/>
      <c r="P990" s="46"/>
      <c r="Q990" s="46"/>
      <c r="R990" s="46"/>
      <c r="S990" s="129"/>
      <c r="T990" s="46"/>
    </row>
    <row r="991" spans="1:20" ht="12.75">
      <c r="A991" s="71">
        <v>991</v>
      </c>
      <c r="B991" s="43"/>
      <c r="C991" s="97"/>
      <c r="D991" s="97"/>
      <c r="E991" s="97"/>
      <c r="F991" s="96"/>
      <c r="G991" s="96"/>
      <c r="H991" s="99"/>
      <c r="I991" s="99"/>
      <c r="J991" s="45"/>
      <c r="K991" s="46"/>
      <c r="L991" s="46"/>
      <c r="M991" s="46"/>
      <c r="N991" s="46"/>
      <c r="O991" s="46"/>
      <c r="P991" s="46"/>
      <c r="Q991" s="46"/>
      <c r="R991" s="46"/>
      <c r="S991" s="129"/>
      <c r="T991" s="46"/>
    </row>
    <row r="992" spans="1:20" ht="12.75">
      <c r="A992" s="71">
        <v>992</v>
      </c>
      <c r="B992" s="43"/>
      <c r="C992" s="97"/>
      <c r="D992" s="97"/>
      <c r="E992" s="97"/>
      <c r="F992" s="96"/>
      <c r="G992" s="96"/>
      <c r="H992" s="99"/>
      <c r="I992" s="99"/>
      <c r="J992" s="45"/>
      <c r="K992" s="46"/>
      <c r="L992" s="46"/>
      <c r="M992" s="46"/>
      <c r="N992" s="46"/>
      <c r="O992" s="46"/>
      <c r="P992" s="46"/>
      <c r="Q992" s="46"/>
      <c r="R992" s="46"/>
      <c r="S992" s="129"/>
      <c r="T992" s="46"/>
    </row>
    <row r="993" spans="1:20" ht="12.75">
      <c r="A993" s="71">
        <v>993</v>
      </c>
      <c r="B993" s="43"/>
      <c r="C993" s="97"/>
      <c r="D993" s="97"/>
      <c r="E993" s="97"/>
      <c r="F993" s="96"/>
      <c r="G993" s="96"/>
      <c r="H993" s="99"/>
      <c r="I993" s="99"/>
      <c r="J993" s="45"/>
      <c r="K993" s="46"/>
      <c r="L993" s="46"/>
      <c r="M993" s="46"/>
      <c r="N993" s="46"/>
      <c r="O993" s="46"/>
      <c r="P993" s="46"/>
      <c r="Q993" s="46"/>
      <c r="R993" s="46"/>
      <c r="S993" s="129"/>
      <c r="T993" s="46"/>
    </row>
    <row r="994" spans="1:20" ht="12.75">
      <c r="A994" s="71">
        <v>994</v>
      </c>
      <c r="B994" s="43"/>
      <c r="C994" s="97"/>
      <c r="D994" s="97"/>
      <c r="E994" s="97"/>
      <c r="F994" s="96"/>
      <c r="G994" s="96"/>
      <c r="H994" s="99"/>
      <c r="I994" s="99"/>
      <c r="J994" s="45"/>
      <c r="K994" s="46"/>
      <c r="L994" s="46"/>
      <c r="M994" s="46"/>
      <c r="N994" s="46"/>
      <c r="O994" s="46"/>
      <c r="P994" s="46"/>
      <c r="Q994" s="46"/>
      <c r="R994" s="46"/>
      <c r="S994" s="129"/>
      <c r="T994" s="46"/>
    </row>
    <row r="995" spans="1:20" ht="12.75">
      <c r="A995" s="71">
        <v>995</v>
      </c>
      <c r="B995" s="43"/>
      <c r="C995" s="97"/>
      <c r="D995" s="97"/>
      <c r="E995" s="97"/>
      <c r="F995" s="96"/>
      <c r="G995" s="96"/>
      <c r="H995" s="99"/>
      <c r="I995" s="99"/>
      <c r="J995" s="45"/>
      <c r="K995" s="46"/>
      <c r="L995" s="46"/>
      <c r="M995" s="46"/>
      <c r="N995" s="46"/>
      <c r="O995" s="46"/>
      <c r="P995" s="46"/>
      <c r="Q995" s="46"/>
      <c r="R995" s="46"/>
      <c r="S995" s="129"/>
      <c r="T995" s="46"/>
    </row>
    <row r="996" spans="1:20" ht="12.75">
      <c r="A996" s="71">
        <v>996</v>
      </c>
      <c r="B996" s="43"/>
      <c r="C996" s="97"/>
      <c r="D996" s="97"/>
      <c r="E996" s="97"/>
      <c r="F996" s="96"/>
      <c r="G996" s="96"/>
      <c r="H996" s="99"/>
      <c r="I996" s="99"/>
      <c r="J996" s="45"/>
      <c r="K996" s="99"/>
      <c r="L996" s="46"/>
      <c r="M996" s="46"/>
      <c r="N996" s="46"/>
      <c r="O996" s="46"/>
      <c r="P996" s="46"/>
      <c r="Q996" s="46"/>
      <c r="R996" s="46"/>
      <c r="S996" s="129"/>
      <c r="T996" s="46"/>
    </row>
    <row r="997" spans="1:20" ht="12.75">
      <c r="A997" s="71">
        <v>997</v>
      </c>
      <c r="B997" s="43"/>
      <c r="C997" s="97"/>
      <c r="D997" s="97"/>
      <c r="E997" s="97"/>
      <c r="F997" s="96"/>
      <c r="G997" s="96"/>
      <c r="H997" s="99"/>
      <c r="I997" s="99"/>
      <c r="J997" s="45"/>
      <c r="K997" s="46"/>
      <c r="L997" s="46"/>
      <c r="M997" s="46"/>
      <c r="N997" s="46"/>
      <c r="O997" s="46"/>
      <c r="P997" s="46"/>
      <c r="Q997" s="46"/>
      <c r="R997" s="46"/>
      <c r="S997" s="129"/>
      <c r="T997" s="46"/>
    </row>
    <row r="998" spans="1:20" ht="12.75">
      <c r="A998" s="71">
        <v>998</v>
      </c>
      <c r="B998" s="43"/>
      <c r="C998" s="97"/>
      <c r="D998" s="97"/>
      <c r="E998" s="97"/>
      <c r="F998" s="96"/>
      <c r="G998" s="96"/>
      <c r="H998" s="99"/>
      <c r="I998" s="99"/>
      <c r="J998" s="45"/>
      <c r="K998" s="123"/>
      <c r="L998" s="46"/>
      <c r="M998" s="46"/>
      <c r="N998" s="46"/>
      <c r="O998" s="46"/>
      <c r="P998" s="46"/>
      <c r="Q998" s="46"/>
      <c r="R998" s="46"/>
      <c r="S998" s="129"/>
      <c r="T998" s="46"/>
    </row>
    <row r="999" spans="1:20" ht="12.75">
      <c r="A999" s="71">
        <v>999</v>
      </c>
      <c r="B999" s="43"/>
      <c r="C999" s="97"/>
      <c r="D999" s="97"/>
      <c r="E999" s="97"/>
      <c r="F999" s="96"/>
      <c r="G999" s="96"/>
      <c r="H999" s="99"/>
      <c r="I999" s="99"/>
      <c r="J999" s="45"/>
      <c r="K999" s="124"/>
      <c r="L999" s="46"/>
      <c r="M999" s="46"/>
      <c r="N999" s="46"/>
      <c r="O999" s="46"/>
      <c r="P999" s="46"/>
      <c r="Q999" s="46"/>
      <c r="R999" s="46"/>
      <c r="S999" s="129"/>
      <c r="T999" s="46"/>
    </row>
    <row r="1000" spans="1:20" ht="12.75">
      <c r="A1000" s="71">
        <v>1000</v>
      </c>
      <c r="B1000" s="43"/>
      <c r="C1000" s="97"/>
      <c r="D1000" s="97"/>
      <c r="E1000" s="97"/>
      <c r="F1000" s="96"/>
      <c r="G1000" s="96"/>
      <c r="H1000" s="99"/>
      <c r="I1000" s="99"/>
      <c r="J1000" s="45"/>
      <c r="K1000" s="46"/>
      <c r="L1000" s="46"/>
      <c r="M1000" s="46"/>
      <c r="N1000" s="46"/>
      <c r="O1000" s="46"/>
      <c r="P1000" s="46"/>
      <c r="Q1000" s="46"/>
      <c r="R1000" s="46"/>
      <c r="S1000" s="129"/>
      <c r="T1000" s="46"/>
    </row>
    <row r="1001" spans="1:20" ht="12.75">
      <c r="A1001" s="71">
        <v>1001</v>
      </c>
      <c r="B1001" s="43"/>
      <c r="C1001" s="97"/>
      <c r="D1001" s="97"/>
      <c r="E1001" s="97"/>
      <c r="F1001" s="96"/>
      <c r="G1001" s="96"/>
      <c r="H1001" s="99"/>
      <c r="I1001" s="99"/>
      <c r="J1001" s="45"/>
      <c r="K1001" s="114"/>
      <c r="L1001" s="46"/>
      <c r="M1001" s="46"/>
      <c r="N1001" s="46"/>
      <c r="O1001" s="46"/>
      <c r="P1001" s="46"/>
      <c r="Q1001" s="46"/>
      <c r="R1001" s="46"/>
      <c r="S1001" s="129"/>
      <c r="T1001" s="46"/>
    </row>
    <row r="1002" spans="1:20" ht="12.75">
      <c r="A1002" s="71">
        <v>1002</v>
      </c>
      <c r="B1002" s="43"/>
      <c r="C1002" s="97"/>
      <c r="D1002" s="97"/>
      <c r="E1002" s="97"/>
      <c r="F1002" s="96"/>
      <c r="G1002" s="96"/>
      <c r="H1002" s="99"/>
      <c r="I1002" s="99"/>
      <c r="J1002" s="45"/>
      <c r="K1002" s="121"/>
      <c r="L1002" s="46"/>
      <c r="M1002" s="46"/>
      <c r="N1002" s="46"/>
      <c r="O1002" s="46"/>
      <c r="P1002" s="46"/>
      <c r="Q1002" s="46"/>
      <c r="R1002" s="46"/>
      <c r="S1002" s="129"/>
      <c r="T1002" s="46"/>
    </row>
    <row r="1003" spans="1:20" ht="12.75">
      <c r="A1003" s="71">
        <v>1003</v>
      </c>
      <c r="B1003" s="43"/>
      <c r="C1003" s="97"/>
      <c r="D1003" s="97"/>
      <c r="E1003" s="97"/>
      <c r="F1003" s="96"/>
      <c r="G1003" s="96"/>
      <c r="H1003" s="99"/>
      <c r="I1003" s="99"/>
      <c r="J1003" s="45"/>
      <c r="K1003" s="46"/>
      <c r="L1003" s="46"/>
      <c r="M1003" s="46"/>
      <c r="N1003" s="46"/>
      <c r="O1003" s="46"/>
      <c r="P1003" s="46"/>
      <c r="Q1003" s="46"/>
      <c r="R1003" s="46"/>
      <c r="S1003" s="129"/>
      <c r="T1003" s="46"/>
    </row>
    <row r="1004" spans="1:20" ht="12.75">
      <c r="A1004" s="71">
        <v>1004</v>
      </c>
      <c r="B1004" s="43"/>
      <c r="C1004" s="97"/>
      <c r="D1004" s="97"/>
      <c r="E1004" s="97"/>
      <c r="F1004" s="96"/>
      <c r="G1004" s="96"/>
      <c r="H1004" s="99"/>
      <c r="I1004" s="99"/>
      <c r="J1004" s="45"/>
      <c r="K1004" s="46"/>
      <c r="L1004" s="46"/>
      <c r="M1004" s="46"/>
      <c r="N1004" s="46"/>
      <c r="O1004" s="46"/>
      <c r="P1004" s="46"/>
      <c r="Q1004" s="46"/>
      <c r="R1004" s="46"/>
      <c r="S1004" s="129"/>
      <c r="T1004" s="46"/>
    </row>
    <row r="1005" spans="1:20" ht="12.75">
      <c r="A1005" s="71">
        <v>1005</v>
      </c>
      <c r="B1005" s="43"/>
      <c r="C1005" s="97"/>
      <c r="D1005" s="97"/>
      <c r="E1005" s="97"/>
      <c r="F1005" s="96"/>
      <c r="G1005" s="96"/>
      <c r="H1005" s="99"/>
      <c r="I1005" s="99"/>
      <c r="J1005" s="45"/>
      <c r="K1005" s="46"/>
      <c r="L1005" s="46"/>
      <c r="M1005" s="46"/>
      <c r="N1005" s="46"/>
      <c r="O1005" s="46"/>
      <c r="P1005" s="46"/>
      <c r="Q1005" s="46"/>
      <c r="R1005" s="46"/>
      <c r="S1005" s="129"/>
      <c r="T1005" s="46"/>
    </row>
    <row r="1006" spans="1:20" ht="12.75">
      <c r="A1006" s="71">
        <v>1006</v>
      </c>
      <c r="B1006" s="43"/>
      <c r="C1006" s="97"/>
      <c r="D1006" s="97"/>
      <c r="E1006" s="97"/>
      <c r="F1006" s="96"/>
      <c r="G1006" s="96"/>
      <c r="H1006" s="99"/>
      <c r="I1006" s="99"/>
      <c r="J1006" s="45"/>
      <c r="K1006" s="46"/>
      <c r="L1006" s="46"/>
      <c r="M1006" s="46"/>
      <c r="N1006" s="46"/>
      <c r="O1006" s="46"/>
      <c r="P1006" s="46"/>
      <c r="Q1006" s="46"/>
      <c r="R1006" s="46"/>
      <c r="S1006" s="129"/>
      <c r="T1006" s="46"/>
    </row>
    <row r="1007" spans="1:20" ht="12.75">
      <c r="A1007" s="71">
        <v>1007</v>
      </c>
      <c r="B1007" s="43"/>
      <c r="C1007" s="97"/>
      <c r="D1007" s="97"/>
      <c r="E1007" s="97"/>
      <c r="F1007" s="96"/>
      <c r="G1007" s="96"/>
      <c r="H1007" s="99"/>
      <c r="I1007" s="99"/>
      <c r="J1007" s="45"/>
      <c r="K1007" s="46"/>
      <c r="L1007" s="46"/>
      <c r="M1007" s="46"/>
      <c r="N1007" s="46"/>
      <c r="O1007" s="46"/>
      <c r="P1007" s="46"/>
      <c r="Q1007" s="46"/>
      <c r="R1007" s="46"/>
      <c r="S1007" s="129"/>
      <c r="T1007" s="46"/>
    </row>
    <row r="1008" spans="1:20" ht="12.75">
      <c r="A1008" s="71">
        <v>1008</v>
      </c>
      <c r="B1008" s="43"/>
      <c r="C1008" s="97"/>
      <c r="D1008" s="97"/>
      <c r="E1008" s="97"/>
      <c r="F1008" s="96"/>
      <c r="G1008" s="96"/>
      <c r="H1008" s="99"/>
      <c r="I1008" s="99"/>
      <c r="J1008" s="45"/>
      <c r="K1008" s="101"/>
      <c r="L1008" s="46"/>
      <c r="M1008" s="46"/>
      <c r="N1008" s="46"/>
      <c r="O1008" s="46"/>
      <c r="P1008" s="46"/>
      <c r="Q1008" s="46"/>
      <c r="R1008" s="46"/>
      <c r="S1008" s="129"/>
      <c r="T1008" s="46"/>
    </row>
    <row r="1009" spans="1:20" ht="12.75">
      <c r="A1009" s="71">
        <v>1009</v>
      </c>
      <c r="B1009" s="43"/>
      <c r="C1009" s="97"/>
      <c r="D1009" s="97"/>
      <c r="E1009" s="97"/>
      <c r="F1009" s="96"/>
      <c r="G1009" s="96"/>
      <c r="H1009" s="99"/>
      <c r="I1009" s="99"/>
      <c r="J1009" s="45"/>
      <c r="K1009" s="46"/>
      <c r="L1009" s="46"/>
      <c r="M1009" s="46"/>
      <c r="N1009" s="46"/>
      <c r="O1009" s="46"/>
      <c r="P1009" s="46"/>
      <c r="Q1009" s="46"/>
      <c r="R1009" s="46"/>
      <c r="S1009" s="129"/>
      <c r="T1009" s="46"/>
    </row>
    <row r="1010" spans="1:20" ht="12.75">
      <c r="A1010" s="71">
        <v>1010</v>
      </c>
      <c r="B1010" s="43"/>
      <c r="C1010" s="97"/>
      <c r="D1010" s="97"/>
      <c r="E1010" s="97"/>
      <c r="F1010" s="96"/>
      <c r="G1010" s="96"/>
      <c r="H1010" s="99"/>
      <c r="I1010" s="99"/>
      <c r="J1010" s="45"/>
      <c r="K1010" s="46"/>
      <c r="L1010" s="46"/>
      <c r="M1010" s="46"/>
      <c r="N1010" s="46"/>
      <c r="O1010" s="46"/>
      <c r="P1010" s="46"/>
      <c r="Q1010" s="46"/>
      <c r="R1010" s="46"/>
      <c r="S1010" s="129"/>
      <c r="T1010" s="46"/>
    </row>
    <row r="1011" spans="1:20" ht="12.75">
      <c r="A1011" s="71">
        <v>1011</v>
      </c>
      <c r="B1011" s="43"/>
      <c r="C1011" s="97"/>
      <c r="D1011" s="97"/>
      <c r="E1011" s="97"/>
      <c r="F1011" s="96"/>
      <c r="G1011" s="96"/>
      <c r="H1011" s="99"/>
      <c r="I1011" s="99"/>
      <c r="J1011" s="45"/>
      <c r="K1011" s="46"/>
      <c r="L1011" s="46"/>
      <c r="M1011" s="46"/>
      <c r="N1011" s="46"/>
      <c r="O1011" s="46"/>
      <c r="P1011" s="46"/>
      <c r="Q1011" s="46"/>
      <c r="R1011" s="46"/>
      <c r="S1011" s="129"/>
      <c r="T1011" s="46"/>
    </row>
    <row r="1012" spans="1:20" ht="12.75">
      <c r="A1012" s="71">
        <v>1012</v>
      </c>
      <c r="B1012" s="43"/>
      <c r="C1012" s="97"/>
      <c r="D1012" s="97"/>
      <c r="E1012" s="97"/>
      <c r="F1012" s="96"/>
      <c r="G1012" s="96"/>
      <c r="H1012" s="99"/>
      <c r="I1012" s="99"/>
      <c r="J1012" s="45"/>
      <c r="K1012" s="46"/>
      <c r="L1012" s="46"/>
      <c r="M1012" s="46"/>
      <c r="N1012" s="46"/>
      <c r="O1012" s="46"/>
      <c r="P1012" s="46"/>
      <c r="Q1012" s="46"/>
      <c r="R1012" s="46"/>
      <c r="S1012" s="129"/>
      <c r="T1012" s="46"/>
    </row>
    <row r="1013" spans="1:20" ht="12.75">
      <c r="A1013" s="71">
        <v>1013</v>
      </c>
      <c r="B1013" s="43"/>
      <c r="C1013" s="97"/>
      <c r="D1013" s="97"/>
      <c r="E1013" s="97"/>
      <c r="F1013" s="96"/>
      <c r="G1013" s="96"/>
      <c r="H1013" s="99"/>
      <c r="I1013" s="99"/>
      <c r="J1013" s="45"/>
      <c r="K1013" s="46"/>
      <c r="L1013" s="46"/>
      <c r="M1013" s="46"/>
      <c r="N1013" s="46"/>
      <c r="O1013" s="46"/>
      <c r="P1013" s="46"/>
      <c r="Q1013" s="46"/>
      <c r="R1013" s="46"/>
      <c r="S1013" s="129"/>
      <c r="T1013" s="46"/>
    </row>
    <row r="1014" spans="1:20" ht="12.75">
      <c r="A1014" s="71">
        <v>1014</v>
      </c>
      <c r="B1014" s="43"/>
      <c r="C1014" s="97"/>
      <c r="D1014" s="97"/>
      <c r="E1014" s="97"/>
      <c r="F1014" s="96"/>
      <c r="G1014" s="96"/>
      <c r="H1014" s="99"/>
      <c r="I1014" s="99"/>
      <c r="J1014" s="45"/>
      <c r="K1014" s="46"/>
      <c r="L1014" s="46"/>
      <c r="M1014" s="46"/>
      <c r="N1014" s="46"/>
      <c r="O1014" s="46"/>
      <c r="P1014" s="46"/>
      <c r="Q1014" s="46"/>
      <c r="R1014" s="46"/>
      <c r="S1014" s="129"/>
      <c r="T1014" s="46"/>
    </row>
    <row r="1015" spans="1:20" ht="12.75">
      <c r="A1015" s="71">
        <v>1015</v>
      </c>
      <c r="B1015" s="43"/>
      <c r="C1015" s="97"/>
      <c r="D1015" s="97"/>
      <c r="E1015" s="97"/>
      <c r="F1015" s="96"/>
      <c r="G1015" s="96"/>
      <c r="H1015" s="99"/>
      <c r="I1015" s="99"/>
      <c r="J1015" s="45"/>
      <c r="K1015" s="46"/>
      <c r="L1015" s="46"/>
      <c r="M1015" s="46"/>
      <c r="N1015" s="46"/>
      <c r="O1015" s="46"/>
      <c r="P1015" s="46"/>
      <c r="Q1015" s="46"/>
      <c r="R1015" s="46"/>
      <c r="S1015" s="129"/>
      <c r="T1015" s="46"/>
    </row>
    <row r="1016" spans="1:20" ht="12.75">
      <c r="A1016" s="71">
        <v>1016</v>
      </c>
      <c r="B1016" s="43"/>
      <c r="C1016" s="97"/>
      <c r="D1016" s="97"/>
      <c r="E1016" s="97"/>
      <c r="F1016" s="96"/>
      <c r="G1016" s="96"/>
      <c r="H1016" s="99"/>
      <c r="I1016" s="99"/>
      <c r="J1016" s="45"/>
      <c r="K1016" s="46"/>
      <c r="L1016" s="46"/>
      <c r="M1016" s="46"/>
      <c r="N1016" s="46"/>
      <c r="O1016" s="46"/>
      <c r="P1016" s="46"/>
      <c r="Q1016" s="46"/>
      <c r="R1016" s="46"/>
      <c r="S1016" s="129"/>
      <c r="T1016" s="46"/>
    </row>
    <row r="1017" spans="1:20" ht="12.75">
      <c r="A1017" s="71">
        <v>1017</v>
      </c>
      <c r="B1017" s="43"/>
      <c r="C1017" s="97"/>
      <c r="D1017" s="97"/>
      <c r="E1017" s="97"/>
      <c r="F1017" s="96"/>
      <c r="G1017" s="96"/>
      <c r="H1017" s="99"/>
      <c r="I1017" s="99"/>
      <c r="J1017" s="45"/>
      <c r="K1017" s="114"/>
      <c r="L1017" s="46"/>
      <c r="M1017" s="46"/>
      <c r="N1017" s="46"/>
      <c r="O1017" s="46"/>
      <c r="P1017" s="46"/>
      <c r="Q1017" s="46"/>
      <c r="R1017" s="46"/>
      <c r="S1017" s="129"/>
      <c r="T1017" s="46"/>
    </row>
    <row r="1018" spans="1:20" ht="12.75">
      <c r="A1018" s="71">
        <v>1018</v>
      </c>
      <c r="B1018" s="43"/>
      <c r="C1018" s="97"/>
      <c r="D1018" s="97"/>
      <c r="E1018" s="95"/>
      <c r="F1018" s="96"/>
      <c r="G1018" s="96"/>
      <c r="H1018" s="99"/>
      <c r="I1018" s="99"/>
      <c r="J1018" s="45"/>
      <c r="K1018" s="46"/>
      <c r="L1018" s="46"/>
      <c r="M1018" s="46"/>
      <c r="N1018" s="46"/>
      <c r="O1018" s="46"/>
      <c r="P1018" s="46"/>
      <c r="Q1018" s="46"/>
      <c r="R1018" s="46"/>
      <c r="S1018" s="129"/>
      <c r="T1018" s="46"/>
    </row>
    <row r="1019" spans="1:20" ht="12.75">
      <c r="A1019" s="71">
        <v>1019</v>
      </c>
      <c r="B1019" s="43"/>
      <c r="C1019" s="97"/>
      <c r="D1019" s="97"/>
      <c r="E1019" s="97"/>
      <c r="F1019" s="96"/>
      <c r="G1019" s="96"/>
      <c r="H1019" s="99"/>
      <c r="I1019" s="99"/>
      <c r="J1019" s="45"/>
      <c r="K1019" s="46"/>
      <c r="L1019" s="46"/>
      <c r="M1019" s="46"/>
      <c r="N1019" s="46"/>
      <c r="O1019" s="46"/>
      <c r="P1019" s="46"/>
      <c r="Q1019" s="46"/>
      <c r="R1019" s="46"/>
      <c r="S1019" s="129"/>
      <c r="T1019" s="46"/>
    </row>
    <row r="1020" spans="1:20" ht="12.75">
      <c r="A1020" s="71">
        <v>1020</v>
      </c>
      <c r="B1020" s="43"/>
      <c r="C1020" s="97"/>
      <c r="D1020" s="97"/>
      <c r="E1020" s="97"/>
      <c r="F1020" s="96"/>
      <c r="G1020" s="96"/>
      <c r="H1020" s="99"/>
      <c r="I1020" s="99"/>
      <c r="J1020" s="45"/>
      <c r="K1020" s="46"/>
      <c r="L1020" s="46"/>
      <c r="M1020" s="46"/>
      <c r="N1020" s="46"/>
      <c r="O1020" s="46"/>
      <c r="P1020" s="46"/>
      <c r="Q1020" s="46"/>
      <c r="R1020" s="46"/>
      <c r="S1020" s="129"/>
      <c r="T1020" s="46"/>
    </row>
    <row r="1021" spans="1:20" ht="12.75">
      <c r="A1021" s="71">
        <v>1021</v>
      </c>
      <c r="B1021" s="43"/>
      <c r="C1021" s="97"/>
      <c r="D1021" s="97"/>
      <c r="E1021" s="97"/>
      <c r="F1021" s="96"/>
      <c r="G1021" s="96"/>
      <c r="H1021" s="99"/>
      <c r="I1021" s="99"/>
      <c r="J1021" s="45"/>
      <c r="K1021" s="46"/>
      <c r="L1021" s="46"/>
      <c r="M1021" s="46"/>
      <c r="N1021" s="46"/>
      <c r="O1021" s="46"/>
      <c r="P1021" s="46"/>
      <c r="Q1021" s="46"/>
      <c r="R1021" s="46"/>
      <c r="S1021" s="129"/>
      <c r="T1021" s="46"/>
    </row>
    <row r="1022" spans="1:20" ht="12.75">
      <c r="A1022" s="71">
        <v>1022</v>
      </c>
      <c r="B1022" s="43"/>
      <c r="C1022" s="97"/>
      <c r="D1022" s="97"/>
      <c r="E1022" s="97"/>
      <c r="F1022" s="96"/>
      <c r="G1022" s="96"/>
      <c r="H1022" s="99"/>
      <c r="I1022" s="99"/>
      <c r="J1022" s="45"/>
      <c r="K1022" s="108"/>
      <c r="L1022" s="46"/>
      <c r="M1022" s="46"/>
      <c r="N1022" s="46"/>
      <c r="O1022" s="46"/>
      <c r="P1022" s="46"/>
      <c r="Q1022" s="46"/>
      <c r="R1022" s="46"/>
      <c r="S1022" s="129"/>
      <c r="T1022" s="46"/>
    </row>
    <row r="1023" spans="1:20" ht="12.75">
      <c r="A1023" s="71">
        <v>1023</v>
      </c>
      <c r="B1023" s="43"/>
      <c r="C1023" s="97"/>
      <c r="D1023" s="97"/>
      <c r="E1023" s="97"/>
      <c r="F1023" s="96"/>
      <c r="G1023" s="96"/>
      <c r="H1023" s="99"/>
      <c r="I1023" s="99"/>
      <c r="J1023" s="45"/>
      <c r="K1023" s="108"/>
      <c r="L1023" s="46"/>
      <c r="M1023" s="46"/>
      <c r="N1023" s="46"/>
      <c r="O1023" s="46"/>
      <c r="P1023" s="46"/>
      <c r="Q1023" s="46"/>
      <c r="R1023" s="46"/>
      <c r="S1023" s="129"/>
      <c r="T1023" s="46"/>
    </row>
    <row r="1024" spans="1:20" ht="12.75">
      <c r="A1024" s="71">
        <v>1024</v>
      </c>
      <c r="B1024" s="43"/>
      <c r="C1024" s="97"/>
      <c r="D1024" s="97"/>
      <c r="E1024" s="97"/>
      <c r="F1024" s="96"/>
      <c r="G1024" s="96"/>
      <c r="H1024" s="99"/>
      <c r="I1024" s="99"/>
      <c r="J1024" s="45"/>
      <c r="K1024" s="108"/>
      <c r="L1024" s="46"/>
      <c r="M1024" s="46"/>
      <c r="N1024" s="46"/>
      <c r="O1024" s="46"/>
      <c r="P1024" s="46"/>
      <c r="Q1024" s="46"/>
      <c r="R1024" s="46"/>
      <c r="S1024" s="129"/>
      <c r="T1024" s="46"/>
    </row>
    <row r="1025" spans="1:20" ht="12.75">
      <c r="A1025" s="71">
        <v>1025</v>
      </c>
      <c r="B1025" s="43"/>
      <c r="C1025" s="97"/>
      <c r="D1025" s="97"/>
      <c r="E1025" s="97"/>
      <c r="F1025" s="96"/>
      <c r="G1025" s="96"/>
      <c r="H1025" s="99"/>
      <c r="I1025" s="99"/>
      <c r="J1025" s="45"/>
      <c r="K1025" s="46"/>
      <c r="L1025" s="46"/>
      <c r="M1025" s="46"/>
      <c r="N1025" s="46"/>
      <c r="O1025" s="46"/>
      <c r="P1025" s="46"/>
      <c r="Q1025" s="46"/>
      <c r="R1025" s="46"/>
      <c r="S1025" s="129"/>
      <c r="T1025" s="46"/>
    </row>
    <row r="1026" spans="1:20" ht="12.75">
      <c r="A1026" s="71">
        <v>1026</v>
      </c>
      <c r="B1026" s="43"/>
      <c r="C1026" s="97"/>
      <c r="D1026" s="97"/>
      <c r="E1026" s="97"/>
      <c r="F1026" s="96"/>
      <c r="G1026" s="96"/>
      <c r="H1026" s="99"/>
      <c r="I1026" s="99"/>
      <c r="J1026" s="45"/>
      <c r="K1026" s="46"/>
      <c r="L1026" s="46"/>
      <c r="M1026" s="46"/>
      <c r="N1026" s="46"/>
      <c r="O1026" s="46"/>
      <c r="P1026" s="46"/>
      <c r="Q1026" s="46"/>
      <c r="R1026" s="46"/>
      <c r="S1026" s="129"/>
      <c r="T1026" s="46"/>
    </row>
    <row r="1027" spans="1:20" ht="12.75">
      <c r="A1027" s="71">
        <v>1027</v>
      </c>
      <c r="B1027" s="43"/>
      <c r="C1027" s="97"/>
      <c r="D1027" s="97"/>
      <c r="E1027" s="97"/>
      <c r="F1027" s="96"/>
      <c r="G1027" s="96"/>
      <c r="H1027" s="99"/>
      <c r="I1027" s="99"/>
      <c r="J1027" s="45"/>
      <c r="K1027" s="46"/>
      <c r="L1027" s="46"/>
      <c r="M1027" s="46"/>
      <c r="N1027" s="46"/>
      <c r="O1027" s="46"/>
      <c r="P1027" s="46"/>
      <c r="Q1027" s="46"/>
      <c r="R1027" s="46"/>
      <c r="S1027" s="129"/>
      <c r="T1027" s="46"/>
    </row>
    <row r="1028" spans="1:20" ht="12.75">
      <c r="A1028" s="71">
        <v>1028</v>
      </c>
      <c r="B1028" s="43"/>
      <c r="C1028" s="97"/>
      <c r="D1028" s="97"/>
      <c r="E1028" s="97"/>
      <c r="F1028" s="96"/>
      <c r="G1028" s="96"/>
      <c r="H1028" s="99"/>
      <c r="I1028" s="99"/>
      <c r="J1028" s="45"/>
      <c r="K1028" s="46"/>
      <c r="L1028" s="46"/>
      <c r="M1028" s="46"/>
      <c r="N1028" s="46"/>
      <c r="O1028" s="46"/>
      <c r="P1028" s="46"/>
      <c r="Q1028" s="46"/>
      <c r="R1028" s="46"/>
      <c r="S1028" s="129"/>
      <c r="T1028" s="46"/>
    </row>
    <row r="1029" spans="1:20" ht="12.75">
      <c r="A1029" s="71">
        <v>1029</v>
      </c>
      <c r="B1029" s="43"/>
      <c r="C1029" s="97"/>
      <c r="D1029" s="97"/>
      <c r="E1029" s="97"/>
      <c r="F1029" s="96"/>
      <c r="G1029" s="96"/>
      <c r="H1029" s="99"/>
      <c r="I1029" s="99"/>
      <c r="J1029" s="45"/>
      <c r="K1029" s="46"/>
      <c r="L1029" s="46"/>
      <c r="M1029" s="46"/>
      <c r="N1029" s="46"/>
      <c r="O1029" s="46"/>
      <c r="P1029" s="46"/>
      <c r="Q1029" s="46"/>
      <c r="R1029" s="46"/>
      <c r="S1029" s="129"/>
      <c r="T1029" s="46"/>
    </row>
    <row r="1030" spans="1:20" ht="12.75">
      <c r="A1030" s="71">
        <v>1030</v>
      </c>
      <c r="B1030" s="43"/>
      <c r="C1030" s="97"/>
      <c r="D1030" s="97"/>
      <c r="E1030" s="97"/>
      <c r="F1030" s="96"/>
      <c r="G1030" s="96"/>
      <c r="H1030" s="99"/>
      <c r="I1030" s="99"/>
      <c r="J1030" s="45"/>
      <c r="K1030" s="46"/>
      <c r="L1030" s="46"/>
      <c r="M1030" s="46"/>
      <c r="N1030" s="46"/>
      <c r="O1030" s="46"/>
      <c r="P1030" s="46"/>
      <c r="Q1030" s="46"/>
      <c r="R1030" s="46"/>
      <c r="S1030" s="129"/>
      <c r="T1030" s="46"/>
    </row>
    <row r="1031" spans="1:20" ht="12.75">
      <c r="A1031" s="71">
        <v>1031</v>
      </c>
      <c r="B1031" s="43"/>
      <c r="C1031" s="97"/>
      <c r="D1031" s="97"/>
      <c r="E1031" s="97"/>
      <c r="F1031" s="96"/>
      <c r="G1031" s="96"/>
      <c r="H1031" s="99"/>
      <c r="I1031" s="99"/>
      <c r="J1031" s="45"/>
      <c r="K1031" s="46"/>
      <c r="L1031" s="46"/>
      <c r="M1031" s="46"/>
      <c r="N1031" s="46"/>
      <c r="O1031" s="46"/>
      <c r="P1031" s="46"/>
      <c r="Q1031" s="46"/>
      <c r="R1031" s="46"/>
      <c r="S1031" s="129"/>
      <c r="T1031" s="46"/>
    </row>
    <row r="1032" spans="1:20" ht="12.75">
      <c r="A1032" s="71">
        <v>1032</v>
      </c>
      <c r="B1032" s="43"/>
      <c r="C1032" s="97"/>
      <c r="D1032" s="97"/>
      <c r="E1032" s="97"/>
      <c r="F1032" s="96"/>
      <c r="G1032" s="96"/>
      <c r="H1032" s="99"/>
      <c r="I1032" s="99"/>
      <c r="J1032" s="45"/>
      <c r="K1032" s="46"/>
      <c r="L1032" s="46"/>
      <c r="M1032" s="46"/>
      <c r="N1032" s="46"/>
      <c r="O1032" s="46"/>
      <c r="P1032" s="46"/>
      <c r="Q1032" s="46"/>
      <c r="R1032" s="46"/>
      <c r="S1032" s="129"/>
      <c r="T1032" s="46"/>
    </row>
    <row r="1033" spans="1:20" ht="12.75">
      <c r="A1033" s="71">
        <v>1033</v>
      </c>
      <c r="B1033" s="43"/>
      <c r="C1033" s="97"/>
      <c r="D1033" s="97"/>
      <c r="E1033" s="97"/>
      <c r="F1033" s="96"/>
      <c r="G1033" s="96"/>
      <c r="H1033" s="99"/>
      <c r="I1033" s="99"/>
      <c r="J1033" s="45"/>
      <c r="K1033" s="46"/>
      <c r="L1033" s="46"/>
      <c r="M1033" s="46"/>
      <c r="N1033" s="46"/>
      <c r="O1033" s="46"/>
      <c r="P1033" s="46"/>
      <c r="Q1033" s="46"/>
      <c r="R1033" s="46"/>
      <c r="S1033" s="129"/>
      <c r="T1033" s="46"/>
    </row>
    <row r="1034" spans="1:20" ht="12.75">
      <c r="A1034" s="71">
        <v>1034</v>
      </c>
      <c r="B1034" s="43"/>
      <c r="C1034" s="97"/>
      <c r="D1034" s="97"/>
      <c r="E1034" s="97"/>
      <c r="F1034" s="96"/>
      <c r="G1034" s="96"/>
      <c r="H1034" s="99"/>
      <c r="I1034" s="99"/>
      <c r="J1034" s="45"/>
      <c r="K1034" s="46"/>
      <c r="L1034" s="46"/>
      <c r="M1034" s="46"/>
      <c r="N1034" s="46"/>
      <c r="O1034" s="46"/>
      <c r="P1034" s="46"/>
      <c r="Q1034" s="46"/>
      <c r="R1034" s="46"/>
      <c r="S1034" s="129"/>
      <c r="T1034" s="46"/>
    </row>
    <row r="1035" spans="1:20" ht="12.75">
      <c r="A1035" s="71">
        <v>1035</v>
      </c>
      <c r="B1035" s="43"/>
      <c r="C1035" s="97"/>
      <c r="D1035" s="97"/>
      <c r="E1035" s="97"/>
      <c r="F1035" s="96"/>
      <c r="G1035" s="96"/>
      <c r="H1035" s="99"/>
      <c r="I1035" s="99"/>
      <c r="J1035" s="45"/>
      <c r="K1035" s="46"/>
      <c r="L1035" s="46"/>
      <c r="M1035" s="46"/>
      <c r="N1035" s="46"/>
      <c r="O1035" s="46"/>
      <c r="P1035" s="46"/>
      <c r="Q1035" s="46"/>
      <c r="R1035" s="46"/>
      <c r="S1035" s="129"/>
      <c r="T1035" s="46"/>
    </row>
    <row r="1036" spans="1:20" ht="12.75">
      <c r="A1036" s="71">
        <v>1036</v>
      </c>
      <c r="B1036" s="43"/>
      <c r="C1036" s="97"/>
      <c r="D1036" s="97"/>
      <c r="E1036" s="97"/>
      <c r="F1036" s="96"/>
      <c r="G1036" s="96"/>
      <c r="H1036" s="99"/>
      <c r="I1036" s="99"/>
      <c r="J1036" s="45"/>
      <c r="K1036" s="46"/>
      <c r="L1036" s="46"/>
      <c r="M1036" s="46"/>
      <c r="N1036" s="46"/>
      <c r="O1036" s="46"/>
      <c r="P1036" s="46"/>
      <c r="Q1036" s="46"/>
      <c r="R1036" s="46"/>
      <c r="S1036" s="129"/>
      <c r="T1036" s="46"/>
    </row>
    <row r="1037" spans="1:20" ht="12.75">
      <c r="A1037" s="71">
        <v>1037</v>
      </c>
      <c r="B1037" s="43"/>
      <c r="C1037" s="97"/>
      <c r="D1037" s="97"/>
      <c r="E1037" s="97"/>
      <c r="F1037" s="96"/>
      <c r="G1037" s="96"/>
      <c r="H1037" s="99"/>
      <c r="I1037" s="99"/>
      <c r="J1037" s="45"/>
      <c r="K1037" s="104"/>
      <c r="L1037" s="46"/>
      <c r="M1037" s="46"/>
      <c r="N1037" s="46"/>
      <c r="O1037" s="46"/>
      <c r="P1037" s="46"/>
      <c r="Q1037" s="46"/>
      <c r="R1037" s="46"/>
      <c r="S1037" s="129"/>
      <c r="T1037" s="46"/>
    </row>
    <row r="1038" spans="1:20" ht="12.75">
      <c r="A1038" s="71">
        <v>1038</v>
      </c>
      <c r="B1038" s="43"/>
      <c r="C1038" s="97"/>
      <c r="D1038" s="97"/>
      <c r="E1038" s="97"/>
      <c r="F1038" s="96"/>
      <c r="G1038" s="96"/>
      <c r="H1038" s="99"/>
      <c r="I1038" s="99"/>
      <c r="J1038" s="45"/>
      <c r="K1038" s="46"/>
      <c r="L1038" s="46"/>
      <c r="M1038" s="46"/>
      <c r="N1038" s="46"/>
      <c r="O1038" s="46"/>
      <c r="P1038" s="46"/>
      <c r="Q1038" s="46"/>
      <c r="R1038" s="46"/>
      <c r="S1038" s="129"/>
      <c r="T1038" s="46"/>
    </row>
    <row r="1039" spans="1:20" ht="12.75">
      <c r="A1039" s="71">
        <v>1039</v>
      </c>
      <c r="B1039" s="43"/>
      <c r="C1039" s="97"/>
      <c r="D1039" s="97"/>
      <c r="E1039" s="97"/>
      <c r="F1039" s="96"/>
      <c r="G1039" s="96"/>
      <c r="H1039" s="99"/>
      <c r="I1039" s="99"/>
      <c r="J1039" s="45"/>
      <c r="K1039" s="101"/>
      <c r="L1039" s="46"/>
      <c r="M1039" s="46"/>
      <c r="N1039" s="46"/>
      <c r="O1039" s="46"/>
      <c r="P1039" s="46"/>
      <c r="Q1039" s="46"/>
      <c r="R1039" s="46"/>
      <c r="S1039" s="129"/>
      <c r="T1039" s="46"/>
    </row>
    <row r="1040" spans="1:20" ht="12.75">
      <c r="A1040" s="71">
        <v>1040</v>
      </c>
      <c r="B1040" s="43"/>
      <c r="C1040" s="97"/>
      <c r="D1040" s="97"/>
      <c r="E1040" s="97"/>
      <c r="F1040" s="96"/>
      <c r="G1040" s="96"/>
      <c r="H1040" s="99"/>
      <c r="I1040" s="99"/>
      <c r="J1040" s="45"/>
      <c r="K1040" s="99"/>
      <c r="L1040" s="46"/>
      <c r="M1040" s="46"/>
      <c r="N1040" s="46"/>
      <c r="O1040" s="46"/>
      <c r="P1040" s="46"/>
      <c r="Q1040" s="46"/>
      <c r="R1040" s="46"/>
      <c r="S1040" s="129"/>
      <c r="T1040" s="46"/>
    </row>
    <row r="1041" spans="1:20" ht="12.75">
      <c r="A1041" s="71">
        <v>1041</v>
      </c>
      <c r="B1041" s="43"/>
      <c r="C1041" s="97"/>
      <c r="D1041" s="97"/>
      <c r="E1041" s="97"/>
      <c r="F1041" s="96"/>
      <c r="G1041" s="96"/>
      <c r="H1041" s="99"/>
      <c r="I1041" s="99"/>
      <c r="J1041" s="45"/>
      <c r="K1041" s="46"/>
      <c r="L1041" s="46"/>
      <c r="M1041" s="46"/>
      <c r="N1041" s="46"/>
      <c r="O1041" s="46"/>
      <c r="P1041" s="46"/>
      <c r="Q1041" s="46"/>
      <c r="R1041" s="46"/>
      <c r="S1041" s="129"/>
      <c r="T1041" s="46"/>
    </row>
    <row r="1042" spans="1:20" ht="12.75">
      <c r="A1042" s="71">
        <v>1042</v>
      </c>
      <c r="B1042" s="43"/>
      <c r="C1042" s="97"/>
      <c r="D1042" s="97"/>
      <c r="E1042" s="97"/>
      <c r="F1042" s="96"/>
      <c r="G1042" s="96"/>
      <c r="H1042" s="99"/>
      <c r="I1042" s="99"/>
      <c r="J1042" s="45"/>
      <c r="K1042" s="46"/>
      <c r="L1042" s="46"/>
      <c r="M1042" s="46"/>
      <c r="N1042" s="46"/>
      <c r="O1042" s="46"/>
      <c r="P1042" s="46"/>
      <c r="Q1042" s="46"/>
      <c r="R1042" s="46"/>
      <c r="S1042" s="129"/>
      <c r="T1042" s="46"/>
    </row>
    <row r="1043" spans="1:20" ht="12.75">
      <c r="A1043" s="71">
        <v>1043</v>
      </c>
      <c r="B1043" s="43"/>
      <c r="C1043" s="97"/>
      <c r="D1043" s="97"/>
      <c r="E1043" s="97"/>
      <c r="F1043" s="96"/>
      <c r="G1043" s="96"/>
      <c r="H1043" s="99"/>
      <c r="I1043" s="99"/>
      <c r="J1043" s="45"/>
      <c r="K1043" s="46"/>
      <c r="L1043" s="46"/>
      <c r="M1043" s="46"/>
      <c r="N1043" s="46"/>
      <c r="O1043" s="46"/>
      <c r="P1043" s="46"/>
      <c r="Q1043" s="46"/>
      <c r="R1043" s="46"/>
      <c r="S1043" s="129"/>
      <c r="T1043" s="46"/>
    </row>
    <row r="1044" spans="1:20" ht="12.75">
      <c r="A1044" s="71">
        <v>1044</v>
      </c>
      <c r="B1044" s="43"/>
      <c r="C1044" s="97"/>
      <c r="D1044" s="97"/>
      <c r="E1044" s="97"/>
      <c r="F1044" s="96"/>
      <c r="G1044" s="96"/>
      <c r="H1044" s="99"/>
      <c r="I1044" s="99"/>
      <c r="J1044" s="45"/>
      <c r="K1044" s="46"/>
      <c r="L1044" s="46"/>
      <c r="M1044" s="46"/>
      <c r="N1044" s="46"/>
      <c r="O1044" s="46"/>
      <c r="P1044" s="46"/>
      <c r="Q1044" s="46"/>
      <c r="R1044" s="46"/>
      <c r="S1044" s="129"/>
      <c r="T1044" s="46"/>
    </row>
    <row r="1045" spans="1:20" ht="12.75">
      <c r="A1045" s="71">
        <v>1045</v>
      </c>
      <c r="B1045" s="43"/>
      <c r="C1045" s="97"/>
      <c r="D1045" s="97"/>
      <c r="E1045" s="97"/>
      <c r="F1045" s="96"/>
      <c r="G1045" s="96"/>
      <c r="H1045" s="99"/>
      <c r="I1045" s="99"/>
      <c r="J1045" s="45"/>
      <c r="K1045" s="46"/>
      <c r="L1045" s="46"/>
      <c r="M1045" s="46"/>
      <c r="N1045" s="46"/>
      <c r="O1045" s="46"/>
      <c r="P1045" s="46"/>
      <c r="Q1045" s="46"/>
      <c r="R1045" s="46"/>
      <c r="S1045" s="129"/>
      <c r="T1045" s="46"/>
    </row>
    <row r="1046" spans="1:20" ht="12.75">
      <c r="A1046" s="71">
        <v>1046</v>
      </c>
      <c r="B1046" s="43"/>
      <c r="C1046" s="97"/>
      <c r="D1046" s="97"/>
      <c r="E1046" s="97"/>
      <c r="F1046" s="96"/>
      <c r="G1046" s="96"/>
      <c r="H1046" s="99"/>
      <c r="I1046" s="99"/>
      <c r="J1046" s="45"/>
      <c r="K1046" s="46"/>
      <c r="L1046" s="46"/>
      <c r="M1046" s="46"/>
      <c r="N1046" s="46"/>
      <c r="O1046" s="46"/>
      <c r="P1046" s="46"/>
      <c r="Q1046" s="46"/>
      <c r="R1046" s="46"/>
      <c r="S1046" s="129"/>
      <c r="T1046" s="46"/>
    </row>
    <row r="1047" spans="1:20" ht="12.75">
      <c r="A1047" s="71">
        <v>1047</v>
      </c>
      <c r="B1047" s="43"/>
      <c r="C1047" s="97"/>
      <c r="D1047" s="97"/>
      <c r="E1047" s="97"/>
      <c r="F1047" s="96"/>
      <c r="G1047" s="96"/>
      <c r="H1047" s="99"/>
      <c r="I1047" s="99"/>
      <c r="J1047" s="45"/>
      <c r="K1047" s="46"/>
      <c r="L1047" s="46"/>
      <c r="M1047" s="46"/>
      <c r="N1047" s="46"/>
      <c r="O1047" s="46"/>
      <c r="P1047" s="46"/>
      <c r="Q1047" s="46"/>
      <c r="R1047" s="46"/>
      <c r="S1047" s="129"/>
      <c r="T1047" s="46"/>
    </row>
    <row r="1048" spans="1:20" ht="12.75">
      <c r="A1048" s="71">
        <v>1048</v>
      </c>
      <c r="B1048" s="43"/>
      <c r="C1048" s="97"/>
      <c r="D1048" s="97"/>
      <c r="E1048" s="97"/>
      <c r="F1048" s="96"/>
      <c r="G1048" s="96"/>
      <c r="H1048" s="99"/>
      <c r="I1048" s="99"/>
      <c r="J1048" s="45"/>
      <c r="K1048" s="46"/>
      <c r="L1048" s="46"/>
      <c r="M1048" s="46"/>
      <c r="N1048" s="46"/>
      <c r="O1048" s="46"/>
      <c r="P1048" s="46"/>
      <c r="Q1048" s="46"/>
      <c r="R1048" s="46"/>
      <c r="S1048" s="129"/>
      <c r="T1048" s="46"/>
    </row>
    <row r="1049" spans="1:20" ht="12.75">
      <c r="A1049" s="71">
        <v>1049</v>
      </c>
      <c r="B1049" s="43"/>
      <c r="C1049" s="97"/>
      <c r="D1049" s="97"/>
      <c r="E1049" s="97"/>
      <c r="F1049" s="96"/>
      <c r="G1049" s="96"/>
      <c r="H1049" s="99"/>
      <c r="I1049" s="99"/>
      <c r="J1049" s="45"/>
      <c r="K1049" s="46"/>
      <c r="L1049" s="46"/>
      <c r="M1049" s="46"/>
      <c r="N1049" s="46"/>
      <c r="O1049" s="46"/>
      <c r="P1049" s="46"/>
      <c r="Q1049" s="46"/>
      <c r="R1049" s="46"/>
      <c r="S1049" s="129"/>
      <c r="T1049" s="46"/>
    </row>
    <row r="1050" spans="1:20" ht="12.75">
      <c r="A1050" s="71">
        <v>1050</v>
      </c>
      <c r="B1050" s="43"/>
      <c r="C1050" s="97"/>
      <c r="D1050" s="97"/>
      <c r="E1050" s="97"/>
      <c r="F1050" s="96"/>
      <c r="G1050" s="96"/>
      <c r="H1050" s="99"/>
      <c r="I1050" s="99"/>
      <c r="J1050" s="45"/>
      <c r="K1050" s="46"/>
      <c r="L1050" s="46"/>
      <c r="M1050" s="46"/>
      <c r="N1050" s="46"/>
      <c r="O1050" s="46"/>
      <c r="P1050" s="46"/>
      <c r="Q1050" s="46"/>
      <c r="R1050" s="46"/>
      <c r="S1050" s="129"/>
      <c r="T1050" s="46"/>
    </row>
    <row r="1051" spans="1:20" ht="12.75">
      <c r="A1051" s="71">
        <v>1051</v>
      </c>
      <c r="B1051" s="43"/>
      <c r="C1051" s="97"/>
      <c r="D1051" s="97"/>
      <c r="E1051" s="97"/>
      <c r="F1051" s="96"/>
      <c r="G1051" s="96"/>
      <c r="H1051" s="99"/>
      <c r="I1051" s="99"/>
      <c r="J1051" s="45"/>
      <c r="K1051" s="46"/>
      <c r="L1051" s="46"/>
      <c r="M1051" s="46"/>
      <c r="N1051" s="46"/>
      <c r="O1051" s="46"/>
      <c r="P1051" s="46"/>
      <c r="Q1051" s="46"/>
      <c r="R1051" s="46"/>
      <c r="S1051" s="129"/>
      <c r="T1051" s="46"/>
    </row>
    <row r="1052" spans="1:20" ht="12.75">
      <c r="A1052" s="71">
        <v>1052</v>
      </c>
      <c r="B1052" s="43"/>
      <c r="C1052" s="97"/>
      <c r="D1052" s="97"/>
      <c r="E1052" s="97"/>
      <c r="F1052" s="96"/>
      <c r="G1052" s="96"/>
      <c r="H1052" s="99"/>
      <c r="I1052" s="99"/>
      <c r="J1052" s="45"/>
      <c r="K1052" s="46"/>
      <c r="L1052" s="46"/>
      <c r="M1052" s="46"/>
      <c r="N1052" s="46"/>
      <c r="O1052" s="46"/>
      <c r="P1052" s="46"/>
      <c r="Q1052" s="46"/>
      <c r="R1052" s="46"/>
      <c r="S1052" s="129"/>
      <c r="T1052" s="46"/>
    </row>
    <row r="1053" spans="1:20" ht="12.75">
      <c r="A1053" s="71">
        <v>1053</v>
      </c>
      <c r="B1053" s="43"/>
      <c r="C1053" s="97"/>
      <c r="D1053" s="97"/>
      <c r="E1053" s="97"/>
      <c r="F1053" s="96"/>
      <c r="G1053" s="96"/>
      <c r="H1053" s="99"/>
      <c r="I1053" s="99"/>
      <c r="J1053" s="45"/>
      <c r="K1053" s="46"/>
      <c r="L1053" s="46"/>
      <c r="M1053" s="46"/>
      <c r="N1053" s="46"/>
      <c r="O1053" s="46"/>
      <c r="P1053" s="46"/>
      <c r="Q1053" s="46"/>
      <c r="R1053" s="46"/>
      <c r="S1053" s="129"/>
      <c r="T1053" s="46"/>
    </row>
    <row r="1054" spans="1:20" ht="12.75">
      <c r="A1054" s="71">
        <v>1054</v>
      </c>
      <c r="B1054" s="43"/>
      <c r="C1054" s="97"/>
      <c r="D1054" s="97"/>
      <c r="E1054" s="97"/>
      <c r="F1054" s="96"/>
      <c r="G1054" s="96"/>
      <c r="H1054" s="99"/>
      <c r="I1054" s="99"/>
      <c r="J1054" s="45"/>
      <c r="K1054" s="46"/>
      <c r="L1054" s="46"/>
      <c r="M1054" s="46"/>
      <c r="N1054" s="46"/>
      <c r="O1054" s="46"/>
      <c r="P1054" s="46"/>
      <c r="Q1054" s="46"/>
      <c r="R1054" s="46"/>
      <c r="S1054" s="129"/>
      <c r="T1054" s="46"/>
    </row>
    <row r="1055" spans="1:20" ht="12.75">
      <c r="A1055" s="71">
        <v>1055</v>
      </c>
      <c r="B1055" s="43"/>
      <c r="C1055" s="97"/>
      <c r="D1055" s="97"/>
      <c r="E1055" s="97"/>
      <c r="F1055" s="96"/>
      <c r="G1055" s="96"/>
      <c r="H1055" s="99"/>
      <c r="I1055" s="99"/>
      <c r="J1055" s="45"/>
      <c r="K1055" s="46"/>
      <c r="L1055" s="46"/>
      <c r="M1055" s="46"/>
      <c r="N1055" s="46"/>
      <c r="O1055" s="46"/>
      <c r="P1055" s="46"/>
      <c r="Q1055" s="46"/>
      <c r="R1055" s="46"/>
      <c r="S1055" s="129"/>
      <c r="T1055" s="46"/>
    </row>
    <row r="1056" spans="1:20" ht="12.75">
      <c r="A1056" s="71">
        <v>1056</v>
      </c>
      <c r="B1056" s="43"/>
      <c r="C1056" s="97"/>
      <c r="D1056" s="97"/>
      <c r="E1056" s="97"/>
      <c r="F1056" s="96"/>
      <c r="G1056" s="96"/>
      <c r="H1056" s="99"/>
      <c r="I1056" s="99"/>
      <c r="J1056" s="45"/>
      <c r="K1056" s="46"/>
      <c r="L1056" s="46"/>
      <c r="M1056" s="46"/>
      <c r="N1056" s="46"/>
      <c r="O1056" s="46"/>
      <c r="P1056" s="46"/>
      <c r="Q1056" s="46"/>
      <c r="R1056" s="46"/>
      <c r="S1056" s="129"/>
      <c r="T1056" s="46"/>
    </row>
    <row r="1057" spans="1:20" ht="12.75">
      <c r="A1057" s="71">
        <v>1057</v>
      </c>
      <c r="B1057" s="43"/>
      <c r="C1057" s="97"/>
      <c r="D1057" s="97"/>
      <c r="E1057" s="97"/>
      <c r="F1057" s="96"/>
      <c r="G1057" s="96"/>
      <c r="H1057" s="99"/>
      <c r="I1057" s="99"/>
      <c r="J1057" s="45"/>
      <c r="K1057" s="46"/>
      <c r="L1057" s="46"/>
      <c r="M1057" s="46"/>
      <c r="N1057" s="46"/>
      <c r="O1057" s="46"/>
      <c r="P1057" s="46"/>
      <c r="Q1057" s="46"/>
      <c r="R1057" s="46"/>
      <c r="S1057" s="129"/>
      <c r="T1057" s="46"/>
    </row>
    <row r="1058" spans="1:20" ht="12.75">
      <c r="A1058" s="71">
        <v>1058</v>
      </c>
      <c r="B1058" s="43"/>
      <c r="C1058" s="97"/>
      <c r="D1058" s="97"/>
      <c r="E1058" s="97"/>
      <c r="F1058" s="96"/>
      <c r="G1058" s="96"/>
      <c r="H1058" s="99"/>
      <c r="I1058" s="99"/>
      <c r="J1058" s="45"/>
      <c r="K1058" s="46"/>
      <c r="L1058" s="46"/>
      <c r="M1058" s="46"/>
      <c r="N1058" s="46"/>
      <c r="O1058" s="46"/>
      <c r="P1058" s="46"/>
      <c r="Q1058" s="46"/>
      <c r="R1058" s="46"/>
      <c r="S1058" s="129"/>
      <c r="T1058" s="46"/>
    </row>
    <row r="1059" spans="1:20" ht="12.75">
      <c r="A1059" s="71">
        <v>1059</v>
      </c>
      <c r="B1059" s="43"/>
      <c r="C1059" s="97"/>
      <c r="D1059" s="97"/>
      <c r="E1059" s="97"/>
      <c r="F1059" s="96"/>
      <c r="G1059" s="96"/>
      <c r="H1059" s="99"/>
      <c r="I1059" s="99"/>
      <c r="J1059" s="45"/>
      <c r="K1059" s="46"/>
      <c r="L1059" s="46"/>
      <c r="M1059" s="46"/>
      <c r="N1059" s="46"/>
      <c r="O1059" s="46"/>
      <c r="P1059" s="46"/>
      <c r="Q1059" s="46"/>
      <c r="R1059" s="46"/>
      <c r="S1059" s="129"/>
      <c r="T1059" s="46"/>
    </row>
    <row r="1060" spans="1:20" ht="12.75">
      <c r="A1060" s="71">
        <v>1060</v>
      </c>
      <c r="B1060" s="43"/>
      <c r="C1060" s="97"/>
      <c r="D1060" s="97"/>
      <c r="E1060" s="97"/>
      <c r="F1060" s="96"/>
      <c r="G1060" s="96"/>
      <c r="H1060" s="99"/>
      <c r="I1060" s="99"/>
      <c r="J1060" s="45"/>
      <c r="K1060" s="46"/>
      <c r="L1060" s="46"/>
      <c r="M1060" s="46"/>
      <c r="N1060" s="46"/>
      <c r="O1060" s="46"/>
      <c r="P1060" s="46"/>
      <c r="Q1060" s="46"/>
      <c r="R1060" s="46"/>
      <c r="S1060" s="129"/>
      <c r="T1060" s="46"/>
    </row>
    <row r="1061" spans="1:20" ht="12.75">
      <c r="A1061" s="71">
        <v>1061</v>
      </c>
      <c r="B1061" s="43"/>
      <c r="C1061" s="97"/>
      <c r="D1061" s="97"/>
      <c r="E1061" s="97"/>
      <c r="F1061" s="96"/>
      <c r="G1061" s="96"/>
      <c r="H1061" s="99"/>
      <c r="I1061" s="99"/>
      <c r="J1061" s="45"/>
      <c r="K1061" s="46"/>
      <c r="L1061" s="46"/>
      <c r="M1061" s="46"/>
      <c r="N1061" s="46"/>
      <c r="O1061" s="46"/>
      <c r="P1061" s="46"/>
      <c r="Q1061" s="46"/>
      <c r="R1061" s="46"/>
      <c r="S1061" s="129"/>
      <c r="T1061" s="46"/>
    </row>
    <row r="1062" spans="1:20" ht="12.75">
      <c r="A1062" s="71">
        <v>1062</v>
      </c>
      <c r="B1062" s="43"/>
      <c r="C1062" s="97"/>
      <c r="D1062" s="97"/>
      <c r="E1062" s="97"/>
      <c r="F1062" s="96"/>
      <c r="G1062" s="96"/>
      <c r="H1062" s="99"/>
      <c r="I1062" s="99"/>
      <c r="J1062" s="45"/>
      <c r="K1062" s="46"/>
      <c r="L1062" s="46"/>
      <c r="M1062" s="46"/>
      <c r="N1062" s="46"/>
      <c r="O1062" s="46"/>
      <c r="P1062" s="46"/>
      <c r="Q1062" s="46"/>
      <c r="R1062" s="46"/>
      <c r="S1062" s="129"/>
      <c r="T1062" s="46"/>
    </row>
    <row r="1063" spans="1:20" ht="12.75">
      <c r="A1063" s="71">
        <v>1063</v>
      </c>
      <c r="B1063" s="43"/>
      <c r="C1063" s="97"/>
      <c r="D1063" s="97"/>
      <c r="E1063" s="97"/>
      <c r="F1063" s="96"/>
      <c r="G1063" s="96"/>
      <c r="H1063" s="99"/>
      <c r="I1063" s="99"/>
      <c r="J1063" s="45"/>
      <c r="K1063" s="46"/>
      <c r="L1063" s="46"/>
      <c r="M1063" s="46"/>
      <c r="N1063" s="46"/>
      <c r="O1063" s="46"/>
      <c r="P1063" s="46"/>
      <c r="Q1063" s="46"/>
      <c r="R1063" s="46"/>
      <c r="S1063" s="129"/>
      <c r="T1063" s="46"/>
    </row>
    <row r="1064" spans="1:20" ht="12.75">
      <c r="A1064" s="71">
        <v>1064</v>
      </c>
      <c r="B1064" s="43"/>
      <c r="C1064" s="97"/>
      <c r="D1064" s="97"/>
      <c r="E1064" s="97"/>
      <c r="F1064" s="96"/>
      <c r="G1064" s="96"/>
      <c r="H1064" s="99"/>
      <c r="I1064" s="99"/>
      <c r="J1064" s="45"/>
      <c r="K1064" s="46"/>
      <c r="L1064" s="46"/>
      <c r="M1064" s="46"/>
      <c r="N1064" s="46"/>
      <c r="O1064" s="46"/>
      <c r="P1064" s="46"/>
      <c r="Q1064" s="46"/>
      <c r="R1064" s="46"/>
      <c r="S1064" s="129"/>
      <c r="T1064" s="46"/>
    </row>
    <row r="1065" spans="1:20" ht="12.75">
      <c r="A1065" s="71">
        <v>1065</v>
      </c>
      <c r="B1065" s="43"/>
      <c r="C1065" s="97"/>
      <c r="D1065" s="97"/>
      <c r="E1065" s="97"/>
      <c r="F1065" s="96"/>
      <c r="G1065" s="96"/>
      <c r="H1065" s="99"/>
      <c r="I1065" s="99"/>
      <c r="J1065" s="45"/>
      <c r="K1065" s="46"/>
      <c r="L1065" s="46"/>
      <c r="M1065" s="46"/>
      <c r="N1065" s="46"/>
      <c r="O1065" s="46"/>
      <c r="P1065" s="46"/>
      <c r="Q1065" s="46"/>
      <c r="R1065" s="46"/>
      <c r="S1065" s="129"/>
      <c r="T1065" s="46"/>
    </row>
    <row r="1066" spans="1:20" ht="12.75">
      <c r="A1066" s="71">
        <v>1066</v>
      </c>
      <c r="B1066" s="43"/>
      <c r="C1066" s="97"/>
      <c r="D1066" s="97"/>
      <c r="E1066" s="97"/>
      <c r="F1066" s="96"/>
      <c r="G1066" s="96"/>
      <c r="H1066" s="99"/>
      <c r="I1066" s="99"/>
      <c r="J1066" s="45"/>
      <c r="K1066" s="46"/>
      <c r="L1066" s="46"/>
      <c r="M1066" s="46"/>
      <c r="N1066" s="46"/>
      <c r="O1066" s="46"/>
      <c r="P1066" s="46"/>
      <c r="Q1066" s="46"/>
      <c r="R1066" s="46"/>
      <c r="S1066" s="129"/>
      <c r="T1066" s="46"/>
    </row>
    <row r="1067" spans="1:20" ht="12.75">
      <c r="A1067" s="71">
        <v>1067</v>
      </c>
      <c r="B1067" s="43"/>
      <c r="C1067" s="97"/>
      <c r="D1067" s="97"/>
      <c r="E1067" s="97"/>
      <c r="F1067" s="96"/>
      <c r="G1067" s="96"/>
      <c r="H1067" s="99"/>
      <c r="I1067" s="99"/>
      <c r="J1067" s="45"/>
      <c r="K1067" s="46"/>
      <c r="L1067" s="46"/>
      <c r="M1067" s="46"/>
      <c r="N1067" s="46"/>
      <c r="O1067" s="46"/>
      <c r="P1067" s="46"/>
      <c r="Q1067" s="46"/>
      <c r="R1067" s="46"/>
      <c r="S1067" s="129"/>
      <c r="T1067" s="46"/>
    </row>
    <row r="1068" spans="1:20" ht="12.75">
      <c r="A1068" s="71">
        <v>1068</v>
      </c>
      <c r="B1068" s="43"/>
      <c r="C1068" s="97"/>
      <c r="D1068" s="97"/>
      <c r="E1068" s="97"/>
      <c r="F1068" s="96"/>
      <c r="G1068" s="96"/>
      <c r="H1068" s="99"/>
      <c r="I1068" s="99"/>
      <c r="J1068" s="45"/>
      <c r="K1068" s="46"/>
      <c r="L1068" s="46"/>
      <c r="M1068" s="46"/>
      <c r="N1068" s="46"/>
      <c r="O1068" s="46"/>
      <c r="P1068" s="46"/>
      <c r="Q1068" s="46"/>
      <c r="R1068" s="46"/>
      <c r="S1068" s="129"/>
      <c r="T1068" s="46"/>
    </row>
    <row r="1069" spans="1:20" ht="12.75">
      <c r="A1069" s="71">
        <v>1069</v>
      </c>
      <c r="B1069" s="43"/>
      <c r="C1069" s="97"/>
      <c r="D1069" s="97"/>
      <c r="E1069" s="97"/>
      <c r="F1069" s="96"/>
      <c r="G1069" s="96"/>
      <c r="H1069" s="99"/>
      <c r="I1069" s="99"/>
      <c r="J1069" s="45"/>
      <c r="K1069" s="46"/>
      <c r="L1069" s="46"/>
      <c r="M1069" s="46"/>
      <c r="N1069" s="46"/>
      <c r="O1069" s="46"/>
      <c r="P1069" s="46"/>
      <c r="Q1069" s="46"/>
      <c r="R1069" s="46"/>
      <c r="S1069" s="129"/>
      <c r="T1069" s="46"/>
    </row>
    <row r="1070" spans="1:20" ht="12.75">
      <c r="A1070" s="71">
        <v>1070</v>
      </c>
      <c r="B1070" s="43"/>
      <c r="C1070" s="97"/>
      <c r="D1070" s="97"/>
      <c r="E1070" s="97"/>
      <c r="F1070" s="96"/>
      <c r="G1070" s="96"/>
      <c r="H1070" s="99"/>
      <c r="I1070" s="99"/>
      <c r="J1070" s="45"/>
      <c r="K1070" s="46"/>
      <c r="L1070" s="46"/>
      <c r="M1070" s="46"/>
      <c r="N1070" s="46"/>
      <c r="O1070" s="46"/>
      <c r="P1070" s="46"/>
      <c r="Q1070" s="46"/>
      <c r="R1070" s="46"/>
      <c r="S1070" s="129"/>
      <c r="T1070" s="46"/>
    </row>
    <row r="1071" spans="1:20" ht="12.75">
      <c r="A1071" s="71">
        <v>1071</v>
      </c>
      <c r="B1071" s="43"/>
      <c r="C1071" s="97"/>
      <c r="D1071" s="97"/>
      <c r="E1071" s="97"/>
      <c r="F1071" s="96"/>
      <c r="G1071" s="96"/>
      <c r="H1071" s="99"/>
      <c r="I1071" s="99"/>
      <c r="J1071" s="45"/>
      <c r="K1071" s="46"/>
      <c r="L1071" s="46"/>
      <c r="M1071" s="46"/>
      <c r="N1071" s="46"/>
      <c r="O1071" s="46"/>
      <c r="P1071" s="46"/>
      <c r="Q1071" s="46"/>
      <c r="R1071" s="46"/>
      <c r="S1071" s="129"/>
      <c r="T1071" s="46"/>
    </row>
    <row r="1072" spans="1:20" ht="12.75">
      <c r="A1072" s="71">
        <v>1072</v>
      </c>
      <c r="B1072" s="43"/>
      <c r="C1072" s="97"/>
      <c r="D1072" s="97"/>
      <c r="E1072" s="97"/>
      <c r="F1072" s="96"/>
      <c r="G1072" s="96"/>
      <c r="H1072" s="99"/>
      <c r="I1072" s="99"/>
      <c r="J1072" s="45"/>
      <c r="K1072" s="46"/>
      <c r="L1072" s="46"/>
      <c r="M1072" s="46"/>
      <c r="N1072" s="46"/>
      <c r="O1072" s="46"/>
      <c r="P1072" s="46"/>
      <c r="Q1072" s="46"/>
      <c r="R1072" s="46"/>
      <c r="S1072" s="129"/>
      <c r="T1072" s="46"/>
    </row>
    <row r="1073" spans="1:20" ht="12.75">
      <c r="A1073" s="71">
        <v>1073</v>
      </c>
      <c r="B1073" s="43"/>
      <c r="C1073" s="97"/>
      <c r="D1073" s="97"/>
      <c r="E1073" s="97"/>
      <c r="F1073" s="96"/>
      <c r="G1073" s="96"/>
      <c r="H1073" s="99"/>
      <c r="I1073" s="99"/>
      <c r="J1073" s="45"/>
      <c r="K1073" s="46"/>
      <c r="L1073" s="46"/>
      <c r="M1073" s="46"/>
      <c r="N1073" s="46"/>
      <c r="O1073" s="46"/>
      <c r="P1073" s="46"/>
      <c r="Q1073" s="46"/>
      <c r="R1073" s="46"/>
      <c r="S1073" s="129"/>
      <c r="T1073" s="46"/>
    </row>
    <row r="1074" spans="1:20" ht="12.75">
      <c r="A1074" s="71">
        <v>1074</v>
      </c>
      <c r="B1074" s="43"/>
      <c r="C1074" s="97"/>
      <c r="D1074" s="97"/>
      <c r="E1074" s="97"/>
      <c r="F1074" s="96"/>
      <c r="G1074" s="96"/>
      <c r="H1074" s="99"/>
      <c r="I1074" s="99"/>
      <c r="J1074" s="45"/>
      <c r="K1074" s="46"/>
      <c r="L1074" s="46"/>
      <c r="M1074" s="46"/>
      <c r="N1074" s="46"/>
      <c r="O1074" s="46"/>
      <c r="P1074" s="46"/>
      <c r="Q1074" s="46"/>
      <c r="R1074" s="46"/>
      <c r="S1074" s="129"/>
      <c r="T1074" s="46"/>
    </row>
    <row r="1075" spans="1:20" ht="12.75">
      <c r="A1075" s="71">
        <v>1075</v>
      </c>
      <c r="B1075" s="43"/>
      <c r="C1075" s="97"/>
      <c r="D1075" s="97"/>
      <c r="E1075" s="97"/>
      <c r="F1075" s="96"/>
      <c r="G1075" s="96"/>
      <c r="H1075" s="99"/>
      <c r="I1075" s="99"/>
      <c r="J1075" s="45"/>
      <c r="K1075" s="46"/>
      <c r="L1075" s="46"/>
      <c r="M1075" s="46"/>
      <c r="N1075" s="46"/>
      <c r="O1075" s="46"/>
      <c r="P1075" s="46"/>
      <c r="Q1075" s="46"/>
      <c r="R1075" s="46"/>
      <c r="S1075" s="129"/>
      <c r="T1075" s="46"/>
    </row>
    <row r="1076" spans="1:20" ht="12.75">
      <c r="A1076" s="71">
        <v>1076</v>
      </c>
      <c r="B1076" s="43"/>
      <c r="C1076" s="97"/>
      <c r="D1076" s="97"/>
      <c r="E1076" s="97"/>
      <c r="F1076" s="96"/>
      <c r="G1076" s="96"/>
      <c r="H1076" s="99"/>
      <c r="I1076" s="99"/>
      <c r="J1076" s="45"/>
      <c r="K1076" s="46"/>
      <c r="L1076" s="46"/>
      <c r="M1076" s="46"/>
      <c r="N1076" s="46"/>
      <c r="O1076" s="46"/>
      <c r="P1076" s="46"/>
      <c r="Q1076" s="46"/>
      <c r="R1076" s="46"/>
      <c r="S1076" s="129"/>
      <c r="T1076" s="46"/>
    </row>
    <row r="1077" spans="1:20" ht="12.75">
      <c r="A1077" s="71">
        <v>1077</v>
      </c>
      <c r="B1077" s="43"/>
      <c r="C1077" s="97"/>
      <c r="D1077" s="97"/>
      <c r="E1077" s="97"/>
      <c r="F1077" s="96"/>
      <c r="G1077" s="96"/>
      <c r="H1077" s="99"/>
      <c r="I1077" s="99"/>
      <c r="J1077" s="45"/>
      <c r="K1077" s="46"/>
      <c r="L1077" s="46"/>
      <c r="M1077" s="46"/>
      <c r="N1077" s="46"/>
      <c r="O1077" s="46"/>
      <c r="P1077" s="46"/>
      <c r="Q1077" s="46"/>
      <c r="R1077" s="46"/>
      <c r="S1077" s="129"/>
      <c r="T1077" s="46"/>
    </row>
    <row r="1078" spans="1:20" ht="12.75">
      <c r="A1078" s="71">
        <v>1078</v>
      </c>
      <c r="B1078" s="43"/>
      <c r="C1078" s="97"/>
      <c r="D1078" s="97"/>
      <c r="E1078" s="97"/>
      <c r="F1078" s="96"/>
      <c r="G1078" s="96"/>
      <c r="H1078" s="99"/>
      <c r="I1078" s="99"/>
      <c r="J1078" s="45"/>
      <c r="K1078" s="46"/>
      <c r="L1078" s="46"/>
      <c r="M1078" s="46"/>
      <c r="N1078" s="46"/>
      <c r="O1078" s="46"/>
      <c r="P1078" s="46"/>
      <c r="Q1078" s="46"/>
      <c r="R1078" s="46"/>
      <c r="S1078" s="129"/>
      <c r="T1078" s="46"/>
    </row>
    <row r="1079" spans="1:20" ht="12.75">
      <c r="A1079" s="71">
        <v>1079</v>
      </c>
      <c r="B1079" s="43"/>
      <c r="C1079" s="97"/>
      <c r="D1079" s="97"/>
      <c r="E1079" s="97"/>
      <c r="F1079" s="96"/>
      <c r="G1079" s="96"/>
      <c r="H1079" s="99"/>
      <c r="I1079" s="99"/>
      <c r="J1079" s="45"/>
      <c r="K1079" s="46"/>
      <c r="L1079" s="46"/>
      <c r="M1079" s="46"/>
      <c r="N1079" s="46"/>
      <c r="O1079" s="46"/>
      <c r="P1079" s="46"/>
      <c r="Q1079" s="46"/>
      <c r="R1079" s="46"/>
      <c r="S1079" s="129"/>
      <c r="T1079" s="46"/>
    </row>
    <row r="1080" spans="1:20" ht="12.75">
      <c r="A1080" s="71">
        <v>1080</v>
      </c>
      <c r="B1080" s="43"/>
      <c r="C1080" s="97"/>
      <c r="D1080" s="97"/>
      <c r="E1080" s="97"/>
      <c r="F1080" s="96"/>
      <c r="G1080" s="96"/>
      <c r="H1080" s="99"/>
      <c r="I1080" s="99"/>
      <c r="J1080" s="45"/>
      <c r="K1080" s="46"/>
      <c r="L1080" s="46"/>
      <c r="M1080" s="46"/>
      <c r="N1080" s="46"/>
      <c r="O1080" s="46"/>
      <c r="P1080" s="46"/>
      <c r="Q1080" s="46"/>
      <c r="R1080" s="46"/>
      <c r="S1080" s="129"/>
      <c r="T1080" s="46"/>
    </row>
    <row r="1081" spans="1:20" ht="12.75">
      <c r="A1081" s="71">
        <v>1081</v>
      </c>
      <c r="B1081" s="43"/>
      <c r="C1081" s="97"/>
      <c r="D1081" s="97"/>
      <c r="E1081" s="97"/>
      <c r="F1081" s="96"/>
      <c r="G1081" s="96"/>
      <c r="H1081" s="99"/>
      <c r="I1081" s="99"/>
      <c r="J1081" s="45"/>
      <c r="K1081" s="46"/>
      <c r="L1081" s="46"/>
      <c r="M1081" s="46"/>
      <c r="N1081" s="46"/>
      <c r="O1081" s="46"/>
      <c r="P1081" s="46"/>
      <c r="Q1081" s="46"/>
      <c r="R1081" s="46"/>
      <c r="S1081" s="129"/>
      <c r="T1081" s="46"/>
    </row>
    <row r="1082" spans="1:20" ht="12.75">
      <c r="A1082" s="71">
        <v>1082</v>
      </c>
      <c r="B1082" s="43"/>
      <c r="C1082" s="97"/>
      <c r="D1082" s="97"/>
      <c r="E1082" s="97"/>
      <c r="F1082" s="96"/>
      <c r="G1082" s="96"/>
      <c r="H1082" s="99"/>
      <c r="I1082" s="99"/>
      <c r="J1082" s="45"/>
      <c r="K1082" s="46"/>
      <c r="L1082" s="46"/>
      <c r="M1082" s="46"/>
      <c r="N1082" s="46"/>
      <c r="O1082" s="46"/>
      <c r="P1082" s="46"/>
      <c r="Q1082" s="46"/>
      <c r="R1082" s="46"/>
      <c r="S1082" s="129"/>
      <c r="T1082" s="46"/>
    </row>
    <row r="1083" spans="1:20" ht="12.75">
      <c r="A1083" s="71">
        <v>1083</v>
      </c>
      <c r="B1083" s="43"/>
      <c r="C1083" s="97"/>
      <c r="D1083" s="97"/>
      <c r="E1083" s="97"/>
      <c r="F1083" s="96"/>
      <c r="G1083" s="96"/>
      <c r="H1083" s="99"/>
      <c r="I1083" s="99"/>
      <c r="J1083" s="45"/>
      <c r="K1083" s="46"/>
      <c r="L1083" s="46"/>
      <c r="M1083" s="46"/>
      <c r="N1083" s="46"/>
      <c r="O1083" s="46"/>
      <c r="P1083" s="46"/>
      <c r="Q1083" s="46"/>
      <c r="R1083" s="46"/>
      <c r="S1083" s="129"/>
      <c r="T1083" s="46"/>
    </row>
    <row r="1084" spans="1:20" ht="12.75">
      <c r="A1084" s="71">
        <v>1084</v>
      </c>
      <c r="B1084" s="43"/>
      <c r="C1084" s="97"/>
      <c r="D1084" s="97"/>
      <c r="E1084" s="97"/>
      <c r="F1084" s="96"/>
      <c r="G1084" s="96"/>
      <c r="H1084" s="99"/>
      <c r="I1084" s="99"/>
      <c r="J1084" s="45"/>
      <c r="K1084" s="126"/>
      <c r="L1084" s="46"/>
      <c r="M1084" s="46"/>
      <c r="N1084" s="46"/>
      <c r="O1084" s="46"/>
      <c r="P1084" s="46"/>
      <c r="Q1084" s="46"/>
      <c r="R1084" s="46"/>
      <c r="S1084" s="129"/>
      <c r="T1084" s="46"/>
    </row>
    <row r="1085" spans="1:20" ht="12.75">
      <c r="A1085" s="71">
        <v>1085</v>
      </c>
      <c r="B1085" s="43"/>
      <c r="C1085" s="97"/>
      <c r="D1085" s="97"/>
      <c r="E1085" s="97"/>
      <c r="F1085" s="96"/>
      <c r="G1085" s="96"/>
      <c r="H1085" s="99"/>
      <c r="I1085" s="99"/>
      <c r="J1085" s="45"/>
      <c r="K1085" s="46"/>
      <c r="L1085" s="46"/>
      <c r="M1085" s="46"/>
      <c r="N1085" s="46"/>
      <c r="O1085" s="46"/>
      <c r="P1085" s="46"/>
      <c r="Q1085" s="46"/>
      <c r="R1085" s="46"/>
      <c r="S1085" s="129"/>
      <c r="T1085" s="46"/>
    </row>
    <row r="1086" spans="1:20" ht="12.75">
      <c r="A1086" s="71">
        <v>1086</v>
      </c>
      <c r="B1086" s="43"/>
      <c r="C1086" s="97"/>
      <c r="D1086" s="97"/>
      <c r="E1086" s="97"/>
      <c r="F1086" s="96"/>
      <c r="G1086" s="96"/>
      <c r="H1086" s="99"/>
      <c r="I1086" s="99"/>
      <c r="J1086" s="45"/>
      <c r="K1086" s="46"/>
      <c r="L1086" s="46"/>
      <c r="M1086" s="46"/>
      <c r="N1086" s="46"/>
      <c r="O1086" s="46"/>
      <c r="P1086" s="46"/>
      <c r="Q1086" s="46"/>
      <c r="R1086" s="46"/>
      <c r="S1086" s="129"/>
      <c r="T1086" s="46"/>
    </row>
    <row r="1087" spans="1:20" ht="12.75">
      <c r="A1087" s="71">
        <v>1087</v>
      </c>
      <c r="B1087" s="43"/>
      <c r="C1087" s="97"/>
      <c r="D1087" s="97"/>
      <c r="E1087" s="97"/>
      <c r="F1087" s="96"/>
      <c r="G1087" s="96"/>
      <c r="H1087" s="99"/>
      <c r="I1087" s="99"/>
      <c r="J1087" s="45"/>
      <c r="K1087" s="99"/>
      <c r="L1087" s="46"/>
      <c r="M1087" s="46"/>
      <c r="N1087" s="46"/>
      <c r="O1087" s="46"/>
      <c r="P1087" s="46"/>
      <c r="Q1087" s="46"/>
      <c r="R1087" s="46"/>
      <c r="S1087" s="129"/>
      <c r="T1087" s="46"/>
    </row>
    <row r="1088" spans="1:20" ht="12.75">
      <c r="A1088" s="71">
        <v>1088</v>
      </c>
      <c r="B1088" s="43"/>
      <c r="C1088" s="97"/>
      <c r="D1088" s="97"/>
      <c r="E1088" s="97"/>
      <c r="F1088" s="96"/>
      <c r="G1088" s="96"/>
      <c r="H1088" s="99"/>
      <c r="I1088" s="99"/>
      <c r="J1088" s="45"/>
      <c r="K1088" s="46"/>
      <c r="L1088" s="46"/>
      <c r="M1088" s="46"/>
      <c r="N1088" s="46"/>
      <c r="O1088" s="46"/>
      <c r="P1088" s="46"/>
      <c r="Q1088" s="46"/>
      <c r="R1088" s="46"/>
      <c r="S1088" s="129"/>
      <c r="T1088" s="46"/>
    </row>
    <row r="1089" spans="1:20" ht="12.75">
      <c r="A1089" s="71">
        <v>1089</v>
      </c>
      <c r="B1089" s="43"/>
      <c r="C1089" s="97"/>
      <c r="D1089" s="97"/>
      <c r="E1089" s="97"/>
      <c r="F1089" s="96"/>
      <c r="G1089" s="96"/>
      <c r="H1089" s="99"/>
      <c r="I1089" s="99"/>
      <c r="J1089" s="45"/>
      <c r="K1089" s="46"/>
      <c r="L1089" s="46"/>
      <c r="M1089" s="46"/>
      <c r="N1089" s="46"/>
      <c r="O1089" s="46"/>
      <c r="P1089" s="46"/>
      <c r="Q1089" s="46"/>
      <c r="R1089" s="46"/>
      <c r="S1089" s="129"/>
      <c r="T1089" s="46"/>
    </row>
    <row r="1090" spans="1:20" ht="12.75">
      <c r="A1090" s="71">
        <v>1090</v>
      </c>
      <c r="B1090" s="43"/>
      <c r="C1090" s="97"/>
      <c r="D1090" s="97"/>
      <c r="E1090" s="97"/>
      <c r="F1090" s="96"/>
      <c r="G1090" s="96"/>
      <c r="H1090" s="99"/>
      <c r="I1090" s="99"/>
      <c r="J1090" s="45"/>
      <c r="K1090" s="46"/>
      <c r="L1090" s="46"/>
      <c r="M1090" s="46"/>
      <c r="N1090" s="46"/>
      <c r="O1090" s="46"/>
      <c r="P1090" s="46"/>
      <c r="Q1090" s="46"/>
      <c r="R1090" s="46"/>
      <c r="S1090" s="129"/>
      <c r="T1090" s="46"/>
    </row>
    <row r="1091" spans="1:20" ht="12.75">
      <c r="A1091" s="71">
        <v>1091</v>
      </c>
      <c r="B1091" s="43"/>
      <c r="C1091" s="97"/>
      <c r="D1091" s="97"/>
      <c r="E1091" s="97"/>
      <c r="F1091" s="96"/>
      <c r="G1091" s="96"/>
      <c r="H1091" s="99"/>
      <c r="I1091" s="99"/>
      <c r="J1091" s="45"/>
      <c r="K1091" s="46"/>
      <c r="L1091" s="46"/>
      <c r="M1091" s="46"/>
      <c r="N1091" s="46"/>
      <c r="O1091" s="46"/>
      <c r="P1091" s="46"/>
      <c r="Q1091" s="46"/>
      <c r="R1091" s="46"/>
      <c r="S1091" s="129"/>
      <c r="T1091" s="46"/>
    </row>
    <row r="1092" spans="1:20" ht="12.75">
      <c r="A1092" s="71">
        <v>1092</v>
      </c>
      <c r="B1092" s="43"/>
      <c r="C1092" s="97"/>
      <c r="D1092" s="97"/>
      <c r="E1092" s="97"/>
      <c r="F1092" s="96"/>
      <c r="G1092" s="96"/>
      <c r="H1092" s="99"/>
      <c r="I1092" s="99"/>
      <c r="J1092" s="45"/>
      <c r="K1092" s="46"/>
      <c r="L1092" s="46"/>
      <c r="M1092" s="46"/>
      <c r="N1092" s="46"/>
      <c r="O1092" s="46"/>
      <c r="P1092" s="46"/>
      <c r="Q1092" s="46"/>
      <c r="R1092" s="46"/>
      <c r="S1092" s="129"/>
      <c r="T1092" s="46"/>
    </row>
    <row r="1093" spans="1:20" ht="12.75">
      <c r="A1093" s="71">
        <v>1093</v>
      </c>
      <c r="B1093" s="43"/>
      <c r="C1093" s="97"/>
      <c r="D1093" s="97"/>
      <c r="E1093" s="97"/>
      <c r="F1093" s="96"/>
      <c r="G1093" s="96"/>
      <c r="H1093" s="99"/>
      <c r="I1093" s="99"/>
      <c r="J1093" s="45"/>
      <c r="K1093" s="46"/>
      <c r="L1093" s="46"/>
      <c r="M1093" s="46"/>
      <c r="N1093" s="46"/>
      <c r="O1093" s="46"/>
      <c r="P1093" s="46"/>
      <c r="Q1093" s="46"/>
      <c r="R1093" s="46"/>
      <c r="S1093" s="129"/>
      <c r="T1093" s="46"/>
    </row>
    <row r="1094" spans="1:20" ht="12.75">
      <c r="A1094" s="71">
        <v>1094</v>
      </c>
      <c r="B1094" s="43"/>
      <c r="C1094" s="97"/>
      <c r="D1094" s="97"/>
      <c r="E1094" s="97"/>
      <c r="F1094" s="96"/>
      <c r="G1094" s="96"/>
      <c r="H1094" s="99"/>
      <c r="I1094" s="99"/>
      <c r="J1094" s="45"/>
      <c r="K1094" s="46"/>
      <c r="L1094" s="46"/>
      <c r="M1094" s="46"/>
      <c r="N1094" s="46"/>
      <c r="O1094" s="46"/>
      <c r="P1094" s="46"/>
      <c r="Q1094" s="46"/>
      <c r="R1094" s="46"/>
      <c r="S1094" s="129"/>
      <c r="T1094" s="46"/>
    </row>
    <row r="1095" spans="1:20" ht="12.75">
      <c r="A1095" s="71">
        <v>1095</v>
      </c>
      <c r="B1095" s="43"/>
      <c r="C1095" s="97"/>
      <c r="D1095" s="97"/>
      <c r="E1095" s="97"/>
      <c r="F1095" s="96"/>
      <c r="G1095" s="96"/>
      <c r="H1095" s="99"/>
      <c r="I1095" s="99"/>
      <c r="J1095" s="45"/>
      <c r="K1095" s="46"/>
      <c r="L1095" s="46"/>
      <c r="M1095" s="46"/>
      <c r="N1095" s="46"/>
      <c r="O1095" s="46"/>
      <c r="P1095" s="46"/>
      <c r="Q1095" s="46"/>
      <c r="R1095" s="46"/>
      <c r="S1095" s="129"/>
      <c r="T1095" s="46"/>
    </row>
    <row r="1096" spans="1:20" ht="12.75">
      <c r="A1096" s="71">
        <v>1096</v>
      </c>
      <c r="B1096" s="43"/>
      <c r="C1096" s="97"/>
      <c r="D1096" s="97"/>
      <c r="E1096" s="97"/>
      <c r="F1096" s="96"/>
      <c r="G1096" s="96"/>
      <c r="H1096" s="99"/>
      <c r="I1096" s="99"/>
      <c r="J1096" s="45"/>
      <c r="K1096" s="46"/>
      <c r="L1096" s="46"/>
      <c r="M1096" s="46"/>
      <c r="N1096" s="46"/>
      <c r="O1096" s="46"/>
      <c r="P1096" s="46"/>
      <c r="Q1096" s="46"/>
      <c r="R1096" s="46"/>
      <c r="S1096" s="129"/>
      <c r="T1096" s="46"/>
    </row>
    <row r="1097" spans="1:20" ht="12.75">
      <c r="A1097" s="71">
        <v>1097</v>
      </c>
      <c r="B1097" s="43"/>
      <c r="C1097" s="97"/>
      <c r="D1097" s="97"/>
      <c r="E1097" s="97"/>
      <c r="F1097" s="96"/>
      <c r="G1097" s="96"/>
      <c r="H1097" s="99"/>
      <c r="I1097" s="99"/>
      <c r="J1097" s="45"/>
      <c r="K1097" s="46"/>
      <c r="L1097" s="46"/>
      <c r="M1097" s="46"/>
      <c r="N1097" s="46"/>
      <c r="O1097" s="46"/>
      <c r="P1097" s="46"/>
      <c r="Q1097" s="46"/>
      <c r="R1097" s="46"/>
      <c r="S1097" s="129"/>
      <c r="T1097" s="46"/>
    </row>
    <row r="1098" spans="1:20" ht="12.75">
      <c r="A1098" s="71">
        <v>1098</v>
      </c>
      <c r="B1098" s="43"/>
      <c r="C1098" s="97"/>
      <c r="D1098" s="97"/>
      <c r="E1098" s="97"/>
      <c r="F1098" s="96"/>
      <c r="G1098" s="96"/>
      <c r="H1098" s="99"/>
      <c r="I1098" s="99"/>
      <c r="J1098" s="45"/>
      <c r="K1098" s="46"/>
      <c r="L1098" s="46"/>
      <c r="M1098" s="46"/>
      <c r="N1098" s="46"/>
      <c r="O1098" s="46"/>
      <c r="P1098" s="46"/>
      <c r="Q1098" s="46"/>
      <c r="R1098" s="46"/>
      <c r="S1098" s="129"/>
      <c r="T1098" s="46"/>
    </row>
    <row r="1099" spans="1:20" ht="12.75">
      <c r="A1099" s="71">
        <v>1099</v>
      </c>
      <c r="B1099" s="43"/>
      <c r="C1099" s="97"/>
      <c r="D1099" s="97"/>
      <c r="E1099" s="97"/>
      <c r="F1099" s="96"/>
      <c r="G1099" s="96"/>
      <c r="H1099" s="99"/>
      <c r="I1099" s="99"/>
      <c r="J1099" s="45"/>
      <c r="K1099" s="46"/>
      <c r="L1099" s="46"/>
      <c r="M1099" s="46"/>
      <c r="N1099" s="46"/>
      <c r="O1099" s="46"/>
      <c r="P1099" s="46"/>
      <c r="Q1099" s="46"/>
      <c r="R1099" s="46"/>
      <c r="S1099" s="129"/>
      <c r="T1099" s="46"/>
    </row>
    <row r="1100" spans="1:20" ht="12.75">
      <c r="A1100" s="71">
        <v>1100</v>
      </c>
      <c r="B1100" s="43"/>
      <c r="C1100" s="97"/>
      <c r="D1100" s="97"/>
      <c r="E1100" s="97"/>
      <c r="F1100" s="96"/>
      <c r="G1100" s="96"/>
      <c r="H1100" s="99"/>
      <c r="I1100" s="99"/>
      <c r="J1100" s="45"/>
      <c r="K1100" s="46"/>
      <c r="L1100" s="46"/>
      <c r="M1100" s="46"/>
      <c r="N1100" s="46"/>
      <c r="O1100" s="46"/>
      <c r="P1100" s="46"/>
      <c r="Q1100" s="46"/>
      <c r="R1100" s="46"/>
      <c r="S1100" s="129"/>
      <c r="T1100" s="46"/>
    </row>
    <row r="1101" spans="1:20" ht="12.75">
      <c r="A1101" s="71">
        <v>1101</v>
      </c>
      <c r="B1101" s="43"/>
      <c r="C1101" s="97"/>
      <c r="D1101" s="97"/>
      <c r="E1101" s="97"/>
      <c r="F1101" s="96"/>
      <c r="G1101" s="96"/>
      <c r="H1101" s="99"/>
      <c r="I1101" s="99"/>
      <c r="J1101" s="45"/>
      <c r="K1101" s="46"/>
      <c r="L1101" s="46"/>
      <c r="M1101" s="46"/>
      <c r="N1101" s="46"/>
      <c r="O1101" s="46"/>
      <c r="P1101" s="46"/>
      <c r="Q1101" s="46"/>
      <c r="R1101" s="46"/>
      <c r="S1101" s="129"/>
      <c r="T1101" s="46"/>
    </row>
    <row r="1102" spans="1:20" ht="12.75">
      <c r="A1102" s="71">
        <v>1102</v>
      </c>
      <c r="B1102" s="43"/>
      <c r="C1102" s="97"/>
      <c r="D1102" s="97"/>
      <c r="E1102" s="97"/>
      <c r="F1102" s="96"/>
      <c r="G1102" s="96"/>
      <c r="H1102" s="99"/>
      <c r="I1102" s="99"/>
      <c r="J1102" s="45"/>
      <c r="K1102" s="46"/>
      <c r="L1102" s="46"/>
      <c r="M1102" s="46"/>
      <c r="N1102" s="46"/>
      <c r="O1102" s="46"/>
      <c r="P1102" s="46"/>
      <c r="Q1102" s="46"/>
      <c r="R1102" s="46"/>
      <c r="S1102" s="129"/>
      <c r="T1102" s="46"/>
    </row>
    <row r="1103" spans="1:20" ht="12.75">
      <c r="A1103" s="71">
        <v>1103</v>
      </c>
      <c r="B1103" s="43"/>
      <c r="C1103" s="97"/>
      <c r="D1103" s="97"/>
      <c r="E1103" s="97"/>
      <c r="F1103" s="96"/>
      <c r="G1103" s="96"/>
      <c r="H1103" s="99"/>
      <c r="I1103" s="99"/>
      <c r="J1103" s="45"/>
      <c r="K1103" s="46"/>
      <c r="L1103" s="46"/>
      <c r="M1103" s="46"/>
      <c r="N1103" s="46"/>
      <c r="O1103" s="46"/>
      <c r="P1103" s="46"/>
      <c r="Q1103" s="46"/>
      <c r="R1103" s="46"/>
      <c r="S1103" s="129"/>
      <c r="T1103" s="46"/>
    </row>
    <row r="1104" spans="1:20" ht="12.75">
      <c r="A1104" s="71">
        <v>1104</v>
      </c>
      <c r="B1104" s="43"/>
      <c r="C1104" s="97"/>
      <c r="D1104" s="97"/>
      <c r="E1104" s="97"/>
      <c r="F1104" s="96"/>
      <c r="G1104" s="96"/>
      <c r="H1104" s="99"/>
      <c r="I1104" s="99"/>
      <c r="J1104" s="45"/>
      <c r="K1104" s="46"/>
      <c r="L1104" s="46"/>
      <c r="M1104" s="46"/>
      <c r="N1104" s="46"/>
      <c r="O1104" s="46"/>
      <c r="P1104" s="46"/>
      <c r="Q1104" s="46"/>
      <c r="R1104" s="46"/>
      <c r="S1104" s="129"/>
      <c r="T1104" s="46"/>
    </row>
    <row r="1105" spans="1:20" ht="12.75">
      <c r="A1105" s="71">
        <v>1105</v>
      </c>
      <c r="B1105" s="43"/>
      <c r="C1105" s="97"/>
      <c r="D1105" s="97"/>
      <c r="E1105" s="97"/>
      <c r="F1105" s="96"/>
      <c r="G1105" s="96"/>
      <c r="H1105" s="99"/>
      <c r="I1105" s="99"/>
      <c r="J1105" s="45"/>
      <c r="K1105" s="46"/>
      <c r="L1105" s="46"/>
      <c r="M1105" s="46"/>
      <c r="N1105" s="46"/>
      <c r="O1105" s="46"/>
      <c r="P1105" s="46"/>
      <c r="Q1105" s="46"/>
      <c r="R1105" s="46"/>
      <c r="S1105" s="129"/>
      <c r="T1105" s="46"/>
    </row>
    <row r="1106" spans="1:20" ht="12.75">
      <c r="A1106" s="71">
        <v>1106</v>
      </c>
      <c r="B1106" s="43"/>
      <c r="C1106" s="97"/>
      <c r="D1106" s="97"/>
      <c r="E1106" s="97"/>
      <c r="F1106" s="96"/>
      <c r="G1106" s="96"/>
      <c r="H1106" s="99"/>
      <c r="I1106" s="99"/>
      <c r="J1106" s="45"/>
      <c r="K1106" s="46"/>
      <c r="L1106" s="46"/>
      <c r="M1106" s="46"/>
      <c r="N1106" s="46"/>
      <c r="O1106" s="46"/>
      <c r="P1106" s="46"/>
      <c r="Q1106" s="46"/>
      <c r="R1106" s="46"/>
      <c r="S1106" s="129"/>
      <c r="T1106" s="46"/>
    </row>
    <row r="1107" spans="1:20" ht="12.75">
      <c r="A1107" s="71">
        <v>1107</v>
      </c>
      <c r="B1107" s="43"/>
      <c r="C1107" s="97"/>
      <c r="D1107" s="97"/>
      <c r="E1107" s="97"/>
      <c r="F1107" s="96"/>
      <c r="G1107" s="96"/>
      <c r="H1107" s="99"/>
      <c r="I1107" s="99"/>
      <c r="J1107" s="45"/>
      <c r="K1107" s="46"/>
      <c r="L1107" s="46"/>
      <c r="M1107" s="46"/>
      <c r="N1107" s="46"/>
      <c r="O1107" s="46"/>
      <c r="P1107" s="46"/>
      <c r="Q1107" s="46"/>
      <c r="R1107" s="46"/>
      <c r="S1107" s="129"/>
      <c r="T1107" s="46"/>
    </row>
    <row r="1108" spans="1:20" ht="12.75">
      <c r="A1108" s="71">
        <v>1108</v>
      </c>
      <c r="B1108" s="43"/>
      <c r="C1108" s="97"/>
      <c r="D1108" s="97"/>
      <c r="E1108" s="97"/>
      <c r="F1108" s="96"/>
      <c r="G1108" s="96"/>
      <c r="H1108" s="99"/>
      <c r="I1108" s="99"/>
      <c r="J1108" s="45"/>
      <c r="K1108" s="46"/>
      <c r="L1108" s="46"/>
      <c r="M1108" s="46"/>
      <c r="N1108" s="46"/>
      <c r="O1108" s="46"/>
      <c r="P1108" s="46"/>
      <c r="Q1108" s="46"/>
      <c r="R1108" s="46"/>
      <c r="S1108" s="129"/>
      <c r="T1108" s="46"/>
    </row>
    <row r="1109" spans="1:20" ht="12.75">
      <c r="A1109" s="71">
        <v>1109</v>
      </c>
      <c r="B1109" s="43"/>
      <c r="C1109" s="97"/>
      <c r="D1109" s="97"/>
      <c r="E1109" s="97"/>
      <c r="F1109" s="96"/>
      <c r="G1109" s="96"/>
      <c r="H1109" s="99"/>
      <c r="I1109" s="99"/>
      <c r="J1109" s="45"/>
      <c r="K1109" s="46"/>
      <c r="L1109" s="46"/>
      <c r="M1109" s="46"/>
      <c r="N1109" s="46"/>
      <c r="O1109" s="46"/>
      <c r="P1109" s="46"/>
      <c r="Q1109" s="46"/>
      <c r="R1109" s="46"/>
      <c r="S1109" s="129"/>
      <c r="T1109" s="46"/>
    </row>
    <row r="1110" spans="1:20" ht="12.75">
      <c r="A1110" s="71">
        <v>1110</v>
      </c>
      <c r="B1110" s="43"/>
      <c r="C1110" s="97"/>
      <c r="D1110" s="97"/>
      <c r="E1110" s="97"/>
      <c r="F1110" s="96"/>
      <c r="G1110" s="96"/>
      <c r="H1110" s="99"/>
      <c r="I1110" s="99"/>
      <c r="J1110" s="45"/>
      <c r="K1110" s="99"/>
      <c r="L1110" s="46"/>
      <c r="M1110" s="46"/>
      <c r="N1110" s="46"/>
      <c r="O1110" s="46"/>
      <c r="P1110" s="46"/>
      <c r="Q1110" s="46"/>
      <c r="R1110" s="46"/>
      <c r="S1110" s="129"/>
      <c r="T1110" s="46"/>
    </row>
    <row r="1111" spans="1:20" ht="12.75">
      <c r="A1111" s="71">
        <v>1111</v>
      </c>
      <c r="B1111" s="43"/>
      <c r="C1111" s="97"/>
      <c r="D1111" s="97"/>
      <c r="E1111" s="97"/>
      <c r="F1111" s="96"/>
      <c r="G1111" s="96"/>
      <c r="H1111" s="99"/>
      <c r="I1111" s="99"/>
      <c r="J1111" s="45"/>
      <c r="K1111" s="46"/>
      <c r="L1111" s="46"/>
      <c r="M1111" s="46"/>
      <c r="N1111" s="46"/>
      <c r="O1111" s="46"/>
      <c r="P1111" s="46"/>
      <c r="Q1111" s="46"/>
      <c r="R1111" s="46"/>
      <c r="S1111" s="129"/>
      <c r="T1111" s="46"/>
    </row>
    <row r="1112" spans="1:20" ht="12.75">
      <c r="A1112" s="71">
        <v>1112</v>
      </c>
      <c r="B1112" s="43"/>
      <c r="C1112" s="97"/>
      <c r="D1112" s="97"/>
      <c r="E1112" s="95"/>
      <c r="F1112" s="96"/>
      <c r="G1112" s="96"/>
      <c r="H1112" s="99"/>
      <c r="I1112" s="99"/>
      <c r="J1112" s="45"/>
      <c r="K1112" s="46"/>
      <c r="L1112" s="46"/>
      <c r="M1112" s="46"/>
      <c r="N1112" s="46"/>
      <c r="O1112" s="46"/>
      <c r="P1112" s="46"/>
      <c r="Q1112" s="46"/>
      <c r="R1112" s="46"/>
      <c r="S1112" s="129"/>
      <c r="T1112" s="46"/>
    </row>
    <row r="1113" spans="1:20" ht="12.75">
      <c r="A1113" s="71">
        <v>1113</v>
      </c>
      <c r="B1113" s="43"/>
      <c r="C1113" s="97"/>
      <c r="D1113" s="97"/>
      <c r="E1113" s="97"/>
      <c r="F1113" s="96"/>
      <c r="G1113" s="96"/>
      <c r="H1113" s="99"/>
      <c r="I1113" s="99"/>
      <c r="J1113" s="45"/>
      <c r="K1113" s="46"/>
      <c r="L1113" s="46"/>
      <c r="M1113" s="46"/>
      <c r="N1113" s="46"/>
      <c r="O1113" s="46"/>
      <c r="P1113" s="46"/>
      <c r="Q1113" s="46"/>
      <c r="R1113" s="46"/>
      <c r="S1113" s="129"/>
      <c r="T1113" s="46"/>
    </row>
    <row r="1114" spans="1:20" ht="12.75">
      <c r="A1114" s="71">
        <v>1114</v>
      </c>
      <c r="B1114" s="43"/>
      <c r="C1114" s="97"/>
      <c r="D1114" s="97"/>
      <c r="E1114" s="97"/>
      <c r="F1114" s="96"/>
      <c r="G1114" s="96"/>
      <c r="H1114" s="99"/>
      <c r="I1114" s="99"/>
      <c r="J1114" s="45"/>
      <c r="K1114" s="46"/>
      <c r="L1114" s="46"/>
      <c r="M1114" s="46"/>
      <c r="N1114" s="46"/>
      <c r="O1114" s="46"/>
      <c r="P1114" s="46"/>
      <c r="Q1114" s="46"/>
      <c r="R1114" s="46"/>
      <c r="S1114" s="129"/>
      <c r="T1114" s="46"/>
    </row>
    <row r="1115" spans="1:20" ht="12.75">
      <c r="A1115" s="71">
        <v>1115</v>
      </c>
      <c r="B1115" s="43"/>
      <c r="C1115" s="97"/>
      <c r="D1115" s="97"/>
      <c r="E1115" s="97"/>
      <c r="F1115" s="96"/>
      <c r="G1115" s="96"/>
      <c r="H1115" s="99"/>
      <c r="I1115" s="99"/>
      <c r="J1115" s="45"/>
      <c r="K1115" s="46"/>
      <c r="L1115" s="46"/>
      <c r="M1115" s="46"/>
      <c r="N1115" s="46"/>
      <c r="O1115" s="46"/>
      <c r="P1115" s="46"/>
      <c r="Q1115" s="46"/>
      <c r="R1115" s="46"/>
      <c r="S1115" s="129"/>
      <c r="T1115" s="46"/>
    </row>
    <row r="1116" spans="1:20" ht="12.75">
      <c r="A1116" s="71">
        <v>1116</v>
      </c>
      <c r="B1116" s="43"/>
      <c r="C1116" s="97"/>
      <c r="D1116" s="97"/>
      <c r="E1116" s="97"/>
      <c r="F1116" s="96"/>
      <c r="G1116" s="96"/>
      <c r="H1116" s="99"/>
      <c r="I1116" s="99"/>
      <c r="J1116" s="45"/>
      <c r="K1116" s="46"/>
      <c r="L1116" s="46"/>
      <c r="M1116" s="46"/>
      <c r="N1116" s="46"/>
      <c r="O1116" s="46"/>
      <c r="P1116" s="46"/>
      <c r="Q1116" s="46"/>
      <c r="R1116" s="46"/>
      <c r="S1116" s="129"/>
      <c r="T1116" s="46"/>
    </row>
    <row r="1117" spans="1:20" ht="12.75">
      <c r="A1117" s="71">
        <v>1117</v>
      </c>
      <c r="B1117" s="43"/>
      <c r="C1117" s="97"/>
      <c r="D1117" s="97"/>
      <c r="E1117" s="97"/>
      <c r="F1117" s="96"/>
      <c r="G1117" s="96"/>
      <c r="H1117" s="99"/>
      <c r="I1117" s="99"/>
      <c r="J1117" s="45"/>
      <c r="K1117" s="46"/>
      <c r="L1117" s="46"/>
      <c r="M1117" s="46"/>
      <c r="N1117" s="46"/>
      <c r="O1117" s="46"/>
      <c r="P1117" s="46"/>
      <c r="Q1117" s="46"/>
      <c r="R1117" s="46"/>
      <c r="S1117" s="129"/>
      <c r="T1117" s="46"/>
    </row>
    <row r="1118" spans="1:20" ht="12.75">
      <c r="A1118" s="71">
        <v>1118</v>
      </c>
      <c r="B1118" s="43"/>
      <c r="C1118" s="97"/>
      <c r="D1118" s="97"/>
      <c r="E1118" s="97"/>
      <c r="F1118" s="96"/>
      <c r="G1118" s="96"/>
      <c r="H1118" s="99"/>
      <c r="I1118" s="99"/>
      <c r="J1118" s="45"/>
      <c r="K1118" s="46"/>
      <c r="L1118" s="46"/>
      <c r="M1118" s="46"/>
      <c r="N1118" s="46"/>
      <c r="O1118" s="46"/>
      <c r="P1118" s="46"/>
      <c r="Q1118" s="46"/>
      <c r="R1118" s="46"/>
      <c r="S1118" s="129"/>
      <c r="T1118" s="46"/>
    </row>
    <row r="1119" spans="1:20" ht="12.75">
      <c r="A1119" s="71">
        <v>1119</v>
      </c>
      <c r="B1119" s="43"/>
      <c r="C1119" s="97"/>
      <c r="D1119" s="97"/>
      <c r="E1119" s="97"/>
      <c r="F1119" s="96"/>
      <c r="G1119" s="96"/>
      <c r="H1119" s="99"/>
      <c r="I1119" s="99"/>
      <c r="J1119" s="45"/>
      <c r="K1119" s="46"/>
      <c r="L1119" s="46"/>
      <c r="M1119" s="46"/>
      <c r="N1119" s="46"/>
      <c r="O1119" s="46"/>
      <c r="P1119" s="46"/>
      <c r="Q1119" s="46"/>
      <c r="R1119" s="46"/>
      <c r="S1119" s="129"/>
      <c r="T1119" s="46"/>
    </row>
    <row r="1120" spans="1:20" ht="12.75">
      <c r="A1120" s="71">
        <v>1120</v>
      </c>
      <c r="B1120" s="43"/>
      <c r="C1120" s="97"/>
      <c r="D1120" s="97"/>
      <c r="E1120" s="97"/>
      <c r="F1120" s="96"/>
      <c r="G1120" s="96"/>
      <c r="H1120" s="99"/>
      <c r="I1120" s="99"/>
      <c r="J1120" s="45"/>
      <c r="K1120" s="46"/>
      <c r="L1120" s="46"/>
      <c r="M1120" s="46"/>
      <c r="N1120" s="46"/>
      <c r="O1120" s="46"/>
      <c r="P1120" s="46"/>
      <c r="Q1120" s="46"/>
      <c r="R1120" s="46"/>
      <c r="S1120" s="129"/>
      <c r="T1120" s="46"/>
    </row>
    <row r="1121" spans="1:20" ht="12.75">
      <c r="A1121" s="71">
        <v>1121</v>
      </c>
      <c r="B1121" s="43"/>
      <c r="C1121" s="97"/>
      <c r="D1121" s="97"/>
      <c r="E1121" s="97"/>
      <c r="F1121" s="96"/>
      <c r="G1121" s="96"/>
      <c r="H1121" s="99"/>
      <c r="I1121" s="99"/>
      <c r="J1121" s="45"/>
      <c r="K1121" s="46"/>
      <c r="L1121" s="46"/>
      <c r="M1121" s="46"/>
      <c r="N1121" s="46"/>
      <c r="O1121" s="46"/>
      <c r="P1121" s="46"/>
      <c r="Q1121" s="46"/>
      <c r="R1121" s="46"/>
      <c r="S1121" s="129"/>
      <c r="T1121" s="46"/>
    </row>
    <row r="1122" spans="1:20" ht="12.75">
      <c r="A1122" s="71">
        <v>1122</v>
      </c>
      <c r="B1122" s="43"/>
      <c r="C1122" s="97"/>
      <c r="D1122" s="97"/>
      <c r="E1122" s="97"/>
      <c r="F1122" s="96"/>
      <c r="G1122" s="96"/>
      <c r="H1122" s="99"/>
      <c r="I1122" s="99"/>
      <c r="J1122" s="45"/>
      <c r="K1122" s="46"/>
      <c r="L1122" s="46"/>
      <c r="M1122" s="46"/>
      <c r="N1122" s="46"/>
      <c r="O1122" s="46"/>
      <c r="P1122" s="46"/>
      <c r="Q1122" s="46"/>
      <c r="R1122" s="46"/>
      <c r="S1122" s="129"/>
      <c r="T1122" s="46"/>
    </row>
    <row r="1123" spans="1:20" ht="12.75">
      <c r="A1123" s="71">
        <v>1123</v>
      </c>
      <c r="B1123" s="43"/>
      <c r="C1123" s="97"/>
      <c r="D1123" s="97"/>
      <c r="E1123" s="97"/>
      <c r="F1123" s="96"/>
      <c r="G1123" s="96"/>
      <c r="H1123" s="99"/>
      <c r="I1123" s="99"/>
      <c r="J1123" s="45"/>
      <c r="K1123" s="46"/>
      <c r="L1123" s="46"/>
      <c r="M1123" s="46"/>
      <c r="N1123" s="46"/>
      <c r="O1123" s="46"/>
      <c r="P1123" s="46"/>
      <c r="Q1123" s="46"/>
      <c r="R1123" s="46"/>
      <c r="S1123" s="129"/>
      <c r="T1123" s="46"/>
    </row>
    <row r="1124" spans="1:20" ht="12.75">
      <c r="A1124" s="71">
        <v>1124</v>
      </c>
      <c r="B1124" s="43"/>
      <c r="C1124" s="97"/>
      <c r="D1124" s="97"/>
      <c r="E1124" s="97"/>
      <c r="F1124" s="96"/>
      <c r="G1124" s="96"/>
      <c r="H1124" s="99"/>
      <c r="I1124" s="99"/>
      <c r="J1124" s="45"/>
      <c r="K1124" s="46"/>
      <c r="L1124" s="46"/>
      <c r="M1124" s="46"/>
      <c r="N1124" s="46"/>
      <c r="O1124" s="46"/>
      <c r="P1124" s="46"/>
      <c r="Q1124" s="46"/>
      <c r="R1124" s="46"/>
      <c r="S1124" s="129"/>
      <c r="T1124" s="46"/>
    </row>
    <row r="1125" spans="1:20" ht="12.75">
      <c r="A1125" s="71">
        <v>1125</v>
      </c>
      <c r="B1125" s="43"/>
      <c r="C1125" s="97"/>
      <c r="D1125" s="97"/>
      <c r="E1125" s="97"/>
      <c r="F1125" s="96"/>
      <c r="G1125" s="96"/>
      <c r="H1125" s="99"/>
      <c r="I1125" s="99"/>
      <c r="J1125" s="45"/>
      <c r="K1125" s="46"/>
      <c r="L1125" s="46"/>
      <c r="M1125" s="46"/>
      <c r="N1125" s="46"/>
      <c r="O1125" s="46"/>
      <c r="P1125" s="46"/>
      <c r="Q1125" s="46"/>
      <c r="R1125" s="46"/>
      <c r="S1125" s="129"/>
      <c r="T1125" s="46"/>
    </row>
    <row r="1126" spans="1:20" ht="12.75">
      <c r="A1126" s="71">
        <v>1126</v>
      </c>
      <c r="B1126" s="43"/>
      <c r="C1126" s="97"/>
      <c r="D1126" s="97"/>
      <c r="E1126" s="97"/>
      <c r="F1126" s="96"/>
      <c r="G1126" s="96"/>
      <c r="H1126" s="99"/>
      <c r="I1126" s="99"/>
      <c r="J1126" s="45"/>
      <c r="K1126" s="46"/>
      <c r="L1126" s="46"/>
      <c r="M1126" s="46"/>
      <c r="N1126" s="46"/>
      <c r="O1126" s="46"/>
      <c r="P1126" s="46"/>
      <c r="Q1126" s="46"/>
      <c r="R1126" s="46"/>
      <c r="S1126" s="129"/>
      <c r="T1126" s="46"/>
    </row>
    <row r="1127" spans="1:20" ht="12.75">
      <c r="A1127" s="71">
        <v>1127</v>
      </c>
      <c r="B1127" s="43"/>
      <c r="C1127" s="97"/>
      <c r="D1127" s="97"/>
      <c r="E1127" s="97"/>
      <c r="F1127" s="96"/>
      <c r="G1127" s="96"/>
      <c r="H1127" s="99"/>
      <c r="I1127" s="99"/>
      <c r="J1127" s="45"/>
      <c r="K1127" s="46"/>
      <c r="L1127" s="46"/>
      <c r="M1127" s="46"/>
      <c r="N1127" s="46"/>
      <c r="O1127" s="46"/>
      <c r="P1127" s="46"/>
      <c r="Q1127" s="46"/>
      <c r="R1127" s="46"/>
      <c r="S1127" s="129"/>
      <c r="T1127" s="46"/>
    </row>
    <row r="1128" spans="1:20" ht="12.75">
      <c r="A1128" s="71">
        <v>1128</v>
      </c>
      <c r="B1128" s="43"/>
      <c r="C1128" s="97"/>
      <c r="D1128" s="97"/>
      <c r="E1128" s="97"/>
      <c r="F1128" s="96"/>
      <c r="G1128" s="96"/>
      <c r="H1128" s="99"/>
      <c r="I1128" s="99"/>
      <c r="J1128" s="45"/>
      <c r="K1128" s="46"/>
      <c r="L1128" s="46"/>
      <c r="M1128" s="46"/>
      <c r="N1128" s="46"/>
      <c r="O1128" s="46"/>
      <c r="P1128" s="46"/>
      <c r="Q1128" s="46"/>
      <c r="R1128" s="46"/>
      <c r="S1128" s="129"/>
      <c r="T1128" s="46"/>
    </row>
    <row r="1129" spans="1:20" ht="12.75">
      <c r="A1129" s="71">
        <v>1129</v>
      </c>
      <c r="B1129" s="43"/>
      <c r="C1129" s="97"/>
      <c r="D1129" s="97"/>
      <c r="E1129" s="97"/>
      <c r="F1129" s="96"/>
      <c r="G1129" s="96"/>
      <c r="H1129" s="99"/>
      <c r="I1129" s="99"/>
      <c r="J1129" s="45"/>
      <c r="K1129" s="46"/>
      <c r="L1129" s="46"/>
      <c r="M1129" s="46"/>
      <c r="N1129" s="46"/>
      <c r="O1129" s="46"/>
      <c r="P1129" s="46"/>
      <c r="Q1129" s="46"/>
      <c r="R1129" s="46"/>
      <c r="S1129" s="129"/>
      <c r="T1129" s="46"/>
    </row>
    <row r="1130" spans="1:20" ht="12.75">
      <c r="A1130" s="71">
        <v>1130</v>
      </c>
      <c r="B1130" s="43"/>
      <c r="C1130" s="97"/>
      <c r="D1130" s="97"/>
      <c r="E1130" s="97"/>
      <c r="F1130" s="96"/>
      <c r="G1130" s="96"/>
      <c r="H1130" s="99"/>
      <c r="I1130" s="99"/>
      <c r="J1130" s="45"/>
      <c r="K1130" s="46"/>
      <c r="L1130" s="46"/>
      <c r="M1130" s="46"/>
      <c r="N1130" s="46"/>
      <c r="O1130" s="46"/>
      <c r="P1130" s="46"/>
      <c r="Q1130" s="46"/>
      <c r="R1130" s="46"/>
      <c r="S1130" s="129"/>
      <c r="T1130" s="46"/>
    </row>
    <row r="1131" spans="1:20" ht="12.75">
      <c r="A1131" s="71">
        <v>1131</v>
      </c>
      <c r="B1131" s="43"/>
      <c r="C1131" s="97"/>
      <c r="D1131" s="97"/>
      <c r="E1131" s="97"/>
      <c r="F1131" s="96"/>
      <c r="G1131" s="96"/>
      <c r="H1131" s="99"/>
      <c r="I1131" s="99"/>
      <c r="J1131" s="45"/>
      <c r="K1131" s="46"/>
      <c r="L1131" s="46"/>
      <c r="M1131" s="46"/>
      <c r="N1131" s="46"/>
      <c r="O1131" s="46"/>
      <c r="P1131" s="46"/>
      <c r="Q1131" s="46"/>
      <c r="R1131" s="46"/>
      <c r="S1131" s="129"/>
      <c r="T1131" s="46"/>
    </row>
    <row r="1132" spans="1:20" ht="12.75">
      <c r="A1132" s="71">
        <v>1132</v>
      </c>
      <c r="B1132" s="43"/>
      <c r="C1132" s="97"/>
      <c r="D1132" s="97"/>
      <c r="E1132" s="97"/>
      <c r="F1132" s="96"/>
      <c r="G1132" s="96"/>
      <c r="H1132" s="99"/>
      <c r="I1132" s="99"/>
      <c r="J1132" s="45"/>
      <c r="K1132" s="46"/>
      <c r="L1132" s="46"/>
      <c r="M1132" s="46"/>
      <c r="N1132" s="46"/>
      <c r="O1132" s="46"/>
      <c r="P1132" s="46"/>
      <c r="Q1132" s="46"/>
      <c r="R1132" s="46"/>
      <c r="S1132" s="129"/>
      <c r="T1132" s="46"/>
    </row>
    <row r="1133" spans="1:20" ht="12.75">
      <c r="A1133" s="71">
        <v>1133</v>
      </c>
      <c r="B1133" s="43"/>
      <c r="C1133" s="97"/>
      <c r="D1133" s="97"/>
      <c r="E1133" s="97"/>
      <c r="F1133" s="96"/>
      <c r="G1133" s="96"/>
      <c r="H1133" s="99"/>
      <c r="I1133" s="99"/>
      <c r="J1133" s="45"/>
      <c r="K1133" s="46"/>
      <c r="L1133" s="46"/>
      <c r="M1133" s="46"/>
      <c r="N1133" s="46"/>
      <c r="O1133" s="46"/>
      <c r="P1133" s="46"/>
      <c r="Q1133" s="46"/>
      <c r="R1133" s="46"/>
      <c r="S1133" s="129"/>
      <c r="T1133" s="46"/>
    </row>
    <row r="1134" spans="1:20" ht="12.75">
      <c r="A1134" s="71">
        <v>1134</v>
      </c>
      <c r="B1134" s="43"/>
      <c r="C1134" s="97"/>
      <c r="D1134" s="97"/>
      <c r="E1134" s="97"/>
      <c r="F1134" s="96"/>
      <c r="G1134" s="96"/>
      <c r="H1134" s="99"/>
      <c r="I1134" s="99"/>
      <c r="J1134" s="45"/>
      <c r="K1134" s="46"/>
      <c r="L1134" s="46"/>
      <c r="M1134" s="46"/>
      <c r="N1134" s="46"/>
      <c r="O1134" s="46"/>
      <c r="P1134" s="46"/>
      <c r="Q1134" s="46"/>
      <c r="R1134" s="46"/>
      <c r="S1134" s="129"/>
      <c r="T1134" s="46"/>
    </row>
    <row r="1135" spans="1:20" ht="12.75">
      <c r="A1135" s="71">
        <v>1135</v>
      </c>
      <c r="B1135" s="43"/>
      <c r="C1135" s="97"/>
      <c r="D1135" s="97"/>
      <c r="E1135" s="97"/>
      <c r="F1135" s="96"/>
      <c r="G1135" s="96"/>
      <c r="H1135" s="99"/>
      <c r="I1135" s="99"/>
      <c r="J1135" s="45"/>
      <c r="K1135" s="46"/>
      <c r="L1135" s="46"/>
      <c r="M1135" s="46"/>
      <c r="N1135" s="46"/>
      <c r="O1135" s="46"/>
      <c r="P1135" s="46"/>
      <c r="Q1135" s="46"/>
      <c r="R1135" s="46"/>
      <c r="S1135" s="129"/>
      <c r="T1135" s="46"/>
    </row>
    <row r="1136" spans="1:20" ht="12.75">
      <c r="A1136" s="71">
        <v>1136</v>
      </c>
      <c r="B1136" s="43"/>
      <c r="C1136" s="97"/>
      <c r="D1136" s="97"/>
      <c r="E1136" s="97"/>
      <c r="F1136" s="96"/>
      <c r="G1136" s="96"/>
      <c r="H1136" s="99"/>
      <c r="I1136" s="99"/>
      <c r="J1136" s="45"/>
      <c r="K1136" s="46"/>
      <c r="L1136" s="46"/>
      <c r="M1136" s="46"/>
      <c r="N1136" s="46"/>
      <c r="O1136" s="46"/>
      <c r="P1136" s="46"/>
      <c r="Q1136" s="46"/>
      <c r="R1136" s="46"/>
      <c r="S1136" s="129"/>
      <c r="T1136" s="46"/>
    </row>
    <row r="1137" spans="1:20" ht="12.75">
      <c r="A1137" s="71">
        <v>1137</v>
      </c>
      <c r="B1137" s="43"/>
      <c r="C1137" s="97"/>
      <c r="D1137" s="97"/>
      <c r="E1137" s="97"/>
      <c r="F1137" s="96"/>
      <c r="G1137" s="96"/>
      <c r="H1137" s="99"/>
      <c r="I1137" s="99"/>
      <c r="J1137" s="45"/>
      <c r="K1137" s="46"/>
      <c r="L1137" s="46"/>
      <c r="M1137" s="46"/>
      <c r="N1137" s="46"/>
      <c r="O1137" s="46"/>
      <c r="P1137" s="46"/>
      <c r="Q1137" s="46"/>
      <c r="R1137" s="46"/>
      <c r="S1137" s="129"/>
      <c r="T1137" s="46"/>
    </row>
    <row r="1138" spans="1:20" ht="12.75">
      <c r="A1138" s="71">
        <v>1138</v>
      </c>
      <c r="B1138" s="43"/>
      <c r="C1138" s="97"/>
      <c r="D1138" s="97"/>
      <c r="E1138" s="97"/>
      <c r="F1138" s="96"/>
      <c r="G1138" s="96"/>
      <c r="H1138" s="99"/>
      <c r="I1138" s="99"/>
      <c r="J1138" s="45"/>
      <c r="K1138" s="46"/>
      <c r="L1138" s="46"/>
      <c r="M1138" s="46"/>
      <c r="N1138" s="46"/>
      <c r="O1138" s="46"/>
      <c r="P1138" s="46"/>
      <c r="Q1138" s="46"/>
      <c r="R1138" s="46"/>
      <c r="S1138" s="129"/>
      <c r="T1138" s="46"/>
    </row>
    <row r="1139" spans="1:20" ht="12.75">
      <c r="A1139" s="71">
        <v>1139</v>
      </c>
      <c r="B1139" s="43"/>
      <c r="C1139" s="97"/>
      <c r="D1139" s="97"/>
      <c r="E1139" s="97"/>
      <c r="F1139" s="96"/>
      <c r="G1139" s="96"/>
      <c r="H1139" s="99"/>
      <c r="I1139" s="99"/>
      <c r="J1139" s="45"/>
      <c r="K1139" s="46"/>
      <c r="L1139" s="46"/>
      <c r="M1139" s="46"/>
      <c r="N1139" s="46"/>
      <c r="O1139" s="46"/>
      <c r="P1139" s="46"/>
      <c r="Q1139" s="46"/>
      <c r="R1139" s="46"/>
      <c r="S1139" s="129"/>
      <c r="T1139" s="46"/>
    </row>
    <row r="1140" spans="1:20" ht="12.75">
      <c r="A1140" s="71">
        <v>1140</v>
      </c>
      <c r="B1140" s="43"/>
      <c r="C1140" s="97"/>
      <c r="D1140" s="97"/>
      <c r="E1140" s="97"/>
      <c r="F1140" s="96"/>
      <c r="G1140" s="96"/>
      <c r="H1140" s="99"/>
      <c r="I1140" s="99"/>
      <c r="J1140" s="45"/>
      <c r="K1140" s="46"/>
      <c r="L1140" s="46"/>
      <c r="M1140" s="46"/>
      <c r="N1140" s="46"/>
      <c r="O1140" s="46"/>
      <c r="P1140" s="46"/>
      <c r="Q1140" s="46"/>
      <c r="R1140" s="46"/>
      <c r="S1140" s="129"/>
      <c r="T1140" s="46"/>
    </row>
    <row r="1141" spans="1:20" ht="12.75">
      <c r="A1141" s="71">
        <v>1141</v>
      </c>
      <c r="B1141" s="43"/>
      <c r="C1141" s="97"/>
      <c r="D1141" s="97"/>
      <c r="E1141" s="97"/>
      <c r="F1141" s="96"/>
      <c r="G1141" s="96"/>
      <c r="H1141" s="99"/>
      <c r="I1141" s="99"/>
      <c r="J1141" s="45"/>
      <c r="K1141" s="46"/>
      <c r="L1141" s="46"/>
      <c r="M1141" s="46"/>
      <c r="N1141" s="46"/>
      <c r="O1141" s="46"/>
      <c r="P1141" s="46"/>
      <c r="Q1141" s="46"/>
      <c r="R1141" s="46"/>
      <c r="S1141" s="129"/>
      <c r="T1141" s="46"/>
    </row>
    <row r="1142" spans="1:20" ht="12.75">
      <c r="A1142" s="71">
        <v>1142</v>
      </c>
      <c r="B1142" s="43"/>
      <c r="C1142" s="97"/>
      <c r="D1142" s="97"/>
      <c r="E1142" s="97"/>
      <c r="F1142" s="96"/>
      <c r="G1142" s="96"/>
      <c r="H1142" s="99"/>
      <c r="I1142" s="99"/>
      <c r="J1142" s="45"/>
      <c r="K1142" s="46"/>
      <c r="L1142" s="46"/>
      <c r="M1142" s="46"/>
      <c r="N1142" s="46"/>
      <c r="O1142" s="46"/>
      <c r="P1142" s="46"/>
      <c r="Q1142" s="46"/>
      <c r="R1142" s="46"/>
      <c r="S1142" s="129"/>
      <c r="T1142" s="46"/>
    </row>
    <row r="1143" spans="1:20" ht="12.75">
      <c r="A1143" s="71">
        <v>1143</v>
      </c>
      <c r="B1143" s="43"/>
      <c r="C1143" s="97"/>
      <c r="D1143" s="97"/>
      <c r="E1143" s="97"/>
      <c r="F1143" s="96"/>
      <c r="G1143" s="96"/>
      <c r="H1143" s="99"/>
      <c r="I1143" s="99"/>
      <c r="J1143" s="45"/>
      <c r="K1143" s="46"/>
      <c r="L1143" s="46"/>
      <c r="M1143" s="46"/>
      <c r="N1143" s="46"/>
      <c r="O1143" s="46"/>
      <c r="P1143" s="46"/>
      <c r="Q1143" s="46"/>
      <c r="R1143" s="46"/>
      <c r="S1143" s="129"/>
      <c r="T1143" s="46"/>
    </row>
    <row r="1144" spans="1:20" ht="12.75">
      <c r="A1144" s="71">
        <v>1144</v>
      </c>
      <c r="B1144" s="43"/>
      <c r="C1144" s="97"/>
      <c r="D1144" s="97"/>
      <c r="E1144" s="97"/>
      <c r="F1144" s="96"/>
      <c r="G1144" s="96"/>
      <c r="H1144" s="99"/>
      <c r="I1144" s="99"/>
      <c r="J1144" s="45"/>
      <c r="K1144" s="46"/>
      <c r="L1144" s="46"/>
      <c r="M1144" s="46"/>
      <c r="N1144" s="46"/>
      <c r="O1144" s="46"/>
      <c r="P1144" s="46"/>
      <c r="Q1144" s="46"/>
      <c r="R1144" s="46"/>
      <c r="S1144" s="129"/>
      <c r="T1144" s="46"/>
    </row>
    <row r="1145" spans="1:20" ht="12.75">
      <c r="A1145" s="71">
        <v>1145</v>
      </c>
      <c r="B1145" s="43"/>
      <c r="C1145" s="97"/>
      <c r="D1145" s="97"/>
      <c r="E1145" s="97"/>
      <c r="F1145" s="96"/>
      <c r="G1145" s="96"/>
      <c r="H1145" s="99"/>
      <c r="I1145" s="99"/>
      <c r="J1145" s="45"/>
      <c r="K1145" s="46"/>
      <c r="L1145" s="46"/>
      <c r="M1145" s="46"/>
      <c r="N1145" s="46"/>
      <c r="O1145" s="46"/>
      <c r="P1145" s="46"/>
      <c r="Q1145" s="46"/>
      <c r="R1145" s="46"/>
      <c r="S1145" s="129"/>
      <c r="T1145" s="46"/>
    </row>
    <row r="1146" spans="1:20" ht="12.75">
      <c r="A1146" s="71">
        <v>1146</v>
      </c>
      <c r="B1146" s="43"/>
      <c r="C1146" s="97"/>
      <c r="D1146" s="97"/>
      <c r="E1146" s="97"/>
      <c r="F1146" s="96"/>
      <c r="G1146" s="96"/>
      <c r="H1146" s="99"/>
      <c r="I1146" s="99"/>
      <c r="J1146" s="45"/>
      <c r="K1146" s="46"/>
      <c r="L1146" s="46"/>
      <c r="M1146" s="46"/>
      <c r="N1146" s="46"/>
      <c r="O1146" s="46"/>
      <c r="P1146" s="46"/>
      <c r="Q1146" s="46"/>
      <c r="R1146" s="46"/>
      <c r="S1146" s="129"/>
      <c r="T1146" s="46"/>
    </row>
    <row r="1147" spans="1:20" ht="12.75">
      <c r="A1147" s="71">
        <v>1147</v>
      </c>
      <c r="B1147" s="43"/>
      <c r="C1147" s="97"/>
      <c r="D1147" s="97"/>
      <c r="E1147" s="97"/>
      <c r="F1147" s="96"/>
      <c r="G1147" s="96"/>
      <c r="H1147" s="99"/>
      <c r="I1147" s="99"/>
      <c r="J1147" s="45"/>
      <c r="K1147" s="46"/>
      <c r="L1147" s="46"/>
      <c r="M1147" s="46"/>
      <c r="N1147" s="46"/>
      <c r="O1147" s="46"/>
      <c r="P1147" s="46"/>
      <c r="Q1147" s="46"/>
      <c r="R1147" s="46"/>
      <c r="S1147" s="129"/>
      <c r="T1147" s="46"/>
    </row>
    <row r="1148" spans="1:20" ht="12.75">
      <c r="A1148" s="71">
        <v>1148</v>
      </c>
      <c r="B1148" s="43"/>
      <c r="C1148" s="97"/>
      <c r="D1148" s="97"/>
      <c r="E1148" s="97"/>
      <c r="F1148" s="96"/>
      <c r="G1148" s="96"/>
      <c r="H1148" s="99"/>
      <c r="I1148" s="99"/>
      <c r="J1148" s="45"/>
      <c r="K1148" s="46"/>
      <c r="L1148" s="46"/>
      <c r="M1148" s="46"/>
      <c r="N1148" s="46"/>
      <c r="O1148" s="46"/>
      <c r="P1148" s="46"/>
      <c r="Q1148" s="46"/>
      <c r="R1148" s="46"/>
      <c r="S1148" s="129"/>
      <c r="T1148" s="46"/>
    </row>
    <row r="1149" spans="1:20" ht="12.75">
      <c r="A1149" s="71">
        <v>1149</v>
      </c>
      <c r="B1149" s="43"/>
      <c r="C1149" s="97"/>
      <c r="D1149" s="97"/>
      <c r="E1149" s="97"/>
      <c r="F1149" s="96"/>
      <c r="G1149" s="96"/>
      <c r="H1149" s="99"/>
      <c r="I1149" s="99"/>
      <c r="J1149" s="45"/>
      <c r="K1149" s="46"/>
      <c r="L1149" s="46"/>
      <c r="M1149" s="46"/>
      <c r="N1149" s="46"/>
      <c r="O1149" s="46"/>
      <c r="P1149" s="46"/>
      <c r="Q1149" s="46"/>
      <c r="R1149" s="46"/>
      <c r="S1149" s="129"/>
      <c r="T1149" s="46"/>
    </row>
    <row r="1150" spans="1:20" ht="12.75">
      <c r="A1150" s="71">
        <v>1150</v>
      </c>
      <c r="B1150" s="43"/>
      <c r="C1150" s="97"/>
      <c r="D1150" s="97"/>
      <c r="E1150" s="97"/>
      <c r="F1150" s="96"/>
      <c r="G1150" s="96"/>
      <c r="H1150" s="99"/>
      <c r="I1150" s="99"/>
      <c r="J1150" s="45"/>
      <c r="K1150" s="46"/>
      <c r="L1150" s="46"/>
      <c r="M1150" s="46"/>
      <c r="N1150" s="46"/>
      <c r="O1150" s="46"/>
      <c r="P1150" s="46"/>
      <c r="Q1150" s="46"/>
      <c r="R1150" s="46"/>
      <c r="S1150" s="129"/>
      <c r="T1150" s="46"/>
    </row>
    <row r="1151" spans="1:20" ht="12.75">
      <c r="A1151" s="71">
        <v>1151</v>
      </c>
      <c r="B1151" s="43"/>
      <c r="C1151" s="97"/>
      <c r="D1151" s="97"/>
      <c r="E1151" s="97"/>
      <c r="F1151" s="96"/>
      <c r="G1151" s="96"/>
      <c r="H1151" s="99"/>
      <c r="I1151" s="99"/>
      <c r="J1151" s="45"/>
      <c r="K1151" s="46"/>
      <c r="L1151" s="46"/>
      <c r="M1151" s="46"/>
      <c r="N1151" s="46"/>
      <c r="O1151" s="46"/>
      <c r="P1151" s="46"/>
      <c r="Q1151" s="46"/>
      <c r="R1151" s="46"/>
      <c r="S1151" s="129"/>
      <c r="T1151" s="46"/>
    </row>
    <row r="1152" spans="1:20" ht="12.75">
      <c r="A1152" s="71">
        <v>1152</v>
      </c>
      <c r="B1152" s="43"/>
      <c r="C1152" s="97"/>
      <c r="D1152" s="97"/>
      <c r="E1152" s="97"/>
      <c r="F1152" s="96"/>
      <c r="G1152" s="96"/>
      <c r="H1152" s="99"/>
      <c r="I1152" s="99"/>
      <c r="J1152" s="45"/>
      <c r="K1152" s="46"/>
      <c r="L1152" s="46"/>
      <c r="M1152" s="46"/>
      <c r="N1152" s="46"/>
      <c r="O1152" s="46"/>
      <c r="P1152" s="46"/>
      <c r="Q1152" s="46"/>
      <c r="R1152" s="46"/>
      <c r="S1152" s="129"/>
      <c r="T1152" s="46"/>
    </row>
    <row r="1153" spans="1:20" ht="12.75">
      <c r="A1153" s="71">
        <v>1153</v>
      </c>
      <c r="B1153" s="43"/>
      <c r="C1153" s="97"/>
      <c r="D1153" s="97"/>
      <c r="E1153" s="97"/>
      <c r="F1153" s="96"/>
      <c r="G1153" s="96"/>
      <c r="H1153" s="99"/>
      <c r="I1153" s="99"/>
      <c r="J1153" s="45"/>
      <c r="K1153" s="46"/>
      <c r="L1153" s="46"/>
      <c r="M1153" s="46"/>
      <c r="N1153" s="46"/>
      <c r="O1153" s="46"/>
      <c r="P1153" s="46"/>
      <c r="Q1153" s="46"/>
      <c r="R1153" s="46"/>
      <c r="S1153" s="129"/>
      <c r="T1153" s="46"/>
    </row>
    <row r="1154" spans="1:20" ht="12.75">
      <c r="A1154" s="71">
        <v>1154</v>
      </c>
      <c r="B1154" s="43"/>
      <c r="C1154" s="97"/>
      <c r="D1154" s="97"/>
      <c r="E1154" s="97"/>
      <c r="F1154" s="96"/>
      <c r="G1154" s="96"/>
      <c r="H1154" s="99"/>
      <c r="I1154" s="99"/>
      <c r="J1154" s="45"/>
      <c r="K1154" s="46"/>
      <c r="L1154" s="46"/>
      <c r="M1154" s="46"/>
      <c r="N1154" s="46"/>
      <c r="O1154" s="46"/>
      <c r="P1154" s="46"/>
      <c r="Q1154" s="46"/>
      <c r="R1154" s="46"/>
      <c r="S1154" s="129"/>
      <c r="T1154" s="46"/>
    </row>
    <row r="1155" spans="1:20" ht="12.75">
      <c r="A1155" s="71">
        <v>1155</v>
      </c>
      <c r="B1155" s="43"/>
      <c r="C1155" s="97"/>
      <c r="D1155" s="97"/>
      <c r="E1155" s="97"/>
      <c r="F1155" s="96"/>
      <c r="G1155" s="96"/>
      <c r="H1155" s="99"/>
      <c r="I1155" s="99"/>
      <c r="J1155" s="45"/>
      <c r="K1155" s="123"/>
      <c r="L1155" s="46"/>
      <c r="M1155" s="46"/>
      <c r="N1155" s="46"/>
      <c r="O1155" s="46"/>
      <c r="P1155" s="46"/>
      <c r="Q1155" s="46"/>
      <c r="R1155" s="46"/>
      <c r="S1155" s="129"/>
      <c r="T1155" s="46"/>
    </row>
    <row r="1156" spans="1:20" ht="12.75">
      <c r="A1156" s="71">
        <v>1156</v>
      </c>
      <c r="B1156" s="43"/>
      <c r="C1156" s="97"/>
      <c r="D1156" s="97"/>
      <c r="E1156" s="97"/>
      <c r="F1156" s="96"/>
      <c r="G1156" s="96"/>
      <c r="H1156" s="99"/>
      <c r="I1156" s="99"/>
      <c r="J1156" s="45"/>
      <c r="K1156" s="46"/>
      <c r="L1156" s="46"/>
      <c r="M1156" s="46"/>
      <c r="N1156" s="46"/>
      <c r="O1156" s="46"/>
      <c r="P1156" s="46"/>
      <c r="Q1156" s="46"/>
      <c r="R1156" s="46"/>
      <c r="S1156" s="129"/>
      <c r="T1156" s="46"/>
    </row>
    <row r="1157" spans="1:20" ht="12.75">
      <c r="A1157" s="71">
        <v>1157</v>
      </c>
      <c r="B1157" s="43"/>
      <c r="C1157" s="97"/>
      <c r="D1157" s="97"/>
      <c r="E1157" s="97"/>
      <c r="F1157" s="96"/>
      <c r="G1157" s="96"/>
      <c r="H1157" s="99"/>
      <c r="I1157" s="99"/>
      <c r="J1157" s="123"/>
      <c r="K1157" s="123"/>
      <c r="L1157" s="46"/>
      <c r="M1157" s="46"/>
      <c r="N1157" s="46"/>
      <c r="O1157" s="46"/>
      <c r="P1157" s="46"/>
      <c r="Q1157" s="46"/>
      <c r="R1157" s="46"/>
      <c r="S1157" s="129"/>
      <c r="T1157" s="46"/>
    </row>
    <row r="1158" spans="1:20" ht="12.75">
      <c r="A1158" s="71">
        <v>1158</v>
      </c>
      <c r="B1158" s="43"/>
      <c r="C1158" s="97"/>
      <c r="D1158" s="97"/>
      <c r="E1158" s="97"/>
      <c r="F1158" s="96"/>
      <c r="G1158" s="96"/>
      <c r="H1158" s="99"/>
      <c r="I1158" s="99"/>
      <c r="J1158" s="45"/>
      <c r="K1158" s="46"/>
      <c r="L1158" s="46"/>
      <c r="M1158" s="46"/>
      <c r="N1158" s="46"/>
      <c r="O1158" s="46"/>
      <c r="P1158" s="46"/>
      <c r="Q1158" s="46"/>
      <c r="R1158" s="46"/>
      <c r="S1158" s="129"/>
      <c r="T1158" s="46"/>
    </row>
    <row r="1159" spans="1:20" ht="12.75">
      <c r="A1159" s="71">
        <v>1159</v>
      </c>
      <c r="B1159" s="43"/>
      <c r="C1159" s="97"/>
      <c r="D1159" s="97"/>
      <c r="E1159" s="97"/>
      <c r="F1159" s="96"/>
      <c r="G1159" s="96"/>
      <c r="H1159" s="99"/>
      <c r="I1159" s="99"/>
      <c r="J1159" s="45"/>
      <c r="K1159" s="46"/>
      <c r="L1159" s="46"/>
      <c r="M1159" s="46"/>
      <c r="N1159" s="46"/>
      <c r="O1159" s="46"/>
      <c r="P1159" s="46"/>
      <c r="Q1159" s="46"/>
      <c r="R1159" s="46"/>
      <c r="S1159" s="129"/>
      <c r="T1159" s="46"/>
    </row>
    <row r="1160" spans="1:20" ht="12.75">
      <c r="A1160" s="71">
        <v>1160</v>
      </c>
      <c r="B1160" s="43"/>
      <c r="C1160" s="97"/>
      <c r="D1160" s="97"/>
      <c r="E1160" s="97"/>
      <c r="F1160" s="96"/>
      <c r="G1160" s="96"/>
      <c r="H1160" s="99"/>
      <c r="I1160" s="99"/>
      <c r="J1160" s="45"/>
      <c r="K1160" s="46"/>
      <c r="L1160" s="46"/>
      <c r="M1160" s="46"/>
      <c r="N1160" s="46"/>
      <c r="O1160" s="46"/>
      <c r="P1160" s="46"/>
      <c r="Q1160" s="46"/>
      <c r="R1160" s="46"/>
      <c r="S1160" s="129"/>
      <c r="T1160" s="46"/>
    </row>
    <row r="1161" spans="1:20" ht="12.75">
      <c r="A1161" s="71">
        <v>1161</v>
      </c>
      <c r="B1161" s="43"/>
      <c r="C1161" s="97"/>
      <c r="D1161" s="97"/>
      <c r="E1161" s="97"/>
      <c r="F1161" s="96"/>
      <c r="G1161" s="96"/>
      <c r="H1161" s="99"/>
      <c r="I1161" s="99"/>
      <c r="J1161" s="45"/>
      <c r="K1161" s="46"/>
      <c r="L1161" s="46"/>
      <c r="M1161" s="46"/>
      <c r="N1161" s="46"/>
      <c r="O1161" s="46"/>
      <c r="P1161" s="46"/>
      <c r="Q1161" s="46"/>
      <c r="R1161" s="46"/>
      <c r="S1161" s="129"/>
      <c r="T1161" s="46"/>
    </row>
    <row r="1162" spans="1:20" ht="12.75">
      <c r="A1162" s="71">
        <v>1162</v>
      </c>
      <c r="B1162" s="43"/>
      <c r="C1162" s="97"/>
      <c r="D1162" s="97"/>
      <c r="E1162" s="97"/>
      <c r="F1162" s="96"/>
      <c r="G1162" s="96"/>
      <c r="H1162" s="99"/>
      <c r="I1162" s="99"/>
      <c r="J1162" s="45"/>
      <c r="K1162" s="46"/>
      <c r="L1162" s="46"/>
      <c r="M1162" s="46"/>
      <c r="N1162" s="46"/>
      <c r="O1162" s="46"/>
      <c r="P1162" s="46"/>
      <c r="Q1162" s="46"/>
      <c r="R1162" s="46"/>
      <c r="S1162" s="129"/>
      <c r="T1162" s="46"/>
    </row>
    <row r="1163" spans="1:20" ht="12.75">
      <c r="A1163" s="71">
        <v>1163</v>
      </c>
      <c r="B1163" s="43"/>
      <c r="C1163" s="97"/>
      <c r="D1163" s="97"/>
      <c r="E1163" s="97"/>
      <c r="F1163" s="96"/>
      <c r="G1163" s="96"/>
      <c r="H1163" s="99"/>
      <c r="I1163" s="99"/>
      <c r="J1163" s="45"/>
      <c r="K1163" s="46"/>
      <c r="L1163" s="46"/>
      <c r="M1163" s="46"/>
      <c r="N1163" s="46"/>
      <c r="O1163" s="46"/>
      <c r="P1163" s="46"/>
      <c r="Q1163" s="46"/>
      <c r="R1163" s="46"/>
      <c r="S1163" s="129"/>
      <c r="T1163" s="46"/>
    </row>
    <row r="1164" spans="1:20" ht="12.75">
      <c r="A1164" s="71">
        <v>1164</v>
      </c>
      <c r="B1164" s="43"/>
      <c r="C1164" s="97"/>
      <c r="D1164" s="97"/>
      <c r="E1164" s="97"/>
      <c r="F1164" s="96"/>
      <c r="G1164" s="96"/>
      <c r="H1164" s="99"/>
      <c r="I1164" s="99"/>
      <c r="J1164" s="45"/>
      <c r="K1164" s="46"/>
      <c r="L1164" s="46"/>
      <c r="M1164" s="46"/>
      <c r="N1164" s="46"/>
      <c r="O1164" s="46"/>
      <c r="P1164" s="46"/>
      <c r="Q1164" s="46"/>
      <c r="R1164" s="46"/>
      <c r="S1164" s="129"/>
      <c r="T1164" s="46"/>
    </row>
    <row r="1165" spans="1:20" ht="12.75">
      <c r="A1165" s="71">
        <v>1165</v>
      </c>
      <c r="B1165" s="43"/>
      <c r="C1165" s="97"/>
      <c r="D1165" s="97"/>
      <c r="E1165" s="97"/>
      <c r="F1165" s="96"/>
      <c r="G1165" s="96"/>
      <c r="H1165" s="99"/>
      <c r="I1165" s="99"/>
      <c r="J1165" s="45"/>
      <c r="K1165" s="46"/>
      <c r="L1165" s="46"/>
      <c r="M1165" s="46"/>
      <c r="N1165" s="46"/>
      <c r="O1165" s="46"/>
      <c r="P1165" s="46"/>
      <c r="Q1165" s="46"/>
      <c r="R1165" s="46"/>
      <c r="S1165" s="129"/>
      <c r="T1165" s="46"/>
    </row>
    <row r="1166" spans="1:20" ht="12.75">
      <c r="A1166" s="71">
        <v>1166</v>
      </c>
      <c r="B1166" s="43"/>
      <c r="C1166" s="97"/>
      <c r="D1166" s="97"/>
      <c r="E1166" s="97"/>
      <c r="F1166" s="96"/>
      <c r="G1166" s="96"/>
      <c r="H1166" s="99"/>
      <c r="I1166" s="99"/>
      <c r="J1166" s="45"/>
      <c r="K1166" s="46"/>
      <c r="L1166" s="46"/>
      <c r="M1166" s="46"/>
      <c r="N1166" s="46"/>
      <c r="O1166" s="46"/>
      <c r="P1166" s="46"/>
      <c r="Q1166" s="46"/>
      <c r="R1166" s="46"/>
      <c r="S1166" s="129"/>
      <c r="T1166" s="46"/>
    </row>
    <row r="1167" spans="1:20" ht="12.75">
      <c r="A1167" s="71">
        <v>1167</v>
      </c>
      <c r="B1167" s="43"/>
      <c r="C1167" s="97"/>
      <c r="D1167" s="97"/>
      <c r="E1167" s="97"/>
      <c r="F1167" s="96"/>
      <c r="G1167" s="96"/>
      <c r="H1167" s="99"/>
      <c r="I1167" s="99"/>
      <c r="J1167" s="45"/>
      <c r="K1167" s="46"/>
      <c r="L1167" s="46"/>
      <c r="M1167" s="46"/>
      <c r="N1167" s="46"/>
      <c r="O1167" s="46"/>
      <c r="P1167" s="46"/>
      <c r="Q1167" s="46"/>
      <c r="R1167" s="46"/>
      <c r="S1167" s="129"/>
      <c r="T1167" s="46"/>
    </row>
    <row r="1168" spans="1:20" ht="12.75">
      <c r="A1168" s="71">
        <v>1168</v>
      </c>
      <c r="B1168" s="43"/>
      <c r="C1168" s="97"/>
      <c r="D1168" s="97"/>
      <c r="E1168" s="97"/>
      <c r="F1168" s="96"/>
      <c r="G1168" s="96"/>
      <c r="H1168" s="99"/>
      <c r="I1168" s="99"/>
      <c r="J1168" s="45"/>
      <c r="K1168" s="46"/>
      <c r="L1168" s="46"/>
      <c r="M1168" s="46"/>
      <c r="N1168" s="46"/>
      <c r="O1168" s="46"/>
      <c r="P1168" s="46"/>
      <c r="Q1168" s="46"/>
      <c r="R1168" s="46"/>
      <c r="S1168" s="129"/>
      <c r="T1168" s="46"/>
    </row>
    <row r="1169" spans="1:20" ht="12.75">
      <c r="A1169" s="71">
        <v>1169</v>
      </c>
      <c r="B1169" s="43"/>
      <c r="C1169" s="97"/>
      <c r="D1169" s="97"/>
      <c r="E1169" s="97"/>
      <c r="F1169" s="96"/>
      <c r="G1169" s="96"/>
      <c r="H1169" s="99"/>
      <c r="I1169" s="99"/>
      <c r="J1169" s="45"/>
      <c r="K1169" s="46"/>
      <c r="L1169" s="46"/>
      <c r="M1169" s="46"/>
      <c r="N1169" s="46"/>
      <c r="O1169" s="46"/>
      <c r="P1169" s="46"/>
      <c r="Q1169" s="46"/>
      <c r="R1169" s="46"/>
      <c r="S1169" s="129"/>
      <c r="T1169" s="46"/>
    </row>
    <row r="1170" spans="1:20" ht="12.75">
      <c r="A1170" s="71">
        <v>1170</v>
      </c>
      <c r="B1170" s="43"/>
      <c r="C1170" s="97"/>
      <c r="D1170" s="97"/>
      <c r="E1170" s="97"/>
      <c r="F1170" s="96"/>
      <c r="G1170" s="96"/>
      <c r="H1170" s="99"/>
      <c r="I1170" s="99"/>
      <c r="J1170" s="45"/>
      <c r="K1170" s="46"/>
      <c r="L1170" s="46"/>
      <c r="M1170" s="46"/>
      <c r="N1170" s="46"/>
      <c r="O1170" s="46"/>
      <c r="P1170" s="46"/>
      <c r="Q1170" s="46"/>
      <c r="R1170" s="46"/>
      <c r="S1170" s="129"/>
      <c r="T1170" s="46"/>
    </row>
    <row r="1171" spans="1:20" ht="12.75">
      <c r="A1171" s="71">
        <v>1171</v>
      </c>
      <c r="B1171" s="43"/>
      <c r="C1171" s="97"/>
      <c r="D1171" s="97"/>
      <c r="E1171" s="97"/>
      <c r="F1171" s="96"/>
      <c r="G1171" s="96"/>
      <c r="H1171" s="99"/>
      <c r="I1171" s="99"/>
      <c r="J1171" s="45"/>
      <c r="K1171" s="46"/>
      <c r="L1171" s="46"/>
      <c r="M1171" s="46"/>
      <c r="N1171" s="46"/>
      <c r="O1171" s="46"/>
      <c r="P1171" s="46"/>
      <c r="Q1171" s="46"/>
      <c r="R1171" s="46"/>
      <c r="S1171" s="129"/>
      <c r="T1171" s="46"/>
    </row>
    <row r="1172" spans="1:20" ht="12.75">
      <c r="A1172" s="71">
        <v>1172</v>
      </c>
      <c r="B1172" s="43"/>
      <c r="C1172" s="97"/>
      <c r="D1172" s="97"/>
      <c r="E1172" s="97"/>
      <c r="F1172" s="96"/>
      <c r="G1172" s="96"/>
      <c r="H1172" s="99"/>
      <c r="I1172" s="99"/>
      <c r="J1172" s="45"/>
      <c r="K1172" s="46"/>
      <c r="L1172" s="46"/>
      <c r="M1172" s="46"/>
      <c r="N1172" s="46"/>
      <c r="O1172" s="46"/>
      <c r="P1172" s="46"/>
      <c r="Q1172" s="46"/>
      <c r="R1172" s="46"/>
      <c r="S1172" s="129"/>
      <c r="T1172" s="46"/>
    </row>
    <row r="1173" spans="1:20" ht="12.75">
      <c r="A1173" s="71">
        <v>1173</v>
      </c>
      <c r="B1173" s="43"/>
      <c r="C1173" s="97"/>
      <c r="D1173" s="97"/>
      <c r="E1173" s="97"/>
      <c r="F1173" s="96"/>
      <c r="G1173" s="96"/>
      <c r="H1173" s="99"/>
      <c r="I1173" s="99"/>
      <c r="J1173" s="45"/>
      <c r="K1173" s="46"/>
      <c r="L1173" s="46"/>
      <c r="M1173" s="46"/>
      <c r="N1173" s="46"/>
      <c r="O1173" s="46"/>
      <c r="P1173" s="46"/>
      <c r="Q1173" s="46"/>
      <c r="R1173" s="46"/>
      <c r="S1173" s="129"/>
      <c r="T1173" s="46"/>
    </row>
    <row r="1174" spans="1:20" ht="12.75">
      <c r="A1174" s="71">
        <v>1174</v>
      </c>
      <c r="B1174" s="43"/>
      <c r="C1174" s="97"/>
      <c r="D1174" s="97"/>
      <c r="E1174" s="97"/>
      <c r="F1174" s="96"/>
      <c r="G1174" s="96"/>
      <c r="H1174" s="99"/>
      <c r="I1174" s="99"/>
      <c r="J1174" s="45"/>
      <c r="K1174" s="46"/>
      <c r="L1174" s="46"/>
      <c r="M1174" s="46"/>
      <c r="N1174" s="46"/>
      <c r="O1174" s="46"/>
      <c r="P1174" s="46"/>
      <c r="Q1174" s="46"/>
      <c r="R1174" s="46"/>
      <c r="S1174" s="129"/>
      <c r="T1174" s="46"/>
    </row>
    <row r="1175" spans="1:20" ht="12.75">
      <c r="A1175" s="71">
        <v>1175</v>
      </c>
      <c r="B1175" s="43"/>
      <c r="C1175" s="97"/>
      <c r="D1175" s="97"/>
      <c r="E1175" s="97"/>
      <c r="F1175" s="96"/>
      <c r="G1175" s="96"/>
      <c r="H1175" s="99"/>
      <c r="I1175" s="99"/>
      <c r="J1175" s="45"/>
      <c r="K1175" s="46"/>
      <c r="L1175" s="46"/>
      <c r="M1175" s="46"/>
      <c r="N1175" s="46"/>
      <c r="O1175" s="46"/>
      <c r="P1175" s="46"/>
      <c r="Q1175" s="46"/>
      <c r="R1175" s="46"/>
      <c r="S1175" s="129"/>
      <c r="T1175" s="46"/>
    </row>
    <row r="1176" spans="1:20" ht="12.75">
      <c r="A1176" s="71">
        <v>1176</v>
      </c>
      <c r="B1176" s="43"/>
      <c r="C1176" s="97"/>
      <c r="D1176" s="97"/>
      <c r="E1176" s="97"/>
      <c r="F1176" s="96"/>
      <c r="G1176" s="96"/>
      <c r="H1176" s="99"/>
      <c r="I1176" s="99"/>
      <c r="J1176" s="45"/>
      <c r="K1176" s="46"/>
      <c r="L1176" s="46"/>
      <c r="M1176" s="46"/>
      <c r="N1176" s="46"/>
      <c r="O1176" s="46"/>
      <c r="P1176" s="46"/>
      <c r="Q1176" s="46"/>
      <c r="R1176" s="46"/>
      <c r="S1176" s="129"/>
      <c r="T1176" s="46"/>
    </row>
    <row r="1177" spans="1:20" ht="12.75">
      <c r="A1177" s="71">
        <v>1177</v>
      </c>
      <c r="B1177" s="43"/>
      <c r="C1177" s="97"/>
      <c r="D1177" s="97"/>
      <c r="E1177" s="97"/>
      <c r="F1177" s="96"/>
      <c r="G1177" s="96"/>
      <c r="H1177" s="99"/>
      <c r="I1177" s="99"/>
      <c r="J1177" s="45"/>
      <c r="K1177" s="46"/>
      <c r="L1177" s="46"/>
      <c r="M1177" s="46"/>
      <c r="N1177" s="46"/>
      <c r="O1177" s="46"/>
      <c r="P1177" s="46"/>
      <c r="Q1177" s="46"/>
      <c r="R1177" s="46"/>
      <c r="S1177" s="129"/>
      <c r="T1177" s="46"/>
    </row>
    <row r="1178" spans="1:20" ht="12.75">
      <c r="A1178" s="71">
        <v>1178</v>
      </c>
      <c r="B1178" s="43"/>
      <c r="C1178" s="97"/>
      <c r="D1178" s="97"/>
      <c r="E1178" s="97"/>
      <c r="F1178" s="96"/>
      <c r="G1178" s="96"/>
      <c r="H1178" s="99"/>
      <c r="I1178" s="99"/>
      <c r="J1178" s="45"/>
      <c r="K1178" s="46"/>
      <c r="L1178" s="46"/>
      <c r="M1178" s="46"/>
      <c r="N1178" s="46"/>
      <c r="O1178" s="46"/>
      <c r="P1178" s="46"/>
      <c r="Q1178" s="46"/>
      <c r="R1178" s="46"/>
      <c r="S1178" s="129"/>
      <c r="T1178" s="46"/>
    </row>
    <row r="1179" spans="1:20" ht="12.75">
      <c r="A1179" s="71">
        <v>1179</v>
      </c>
      <c r="B1179" s="43"/>
      <c r="C1179" s="97"/>
      <c r="D1179" s="97"/>
      <c r="E1179" s="97"/>
      <c r="F1179" s="96"/>
      <c r="G1179" s="96"/>
      <c r="H1179" s="99"/>
      <c r="I1179" s="99"/>
      <c r="J1179" s="45"/>
      <c r="K1179" s="46"/>
      <c r="L1179" s="46"/>
      <c r="M1179" s="46"/>
      <c r="N1179" s="46"/>
      <c r="O1179" s="46"/>
      <c r="P1179" s="46"/>
      <c r="Q1179" s="46"/>
      <c r="R1179" s="46"/>
      <c r="S1179" s="129"/>
      <c r="T1179" s="46"/>
    </row>
    <row r="1180" spans="1:20" ht="12.75">
      <c r="A1180" s="71">
        <v>1180</v>
      </c>
      <c r="B1180" s="43"/>
      <c r="C1180" s="97"/>
      <c r="D1180" s="97"/>
      <c r="E1180" s="97"/>
      <c r="F1180" s="96"/>
      <c r="G1180" s="96"/>
      <c r="H1180" s="99"/>
      <c r="I1180" s="99"/>
      <c r="J1180" s="45"/>
      <c r="K1180" s="46"/>
      <c r="L1180" s="46"/>
      <c r="M1180" s="46"/>
      <c r="N1180" s="46"/>
      <c r="O1180" s="46"/>
      <c r="P1180" s="46"/>
      <c r="Q1180" s="46"/>
      <c r="R1180" s="46"/>
      <c r="S1180" s="129"/>
      <c r="T1180" s="46"/>
    </row>
    <row r="1181" spans="1:20" ht="12.75">
      <c r="A1181" s="71">
        <v>1181</v>
      </c>
      <c r="B1181" s="43"/>
      <c r="C1181" s="97"/>
      <c r="D1181" s="97"/>
      <c r="E1181" s="97"/>
      <c r="F1181" s="96"/>
      <c r="G1181" s="96"/>
      <c r="H1181" s="99"/>
      <c r="I1181" s="99"/>
      <c r="J1181" s="45"/>
      <c r="K1181" s="46"/>
      <c r="L1181" s="46"/>
      <c r="M1181" s="46"/>
      <c r="N1181" s="46"/>
      <c r="O1181" s="46"/>
      <c r="P1181" s="46"/>
      <c r="Q1181" s="46"/>
      <c r="R1181" s="46"/>
      <c r="S1181" s="129"/>
      <c r="T1181" s="46"/>
    </row>
    <row r="1182" spans="1:20" ht="12.75">
      <c r="A1182" s="71">
        <v>1182</v>
      </c>
      <c r="B1182" s="43"/>
      <c r="C1182" s="97"/>
      <c r="D1182" s="97"/>
      <c r="E1182" s="97"/>
      <c r="F1182" s="96"/>
      <c r="G1182" s="96"/>
      <c r="H1182" s="99"/>
      <c r="I1182" s="99"/>
      <c r="J1182" s="45"/>
      <c r="K1182" s="46"/>
      <c r="L1182" s="46"/>
      <c r="M1182" s="46"/>
      <c r="N1182" s="46"/>
      <c r="O1182" s="46"/>
      <c r="P1182" s="46"/>
      <c r="Q1182" s="46"/>
      <c r="R1182" s="46"/>
      <c r="S1182" s="129"/>
      <c r="T1182" s="46"/>
    </row>
    <row r="1183" spans="1:20" ht="12.75">
      <c r="A1183" s="71">
        <v>1183</v>
      </c>
      <c r="B1183" s="43"/>
      <c r="C1183" s="97"/>
      <c r="D1183" s="97"/>
      <c r="E1183" s="97"/>
      <c r="F1183" s="96"/>
      <c r="G1183" s="96"/>
      <c r="H1183" s="99"/>
      <c r="I1183" s="99"/>
      <c r="J1183" s="45"/>
      <c r="K1183" s="46"/>
      <c r="L1183" s="46"/>
      <c r="M1183" s="46"/>
      <c r="N1183" s="46"/>
      <c r="O1183" s="46"/>
      <c r="P1183" s="46"/>
      <c r="Q1183" s="46"/>
      <c r="R1183" s="46"/>
      <c r="S1183" s="129"/>
      <c r="T1183" s="46"/>
    </row>
    <row r="1184" spans="1:20" ht="12.75">
      <c r="A1184" s="71">
        <v>1184</v>
      </c>
      <c r="B1184" s="43"/>
      <c r="C1184" s="97"/>
      <c r="D1184" s="97"/>
      <c r="E1184" s="97"/>
      <c r="F1184" s="96"/>
      <c r="G1184" s="96"/>
      <c r="H1184" s="99"/>
      <c r="I1184" s="99"/>
      <c r="J1184" s="45"/>
      <c r="K1184" s="46"/>
      <c r="L1184" s="46"/>
      <c r="M1184" s="46"/>
      <c r="N1184" s="46"/>
      <c r="O1184" s="46"/>
      <c r="P1184" s="46"/>
      <c r="Q1184" s="46"/>
      <c r="R1184" s="46"/>
      <c r="S1184" s="129"/>
      <c r="T1184" s="46"/>
    </row>
    <row r="1185" spans="1:20" ht="12.75">
      <c r="A1185" s="71">
        <v>1185</v>
      </c>
      <c r="B1185" s="43"/>
      <c r="C1185" s="97"/>
      <c r="D1185" s="97"/>
      <c r="E1185" s="97"/>
      <c r="F1185" s="96"/>
      <c r="G1185" s="96"/>
      <c r="H1185" s="99"/>
      <c r="I1185" s="99"/>
      <c r="J1185" s="45"/>
      <c r="K1185" s="102"/>
      <c r="L1185" s="46"/>
      <c r="M1185" s="46"/>
      <c r="N1185" s="46"/>
      <c r="O1185" s="46"/>
      <c r="P1185" s="46"/>
      <c r="Q1185" s="46"/>
      <c r="R1185" s="46"/>
      <c r="S1185" s="129"/>
      <c r="T1185" s="46"/>
    </row>
    <row r="1186" spans="1:20" ht="12.75">
      <c r="A1186" s="71">
        <v>1186</v>
      </c>
      <c r="B1186" s="43"/>
      <c r="C1186" s="97"/>
      <c r="D1186" s="97"/>
      <c r="E1186" s="97"/>
      <c r="F1186" s="96"/>
      <c r="G1186" s="96"/>
      <c r="H1186" s="99"/>
      <c r="I1186" s="99"/>
      <c r="J1186" s="45"/>
      <c r="K1186" s="46"/>
      <c r="L1186" s="46"/>
      <c r="M1186" s="46"/>
      <c r="N1186" s="46"/>
      <c r="O1186" s="46"/>
      <c r="P1186" s="46"/>
      <c r="Q1186" s="46"/>
      <c r="R1186" s="46"/>
      <c r="S1186" s="129"/>
      <c r="T1186" s="46"/>
    </row>
    <row r="1187" spans="1:20" ht="12.75">
      <c r="A1187" s="71">
        <v>1187</v>
      </c>
      <c r="B1187" s="43"/>
      <c r="C1187" s="97"/>
      <c r="D1187" s="97"/>
      <c r="E1187" s="97"/>
      <c r="F1187" s="96"/>
      <c r="G1187" s="96"/>
      <c r="H1187" s="99"/>
      <c r="I1187" s="99"/>
      <c r="J1187" s="45"/>
      <c r="K1187" s="46"/>
      <c r="L1187" s="46"/>
      <c r="M1187" s="46"/>
      <c r="N1187" s="46"/>
      <c r="O1187" s="46"/>
      <c r="P1187" s="46"/>
      <c r="Q1187" s="46"/>
      <c r="R1187" s="46"/>
      <c r="S1187" s="129"/>
      <c r="T1187" s="46"/>
    </row>
    <row r="1188" spans="1:20" ht="12.75">
      <c r="A1188" s="71">
        <v>1188</v>
      </c>
      <c r="B1188" s="43"/>
      <c r="C1188" s="97"/>
      <c r="D1188" s="97"/>
      <c r="E1188" s="97"/>
      <c r="F1188" s="96"/>
      <c r="G1188" s="96"/>
      <c r="H1188" s="99"/>
      <c r="I1188" s="99"/>
      <c r="J1188" s="45"/>
      <c r="K1188" s="46"/>
      <c r="L1188" s="46"/>
      <c r="M1188" s="46"/>
      <c r="N1188" s="46"/>
      <c r="O1188" s="46"/>
      <c r="P1188" s="46"/>
      <c r="Q1188" s="46"/>
      <c r="R1188" s="46"/>
      <c r="S1188" s="129"/>
      <c r="T1188" s="46"/>
    </row>
    <row r="1189" spans="1:20" ht="12.75">
      <c r="A1189" s="71">
        <v>1189</v>
      </c>
      <c r="B1189" s="43"/>
      <c r="C1189" s="97"/>
      <c r="D1189" s="97"/>
      <c r="E1189" s="97"/>
      <c r="F1189" s="96"/>
      <c r="G1189" s="96"/>
      <c r="H1189" s="99"/>
      <c r="I1189" s="99"/>
      <c r="J1189" s="45"/>
      <c r="K1189" s="46"/>
      <c r="L1189" s="46"/>
      <c r="M1189" s="46"/>
      <c r="N1189" s="46"/>
      <c r="O1189" s="46"/>
      <c r="P1189" s="46"/>
      <c r="Q1189" s="46"/>
      <c r="R1189" s="46"/>
      <c r="S1189" s="129"/>
      <c r="T1189" s="46"/>
    </row>
    <row r="1190" spans="1:20" ht="12.75">
      <c r="A1190" s="71">
        <v>1190</v>
      </c>
      <c r="B1190" s="43"/>
      <c r="C1190" s="97"/>
      <c r="D1190" s="97"/>
      <c r="E1190" s="97"/>
      <c r="F1190" s="96"/>
      <c r="G1190" s="96"/>
      <c r="H1190" s="99"/>
      <c r="I1190" s="99"/>
      <c r="J1190" s="45"/>
      <c r="K1190" s="46"/>
      <c r="L1190" s="46"/>
      <c r="M1190" s="46"/>
      <c r="N1190" s="46"/>
      <c r="O1190" s="46"/>
      <c r="P1190" s="46"/>
      <c r="Q1190" s="46"/>
      <c r="R1190" s="46"/>
      <c r="S1190" s="129"/>
      <c r="T1190" s="46"/>
    </row>
    <row r="1191" spans="1:20" ht="12.75">
      <c r="A1191" s="71">
        <v>1191</v>
      </c>
      <c r="B1191" s="43"/>
      <c r="C1191" s="97"/>
      <c r="D1191" s="97"/>
      <c r="E1191" s="97"/>
      <c r="F1191" s="96"/>
      <c r="G1191" s="96"/>
      <c r="H1191" s="99"/>
      <c r="I1191" s="99"/>
      <c r="J1191" s="45"/>
      <c r="K1191" s="46"/>
      <c r="L1191" s="46"/>
      <c r="M1191" s="46"/>
      <c r="N1191" s="46"/>
      <c r="O1191" s="46"/>
      <c r="P1191" s="46"/>
      <c r="Q1191" s="46"/>
      <c r="R1191" s="46"/>
      <c r="S1191" s="129"/>
      <c r="T1191" s="46"/>
    </row>
    <row r="1192" spans="1:20" ht="12.75">
      <c r="A1192" s="71">
        <v>1192</v>
      </c>
      <c r="B1192" s="43"/>
      <c r="C1192" s="97"/>
      <c r="D1192" s="97"/>
      <c r="E1192" s="97"/>
      <c r="F1192" s="96"/>
      <c r="G1192" s="96"/>
      <c r="H1192" s="99"/>
      <c r="I1192" s="99"/>
      <c r="J1192" s="45"/>
      <c r="K1192" s="46"/>
      <c r="L1192" s="46"/>
      <c r="M1192" s="46"/>
      <c r="N1192" s="46"/>
      <c r="O1192" s="46"/>
      <c r="P1192" s="46"/>
      <c r="Q1192" s="46"/>
      <c r="R1192" s="46"/>
      <c r="S1192" s="129"/>
      <c r="T1192" s="46"/>
    </row>
    <row r="1193" spans="1:20" ht="12.75">
      <c r="A1193" s="71">
        <v>1193</v>
      </c>
      <c r="B1193" s="43"/>
      <c r="C1193" s="97"/>
      <c r="D1193" s="97"/>
      <c r="E1193" s="97"/>
      <c r="F1193" s="96"/>
      <c r="G1193" s="96"/>
      <c r="H1193" s="99"/>
      <c r="I1193" s="99"/>
      <c r="J1193" s="45"/>
      <c r="K1193" s="104"/>
      <c r="L1193" s="46"/>
      <c r="M1193" s="46"/>
      <c r="N1193" s="46"/>
      <c r="O1193" s="46"/>
      <c r="P1193" s="46"/>
      <c r="Q1193" s="46"/>
      <c r="R1193" s="46"/>
      <c r="S1193" s="129"/>
      <c r="T1193" s="46"/>
    </row>
    <row r="1194" spans="1:20" ht="12.75">
      <c r="A1194" s="71">
        <v>1194</v>
      </c>
      <c r="B1194" s="43"/>
      <c r="C1194" s="97"/>
      <c r="D1194" s="97"/>
      <c r="E1194" s="97"/>
      <c r="F1194" s="96"/>
      <c r="G1194" s="96"/>
      <c r="H1194" s="99"/>
      <c r="I1194" s="99"/>
      <c r="J1194" s="45"/>
      <c r="K1194" s="101"/>
      <c r="L1194" s="46"/>
      <c r="M1194" s="46"/>
      <c r="N1194" s="46"/>
      <c r="O1194" s="46"/>
      <c r="P1194" s="46"/>
      <c r="Q1194" s="46"/>
      <c r="R1194" s="46"/>
      <c r="S1194" s="129"/>
      <c r="T1194" s="46"/>
    </row>
    <row r="1195" spans="1:20" ht="12.75">
      <c r="A1195" s="71">
        <v>1195</v>
      </c>
      <c r="B1195" s="43"/>
      <c r="C1195" s="97"/>
      <c r="D1195" s="97"/>
      <c r="E1195" s="97"/>
      <c r="F1195" s="96"/>
      <c r="G1195" s="96"/>
      <c r="H1195" s="99"/>
      <c r="I1195" s="99"/>
      <c r="J1195" s="45"/>
      <c r="K1195" s="99"/>
      <c r="L1195" s="46"/>
      <c r="M1195" s="46"/>
      <c r="N1195" s="46"/>
      <c r="O1195" s="46"/>
      <c r="P1195" s="46"/>
      <c r="Q1195" s="46"/>
      <c r="R1195" s="46"/>
      <c r="S1195" s="129"/>
      <c r="T1195" s="46"/>
    </row>
    <row r="1196" spans="1:20" ht="12.75">
      <c r="A1196" s="71">
        <v>1196</v>
      </c>
      <c r="B1196" s="43"/>
      <c r="C1196" s="97"/>
      <c r="D1196" s="97"/>
      <c r="E1196" s="97"/>
      <c r="F1196" s="96"/>
      <c r="G1196" s="96"/>
      <c r="H1196" s="99"/>
      <c r="I1196" s="99"/>
      <c r="J1196" s="45"/>
      <c r="K1196" s="101"/>
      <c r="L1196" s="46"/>
      <c r="M1196" s="46"/>
      <c r="N1196" s="46"/>
      <c r="O1196" s="46"/>
      <c r="P1196" s="46"/>
      <c r="Q1196" s="46"/>
      <c r="R1196" s="46"/>
      <c r="S1196" s="129"/>
      <c r="T1196" s="46"/>
    </row>
    <row r="1197" spans="1:20" ht="12.75">
      <c r="A1197" s="71">
        <v>1197</v>
      </c>
      <c r="B1197" s="43"/>
      <c r="C1197" s="97"/>
      <c r="D1197" s="97"/>
      <c r="E1197" s="97"/>
      <c r="F1197" s="96"/>
      <c r="G1197" s="96"/>
      <c r="H1197" s="99"/>
      <c r="I1197" s="99"/>
      <c r="J1197" s="45"/>
      <c r="K1197" s="108"/>
      <c r="L1197" s="46"/>
      <c r="M1197" s="46"/>
      <c r="N1197" s="46"/>
      <c r="O1197" s="46"/>
      <c r="P1197" s="46"/>
      <c r="Q1197" s="46"/>
      <c r="R1197" s="46"/>
      <c r="S1197" s="129"/>
      <c r="T1197" s="46"/>
    </row>
    <row r="1198" spans="1:20" ht="12.75">
      <c r="A1198" s="71">
        <v>1198</v>
      </c>
      <c r="B1198" s="43"/>
      <c r="C1198" s="97"/>
      <c r="D1198" s="97"/>
      <c r="E1198" s="97"/>
      <c r="F1198" s="96"/>
      <c r="G1198" s="96"/>
      <c r="H1198" s="99"/>
      <c r="I1198" s="99"/>
      <c r="J1198" s="45"/>
      <c r="K1198" s="46"/>
      <c r="L1198" s="46"/>
      <c r="M1198" s="46"/>
      <c r="N1198" s="46"/>
      <c r="O1198" s="46"/>
      <c r="P1198" s="46"/>
      <c r="Q1198" s="46"/>
      <c r="R1198" s="46"/>
      <c r="S1198" s="129"/>
      <c r="T1198" s="46"/>
    </row>
    <row r="1199" spans="1:20" ht="12.75">
      <c r="A1199" s="71">
        <v>1199</v>
      </c>
      <c r="B1199" s="43"/>
      <c r="C1199" s="97"/>
      <c r="D1199" s="97"/>
      <c r="E1199" s="97"/>
      <c r="F1199" s="96"/>
      <c r="G1199" s="96"/>
      <c r="H1199" s="99"/>
      <c r="I1199" s="99"/>
      <c r="J1199" s="45"/>
      <c r="K1199" s="46"/>
      <c r="L1199" s="46"/>
      <c r="M1199" s="46"/>
      <c r="N1199" s="46"/>
      <c r="O1199" s="46"/>
      <c r="P1199" s="46"/>
      <c r="Q1199" s="46"/>
      <c r="R1199" s="46"/>
      <c r="S1199" s="129"/>
      <c r="T1199" s="46"/>
    </row>
    <row r="1200" spans="1:20" ht="12.75">
      <c r="A1200" s="71">
        <v>1200</v>
      </c>
      <c r="B1200" s="43"/>
      <c r="C1200" s="97"/>
      <c r="D1200" s="97"/>
      <c r="E1200" s="97"/>
      <c r="F1200" s="96"/>
      <c r="G1200" s="96"/>
      <c r="H1200" s="99"/>
      <c r="I1200" s="99"/>
      <c r="J1200" s="45"/>
      <c r="K1200" s="46"/>
      <c r="L1200" s="46"/>
      <c r="M1200" s="46"/>
      <c r="N1200" s="46"/>
      <c r="O1200" s="46"/>
      <c r="P1200" s="46"/>
      <c r="Q1200" s="46"/>
      <c r="R1200" s="46"/>
      <c r="S1200" s="129"/>
      <c r="T1200" s="46"/>
    </row>
    <row r="1201" spans="1:20" ht="12.75">
      <c r="A1201" s="71">
        <v>1201</v>
      </c>
      <c r="B1201" s="43"/>
      <c r="C1201" s="97"/>
      <c r="D1201" s="97"/>
      <c r="E1201" s="97"/>
      <c r="F1201" s="96"/>
      <c r="G1201" s="96"/>
      <c r="H1201" s="99"/>
      <c r="I1201" s="99"/>
      <c r="J1201" s="45"/>
      <c r="K1201" s="46"/>
      <c r="L1201" s="46"/>
      <c r="M1201" s="46"/>
      <c r="N1201" s="46"/>
      <c r="O1201" s="46"/>
      <c r="P1201" s="46"/>
      <c r="Q1201" s="46"/>
      <c r="R1201" s="46"/>
      <c r="S1201" s="129"/>
      <c r="T1201" s="46"/>
    </row>
    <row r="1202" spans="1:20" ht="12.75">
      <c r="A1202" s="71">
        <v>1202</v>
      </c>
      <c r="B1202" s="43"/>
      <c r="C1202" s="97"/>
      <c r="D1202" s="97"/>
      <c r="E1202" s="97"/>
      <c r="F1202" s="96"/>
      <c r="G1202" s="96"/>
      <c r="H1202" s="99"/>
      <c r="I1202" s="99"/>
      <c r="J1202" s="45"/>
      <c r="K1202" s="46"/>
      <c r="L1202" s="46"/>
      <c r="M1202" s="46"/>
      <c r="N1202" s="46"/>
      <c r="O1202" s="46"/>
      <c r="P1202" s="46"/>
      <c r="Q1202" s="46"/>
      <c r="R1202" s="46"/>
      <c r="S1202" s="129"/>
      <c r="T1202" s="46"/>
    </row>
    <row r="1203" spans="1:20" ht="12.75">
      <c r="A1203" s="71">
        <v>1203</v>
      </c>
      <c r="B1203" s="43"/>
      <c r="C1203" s="97"/>
      <c r="D1203" s="97"/>
      <c r="E1203" s="97"/>
      <c r="F1203" s="96"/>
      <c r="G1203" s="96"/>
      <c r="H1203" s="99"/>
      <c r="I1203" s="99"/>
      <c r="J1203" s="45"/>
      <c r="K1203" s="46"/>
      <c r="L1203" s="46"/>
      <c r="M1203" s="46"/>
      <c r="N1203" s="46"/>
      <c r="O1203" s="46"/>
      <c r="P1203" s="46"/>
      <c r="Q1203" s="46"/>
      <c r="R1203" s="46"/>
      <c r="S1203" s="129"/>
      <c r="T1203" s="46"/>
    </row>
    <row r="1204" spans="1:20" ht="12.75">
      <c r="A1204" s="71">
        <v>1204</v>
      </c>
      <c r="B1204" s="43"/>
      <c r="C1204" s="97"/>
      <c r="D1204" s="97"/>
      <c r="E1204" s="97"/>
      <c r="F1204" s="96"/>
      <c r="G1204" s="96"/>
      <c r="H1204" s="99"/>
      <c r="I1204" s="99"/>
      <c r="J1204" s="45"/>
      <c r="K1204" s="46"/>
      <c r="L1204" s="46"/>
      <c r="M1204" s="46"/>
      <c r="N1204" s="46"/>
      <c r="O1204" s="46"/>
      <c r="P1204" s="46"/>
      <c r="Q1204" s="46"/>
      <c r="R1204" s="46"/>
      <c r="S1204" s="129"/>
      <c r="T1204" s="46"/>
    </row>
    <row r="1205" spans="1:20" ht="12.75">
      <c r="A1205" s="71">
        <v>1205</v>
      </c>
      <c r="B1205" s="43"/>
      <c r="C1205" s="97"/>
      <c r="D1205" s="97"/>
      <c r="E1205" s="97"/>
      <c r="F1205" s="96"/>
      <c r="G1205" s="96"/>
      <c r="H1205" s="99"/>
      <c r="I1205" s="99"/>
      <c r="J1205" s="45"/>
      <c r="K1205" s="46"/>
      <c r="L1205" s="46"/>
      <c r="M1205" s="46"/>
      <c r="N1205" s="46"/>
      <c r="O1205" s="46"/>
      <c r="P1205" s="46"/>
      <c r="Q1205" s="46"/>
      <c r="R1205" s="46"/>
      <c r="S1205" s="129"/>
      <c r="T1205" s="46"/>
    </row>
    <row r="1206" spans="1:20" ht="12.75">
      <c r="A1206" s="71">
        <v>1206</v>
      </c>
      <c r="B1206" s="43"/>
      <c r="C1206" s="97"/>
      <c r="D1206" s="97"/>
      <c r="E1206" s="97"/>
      <c r="F1206" s="96"/>
      <c r="G1206" s="96"/>
      <c r="H1206" s="99"/>
      <c r="I1206" s="99"/>
      <c r="J1206" s="45"/>
      <c r="K1206" s="46"/>
      <c r="L1206" s="46"/>
      <c r="M1206" s="46"/>
      <c r="N1206" s="46"/>
      <c r="O1206" s="46"/>
      <c r="P1206" s="46"/>
      <c r="Q1206" s="46"/>
      <c r="R1206" s="46"/>
      <c r="S1206" s="129"/>
      <c r="T1206" s="46"/>
    </row>
    <row r="1207" spans="1:20" ht="12.75">
      <c r="A1207" s="71">
        <v>1207</v>
      </c>
      <c r="B1207" s="43"/>
      <c r="C1207" s="97"/>
      <c r="D1207" s="97"/>
      <c r="E1207" s="97"/>
      <c r="F1207" s="96"/>
      <c r="G1207" s="96"/>
      <c r="H1207" s="99"/>
      <c r="I1207" s="99"/>
      <c r="J1207" s="45"/>
      <c r="K1207" s="46"/>
      <c r="L1207" s="46"/>
      <c r="M1207" s="46"/>
      <c r="N1207" s="46"/>
      <c r="O1207" s="46"/>
      <c r="P1207" s="46"/>
      <c r="Q1207" s="46"/>
      <c r="R1207" s="46"/>
      <c r="S1207" s="129"/>
      <c r="T1207" s="46"/>
    </row>
    <row r="1208" spans="1:20" ht="12.75">
      <c r="A1208" s="71">
        <v>1208</v>
      </c>
      <c r="B1208" s="43"/>
      <c r="C1208" s="97"/>
      <c r="D1208" s="95"/>
      <c r="E1208" s="95"/>
      <c r="F1208" s="96"/>
      <c r="G1208" s="96"/>
      <c r="H1208" s="105"/>
      <c r="I1208" s="105"/>
      <c r="J1208" s="45"/>
      <c r="K1208" s="46"/>
      <c r="L1208" s="46"/>
      <c r="M1208" s="46"/>
      <c r="N1208" s="46"/>
      <c r="O1208" s="46"/>
      <c r="P1208" s="46"/>
      <c r="Q1208" s="46"/>
      <c r="R1208" s="46"/>
      <c r="S1208" s="129"/>
      <c r="T1208" s="46"/>
    </row>
    <row r="1209" spans="1:20" ht="12.75">
      <c r="A1209" s="71">
        <v>1209</v>
      </c>
      <c r="B1209" s="43"/>
      <c r="C1209" s="97"/>
      <c r="D1209" s="97"/>
      <c r="E1209" s="97"/>
      <c r="F1209" s="96"/>
      <c r="G1209" s="96"/>
      <c r="H1209" s="99"/>
      <c r="I1209" s="99"/>
      <c r="J1209" s="45"/>
      <c r="K1209" s="46"/>
      <c r="L1209" s="46"/>
      <c r="M1209" s="46"/>
      <c r="N1209" s="46"/>
      <c r="O1209" s="46"/>
      <c r="P1209" s="46"/>
      <c r="Q1209" s="46"/>
      <c r="R1209" s="46"/>
      <c r="S1209" s="129"/>
      <c r="T1209" s="46"/>
    </row>
    <row r="1210" spans="1:20" ht="12.75">
      <c r="A1210" s="71">
        <v>1210</v>
      </c>
      <c r="B1210" s="43"/>
      <c r="C1210" s="97"/>
      <c r="D1210" s="97"/>
      <c r="E1210" s="97"/>
      <c r="F1210" s="96"/>
      <c r="G1210" s="96"/>
      <c r="H1210" s="99"/>
      <c r="I1210" s="99"/>
      <c r="J1210" s="45"/>
      <c r="K1210" s="46"/>
      <c r="L1210" s="46"/>
      <c r="M1210" s="46"/>
      <c r="N1210" s="46"/>
      <c r="O1210" s="46"/>
      <c r="P1210" s="46"/>
      <c r="Q1210" s="46"/>
      <c r="R1210" s="46"/>
      <c r="S1210" s="129"/>
      <c r="T1210" s="46"/>
    </row>
    <row r="1211" spans="1:20" ht="12.75">
      <c r="A1211" s="71">
        <v>1211</v>
      </c>
      <c r="B1211" s="43"/>
      <c r="C1211" s="97"/>
      <c r="D1211" s="97"/>
      <c r="E1211" s="97"/>
      <c r="F1211" s="96"/>
      <c r="G1211" s="96"/>
      <c r="H1211" s="99"/>
      <c r="I1211" s="99"/>
      <c r="J1211" s="45"/>
      <c r="K1211" s="46"/>
      <c r="L1211" s="46"/>
      <c r="M1211" s="46"/>
      <c r="N1211" s="46"/>
      <c r="O1211" s="46"/>
      <c r="P1211" s="46"/>
      <c r="Q1211" s="46"/>
      <c r="R1211" s="46"/>
      <c r="S1211" s="129"/>
      <c r="T1211" s="46"/>
    </row>
    <row r="1212" spans="1:20" ht="12.75">
      <c r="A1212" s="71">
        <v>1212</v>
      </c>
      <c r="B1212" s="43"/>
      <c r="C1212" s="97"/>
      <c r="D1212" s="97"/>
      <c r="E1212" s="97"/>
      <c r="F1212" s="96"/>
      <c r="G1212" s="96"/>
      <c r="H1212" s="99"/>
      <c r="I1212" s="99"/>
      <c r="J1212" s="45"/>
      <c r="K1212" s="46"/>
      <c r="L1212" s="46"/>
      <c r="M1212" s="46"/>
      <c r="N1212" s="46"/>
      <c r="O1212" s="46"/>
      <c r="P1212" s="46"/>
      <c r="Q1212" s="46"/>
      <c r="R1212" s="46"/>
      <c r="S1212" s="129"/>
      <c r="T1212" s="46"/>
    </row>
    <row r="1213" spans="1:20" ht="12.75">
      <c r="A1213" s="71">
        <v>1213</v>
      </c>
      <c r="B1213" s="43"/>
      <c r="C1213" s="97"/>
      <c r="D1213" s="97"/>
      <c r="E1213" s="97"/>
      <c r="F1213" s="96"/>
      <c r="G1213" s="96"/>
      <c r="H1213" s="99"/>
      <c r="I1213" s="99"/>
      <c r="J1213" s="45"/>
      <c r="K1213" s="46"/>
      <c r="L1213" s="46"/>
      <c r="M1213" s="46"/>
      <c r="N1213" s="46"/>
      <c r="O1213" s="46"/>
      <c r="P1213" s="46"/>
      <c r="Q1213" s="46"/>
      <c r="R1213" s="46"/>
      <c r="S1213" s="129"/>
      <c r="T1213" s="46"/>
    </row>
    <row r="1214" spans="1:20" ht="12.75">
      <c r="A1214" s="71">
        <v>1214</v>
      </c>
      <c r="B1214" s="43"/>
      <c r="C1214" s="97"/>
      <c r="D1214" s="97"/>
      <c r="E1214" s="97"/>
      <c r="F1214" s="96"/>
      <c r="G1214" s="96"/>
      <c r="H1214" s="99"/>
      <c r="I1214" s="99"/>
      <c r="J1214" s="45"/>
      <c r="K1214" s="46"/>
      <c r="L1214" s="46"/>
      <c r="M1214" s="46"/>
      <c r="N1214" s="46"/>
      <c r="O1214" s="46"/>
      <c r="P1214" s="46"/>
      <c r="Q1214" s="46"/>
      <c r="R1214" s="46"/>
      <c r="S1214" s="129"/>
      <c r="T1214" s="46"/>
    </row>
    <row r="1215" spans="1:20" ht="12.75">
      <c r="A1215" s="71">
        <v>1215</v>
      </c>
      <c r="B1215" s="43"/>
      <c r="C1215" s="97"/>
      <c r="D1215" s="97"/>
      <c r="E1215" s="97"/>
      <c r="F1215" s="98"/>
      <c r="G1215" s="98"/>
      <c r="H1215" s="99"/>
      <c r="I1215" s="99"/>
      <c r="J1215" s="45"/>
      <c r="K1215" s="46"/>
      <c r="L1215" s="46"/>
      <c r="M1215" s="46"/>
      <c r="N1215" s="46"/>
      <c r="O1215" s="46"/>
      <c r="P1215" s="46"/>
      <c r="Q1215" s="46"/>
      <c r="R1215" s="46"/>
      <c r="S1215" s="129"/>
      <c r="T1215" s="46"/>
    </row>
    <row r="1216" spans="1:20" ht="12.75">
      <c r="A1216" s="71">
        <v>1216</v>
      </c>
      <c r="B1216" s="43"/>
      <c r="C1216" s="97"/>
      <c r="D1216" s="97"/>
      <c r="E1216" s="97"/>
      <c r="F1216" s="98"/>
      <c r="G1216" s="98"/>
      <c r="H1216" s="99"/>
      <c r="I1216" s="99"/>
      <c r="J1216" s="45"/>
      <c r="K1216" s="46"/>
      <c r="L1216" s="46"/>
      <c r="M1216" s="46"/>
      <c r="N1216" s="46"/>
      <c r="O1216" s="46"/>
      <c r="P1216" s="46"/>
      <c r="Q1216" s="46"/>
      <c r="R1216" s="46"/>
      <c r="S1216" s="129"/>
      <c r="T1216" s="46"/>
    </row>
    <row r="1217" spans="1:20" ht="12.75">
      <c r="A1217" s="71">
        <v>1217</v>
      </c>
      <c r="B1217" s="43"/>
      <c r="C1217" s="97"/>
      <c r="D1217" s="97"/>
      <c r="E1217" s="97"/>
      <c r="F1217" s="98"/>
      <c r="G1217" s="98"/>
      <c r="H1217" s="99"/>
      <c r="I1217" s="99"/>
      <c r="J1217" s="45"/>
      <c r="K1217" s="46"/>
      <c r="L1217" s="46"/>
      <c r="M1217" s="46"/>
      <c r="N1217" s="46"/>
      <c r="O1217" s="46"/>
      <c r="P1217" s="46"/>
      <c r="Q1217" s="46"/>
      <c r="R1217" s="46"/>
      <c r="S1217" s="129"/>
      <c r="T1217" s="46"/>
    </row>
    <row r="1218" spans="1:20" ht="12.75">
      <c r="A1218" s="71">
        <v>1218</v>
      </c>
      <c r="B1218" s="43"/>
      <c r="C1218" s="97"/>
      <c r="D1218" s="97"/>
      <c r="E1218" s="97"/>
      <c r="F1218" s="98"/>
      <c r="G1218" s="98"/>
      <c r="H1218" s="99"/>
      <c r="I1218" s="99"/>
      <c r="J1218" s="45"/>
      <c r="K1218" s="121"/>
      <c r="L1218" s="46"/>
      <c r="M1218" s="46"/>
      <c r="N1218" s="46"/>
      <c r="O1218" s="46"/>
      <c r="P1218" s="46"/>
      <c r="Q1218" s="46"/>
      <c r="R1218" s="46"/>
      <c r="S1218" s="129"/>
      <c r="T1218" s="46"/>
    </row>
    <row r="1219" spans="1:20" ht="12.75">
      <c r="A1219" s="71">
        <v>1219</v>
      </c>
      <c r="B1219" s="43"/>
      <c r="C1219" s="97"/>
      <c r="D1219" s="97"/>
      <c r="E1219" s="97"/>
      <c r="F1219" s="98"/>
      <c r="G1219" s="98"/>
      <c r="H1219" s="99"/>
      <c r="I1219" s="99"/>
      <c r="J1219" s="45"/>
      <c r="K1219" s="46"/>
      <c r="L1219" s="46"/>
      <c r="M1219" s="46"/>
      <c r="N1219" s="46"/>
      <c r="O1219" s="46"/>
      <c r="P1219" s="46"/>
      <c r="Q1219" s="46"/>
      <c r="R1219" s="46"/>
      <c r="S1219" s="147"/>
      <c r="T1219" s="46"/>
    </row>
    <row r="1220" spans="1:20" ht="12.75">
      <c r="A1220" s="71">
        <v>1220</v>
      </c>
      <c r="B1220" s="43"/>
      <c r="C1220" s="97"/>
      <c r="D1220" s="97"/>
      <c r="E1220" s="97"/>
      <c r="F1220" s="98"/>
      <c r="G1220" s="98"/>
      <c r="H1220" s="99"/>
      <c r="I1220" s="99"/>
      <c r="J1220" s="45"/>
      <c r="K1220" s="46"/>
      <c r="L1220" s="46"/>
      <c r="M1220" s="46"/>
      <c r="N1220" s="46"/>
      <c r="O1220" s="46"/>
      <c r="P1220" s="46"/>
      <c r="Q1220" s="46"/>
      <c r="R1220" s="46"/>
      <c r="S1220" s="129"/>
      <c r="T1220" s="46"/>
    </row>
    <row r="1221" spans="1:20" ht="12.75">
      <c r="A1221" s="71">
        <v>1221</v>
      </c>
      <c r="B1221" s="43"/>
      <c r="C1221" s="97"/>
      <c r="D1221" s="97"/>
      <c r="E1221" s="97"/>
      <c r="F1221" s="98"/>
      <c r="G1221" s="98"/>
      <c r="H1221" s="99"/>
      <c r="I1221" s="99"/>
      <c r="J1221" s="45"/>
      <c r="K1221" s="46"/>
      <c r="L1221" s="46"/>
      <c r="M1221" s="46"/>
      <c r="N1221" s="46"/>
      <c r="O1221" s="46"/>
      <c r="P1221" s="46"/>
      <c r="Q1221" s="46"/>
      <c r="R1221" s="46"/>
      <c r="S1221" s="129"/>
      <c r="T1221" s="46"/>
    </row>
    <row r="1222" spans="1:20" ht="12.75">
      <c r="A1222" s="71">
        <v>1222</v>
      </c>
      <c r="B1222" s="43"/>
      <c r="C1222" s="97"/>
      <c r="D1222" s="97"/>
      <c r="E1222" s="97"/>
      <c r="F1222" s="98"/>
      <c r="G1222" s="98"/>
      <c r="H1222" s="99"/>
      <c r="I1222" s="99"/>
      <c r="J1222" s="45"/>
      <c r="K1222" s="46"/>
      <c r="L1222" s="46"/>
      <c r="M1222" s="46"/>
      <c r="N1222" s="46"/>
      <c r="O1222" s="46"/>
      <c r="P1222" s="46"/>
      <c r="Q1222" s="46"/>
      <c r="R1222" s="46"/>
      <c r="S1222" s="129"/>
      <c r="T1222" s="46"/>
    </row>
    <row r="1223" spans="1:20" ht="12.75">
      <c r="A1223" s="71">
        <v>1223</v>
      </c>
      <c r="B1223" s="43"/>
      <c r="C1223" s="97"/>
      <c r="D1223" s="97"/>
      <c r="E1223" s="97"/>
      <c r="F1223" s="98"/>
      <c r="G1223" s="98"/>
      <c r="H1223" s="99"/>
      <c r="I1223" s="99"/>
      <c r="J1223" s="45"/>
      <c r="K1223" s="101"/>
      <c r="L1223" s="46"/>
      <c r="M1223" s="46"/>
      <c r="N1223" s="46"/>
      <c r="O1223" s="46"/>
      <c r="P1223" s="46"/>
      <c r="Q1223" s="46"/>
      <c r="R1223" s="46"/>
      <c r="S1223" s="129"/>
      <c r="T1223" s="46"/>
    </row>
    <row r="1224" spans="1:20" ht="12.75">
      <c r="A1224" s="71">
        <v>1224</v>
      </c>
      <c r="B1224" s="43"/>
      <c r="C1224" s="97"/>
      <c r="D1224" s="97"/>
      <c r="E1224" s="97"/>
      <c r="F1224" s="98"/>
      <c r="G1224" s="98"/>
      <c r="H1224" s="99"/>
      <c r="I1224" s="99"/>
      <c r="J1224" s="45"/>
      <c r="K1224" s="46"/>
      <c r="L1224" s="46"/>
      <c r="M1224" s="46"/>
      <c r="N1224" s="46"/>
      <c r="O1224" s="46"/>
      <c r="P1224" s="46"/>
      <c r="Q1224" s="46"/>
      <c r="R1224" s="46"/>
      <c r="S1224" s="129"/>
      <c r="T1224" s="46"/>
    </row>
    <row r="1225" spans="1:20" ht="12.75">
      <c r="A1225" s="71">
        <v>1225</v>
      </c>
      <c r="B1225" s="43"/>
      <c r="C1225" s="97"/>
      <c r="D1225" s="97"/>
      <c r="E1225" s="97"/>
      <c r="F1225" s="98"/>
      <c r="G1225" s="98"/>
      <c r="H1225" s="99"/>
      <c r="I1225" s="99"/>
      <c r="J1225" s="45"/>
      <c r="K1225" s="46"/>
      <c r="L1225" s="46"/>
      <c r="M1225" s="46"/>
      <c r="N1225" s="46"/>
      <c r="O1225" s="46"/>
      <c r="P1225" s="46"/>
      <c r="Q1225" s="46"/>
      <c r="R1225" s="46"/>
      <c r="S1225" s="129"/>
      <c r="T1225" s="46"/>
    </row>
    <row r="1226" spans="1:20" ht="12.75">
      <c r="A1226" s="71">
        <v>1226</v>
      </c>
      <c r="B1226" s="43"/>
      <c r="C1226" s="97"/>
      <c r="D1226" s="97"/>
      <c r="E1226" s="97"/>
      <c r="F1226" s="98"/>
      <c r="G1226" s="98"/>
      <c r="H1226" s="99"/>
      <c r="I1226" s="99"/>
      <c r="J1226" s="45"/>
      <c r="K1226" s="46"/>
      <c r="L1226" s="46"/>
      <c r="M1226" s="46"/>
      <c r="N1226" s="46"/>
      <c r="O1226" s="46"/>
      <c r="P1226" s="46"/>
      <c r="Q1226" s="46"/>
      <c r="R1226" s="46"/>
      <c r="S1226" s="129"/>
      <c r="T1226" s="46"/>
    </row>
    <row r="1227" spans="1:20" ht="12.75">
      <c r="A1227" s="71">
        <v>1227</v>
      </c>
      <c r="B1227" s="43"/>
      <c r="C1227" s="97"/>
      <c r="D1227" s="97"/>
      <c r="E1227" s="97"/>
      <c r="F1227" s="98"/>
      <c r="G1227" s="98"/>
      <c r="H1227" s="99"/>
      <c r="I1227" s="99"/>
      <c r="J1227" s="45"/>
      <c r="K1227" s="46"/>
      <c r="L1227" s="46"/>
      <c r="M1227" s="46"/>
      <c r="N1227" s="46"/>
      <c r="O1227" s="46"/>
      <c r="P1227" s="46"/>
      <c r="Q1227" s="46"/>
      <c r="R1227" s="46"/>
      <c r="S1227" s="129"/>
      <c r="T1227" s="46"/>
    </row>
    <row r="1228" spans="1:20" ht="12.75">
      <c r="A1228" s="71">
        <v>1228</v>
      </c>
      <c r="B1228" s="43"/>
      <c r="C1228" s="97"/>
      <c r="D1228" s="97"/>
      <c r="E1228" s="97"/>
      <c r="F1228" s="98"/>
      <c r="G1228" s="98"/>
      <c r="H1228" s="99"/>
      <c r="I1228" s="99"/>
      <c r="J1228" s="45"/>
      <c r="K1228" s="46"/>
      <c r="L1228" s="46"/>
      <c r="M1228" s="46"/>
      <c r="N1228" s="46"/>
      <c r="O1228" s="46"/>
      <c r="P1228" s="46"/>
      <c r="Q1228" s="46"/>
      <c r="R1228" s="46"/>
      <c r="S1228" s="129"/>
      <c r="T1228" s="46"/>
    </row>
    <row r="1229" spans="1:20" ht="12.75">
      <c r="A1229" s="71">
        <v>1229</v>
      </c>
      <c r="B1229" s="43"/>
      <c r="C1229" s="97"/>
      <c r="D1229" s="97"/>
      <c r="E1229" s="97"/>
      <c r="F1229" s="98"/>
      <c r="G1229" s="98"/>
      <c r="H1229" s="99"/>
      <c r="I1229" s="99"/>
      <c r="J1229" s="45"/>
      <c r="K1229" s="46"/>
      <c r="L1229" s="46"/>
      <c r="M1229" s="46"/>
      <c r="N1229" s="46"/>
      <c r="O1229" s="46"/>
      <c r="P1229" s="46"/>
      <c r="Q1229" s="46"/>
      <c r="R1229" s="46"/>
      <c r="S1229" s="129"/>
      <c r="T1229" s="46"/>
    </row>
    <row r="1230" spans="1:20" ht="12.75">
      <c r="A1230" s="71">
        <v>1230</v>
      </c>
      <c r="B1230" s="43"/>
      <c r="C1230" s="97"/>
      <c r="D1230" s="97"/>
      <c r="E1230" s="97"/>
      <c r="F1230" s="98"/>
      <c r="G1230" s="98"/>
      <c r="H1230" s="99"/>
      <c r="I1230" s="99"/>
      <c r="J1230" s="45"/>
      <c r="K1230" s="46"/>
      <c r="L1230" s="46"/>
      <c r="M1230" s="46"/>
      <c r="N1230" s="46"/>
      <c r="O1230" s="46"/>
      <c r="P1230" s="46"/>
      <c r="Q1230" s="46"/>
      <c r="R1230" s="46"/>
      <c r="S1230" s="129"/>
      <c r="T1230" s="46"/>
    </row>
    <row r="1231" spans="1:20" ht="12.75">
      <c r="A1231" s="71">
        <v>1231</v>
      </c>
      <c r="B1231" s="43"/>
      <c r="C1231" s="97"/>
      <c r="D1231" s="97"/>
      <c r="E1231" s="97"/>
      <c r="F1231" s="98"/>
      <c r="G1231" s="98"/>
      <c r="H1231" s="99"/>
      <c r="I1231" s="99"/>
      <c r="J1231" s="45"/>
      <c r="K1231" s="46"/>
      <c r="L1231" s="46"/>
      <c r="M1231" s="46"/>
      <c r="N1231" s="46"/>
      <c r="O1231" s="46"/>
      <c r="P1231" s="46"/>
      <c r="Q1231" s="46"/>
      <c r="R1231" s="46"/>
      <c r="S1231" s="129"/>
      <c r="T1231" s="46"/>
    </row>
    <row r="1232" spans="1:20" ht="12.75">
      <c r="A1232" s="71">
        <v>1232</v>
      </c>
      <c r="B1232" s="43"/>
      <c r="C1232" s="97"/>
      <c r="D1232" s="97"/>
      <c r="E1232" s="97"/>
      <c r="F1232" s="98"/>
      <c r="G1232" s="98"/>
      <c r="H1232" s="99"/>
      <c r="I1232" s="99"/>
      <c r="J1232" s="45"/>
      <c r="K1232" s="46"/>
      <c r="L1232" s="46"/>
      <c r="M1232" s="46"/>
      <c r="N1232" s="46"/>
      <c r="O1232" s="46"/>
      <c r="P1232" s="46"/>
      <c r="Q1232" s="46"/>
      <c r="R1232" s="46"/>
      <c r="S1232" s="129"/>
      <c r="T1232" s="46"/>
    </row>
    <row r="1233" spans="1:20" ht="12.75">
      <c r="A1233" s="71">
        <v>1233</v>
      </c>
      <c r="B1233" s="43"/>
      <c r="C1233" s="97"/>
      <c r="D1233" s="97"/>
      <c r="E1233" s="97"/>
      <c r="F1233" s="98"/>
      <c r="G1233" s="98"/>
      <c r="H1233" s="99"/>
      <c r="I1233" s="99"/>
      <c r="J1233" s="45"/>
      <c r="K1233" s="46"/>
      <c r="L1233" s="46"/>
      <c r="M1233" s="46"/>
      <c r="N1233" s="46"/>
      <c r="O1233" s="46"/>
      <c r="P1233" s="46"/>
      <c r="Q1233" s="46"/>
      <c r="R1233" s="46"/>
      <c r="S1233" s="129"/>
      <c r="T1233" s="46"/>
    </row>
    <row r="1234" spans="1:20" ht="12.75">
      <c r="A1234" s="71">
        <v>1234</v>
      </c>
      <c r="B1234" s="43"/>
      <c r="C1234" s="97"/>
      <c r="D1234" s="97"/>
      <c r="E1234" s="97"/>
      <c r="F1234" s="98"/>
      <c r="G1234" s="98"/>
      <c r="H1234" s="99"/>
      <c r="I1234" s="99"/>
      <c r="J1234" s="45"/>
      <c r="K1234" s="46"/>
      <c r="L1234" s="46"/>
      <c r="M1234" s="46"/>
      <c r="N1234" s="46"/>
      <c r="O1234" s="46"/>
      <c r="P1234" s="46"/>
      <c r="Q1234" s="46"/>
      <c r="R1234" s="46"/>
      <c r="S1234" s="129"/>
      <c r="T1234" s="46"/>
    </row>
    <row r="1235" spans="1:20" ht="12.75">
      <c r="A1235" s="71">
        <v>1235</v>
      </c>
      <c r="B1235" s="43"/>
      <c r="C1235" s="97"/>
      <c r="D1235" s="97"/>
      <c r="E1235" s="97"/>
      <c r="F1235" s="98"/>
      <c r="G1235" s="98"/>
      <c r="H1235" s="99"/>
      <c r="I1235" s="99"/>
      <c r="J1235" s="45"/>
      <c r="K1235" s="46"/>
      <c r="L1235" s="46"/>
      <c r="M1235" s="46"/>
      <c r="N1235" s="46"/>
      <c r="O1235" s="46"/>
      <c r="P1235" s="46"/>
      <c r="Q1235" s="46"/>
      <c r="R1235" s="46"/>
      <c r="S1235" s="129"/>
      <c r="T1235" s="46"/>
    </row>
    <row r="1236" spans="1:20" ht="12.75">
      <c r="A1236" s="71">
        <v>1236</v>
      </c>
      <c r="B1236" s="43"/>
      <c r="C1236" s="97"/>
      <c r="D1236" s="97"/>
      <c r="E1236" s="97"/>
      <c r="F1236" s="98"/>
      <c r="G1236" s="98"/>
      <c r="H1236" s="99"/>
      <c r="I1236" s="99"/>
      <c r="J1236" s="45"/>
      <c r="K1236" s="46"/>
      <c r="L1236" s="46"/>
      <c r="M1236" s="46"/>
      <c r="N1236" s="46"/>
      <c r="O1236" s="46"/>
      <c r="P1236" s="46"/>
      <c r="Q1236" s="46"/>
      <c r="R1236" s="46"/>
      <c r="S1236" s="129"/>
      <c r="T1236" s="46"/>
    </row>
    <row r="1237" spans="1:20" ht="12.75">
      <c r="A1237" s="71">
        <v>1237</v>
      </c>
      <c r="B1237" s="43"/>
      <c r="C1237" s="97"/>
      <c r="D1237" s="97"/>
      <c r="E1237" s="97"/>
      <c r="F1237" s="98"/>
      <c r="G1237" s="98"/>
      <c r="H1237" s="99"/>
      <c r="I1237" s="99"/>
      <c r="J1237" s="45"/>
      <c r="K1237" s="46"/>
      <c r="L1237" s="46"/>
      <c r="M1237" s="46"/>
      <c r="N1237" s="46"/>
      <c r="O1237" s="46"/>
      <c r="P1237" s="46"/>
      <c r="Q1237" s="46"/>
      <c r="R1237" s="46"/>
      <c r="S1237" s="129"/>
      <c r="T1237" s="46"/>
    </row>
    <row r="1238" spans="1:20" ht="12.75">
      <c r="A1238" s="71">
        <v>1238</v>
      </c>
      <c r="B1238" s="43"/>
      <c r="C1238" s="97"/>
      <c r="D1238" s="97"/>
      <c r="E1238" s="97"/>
      <c r="F1238" s="98"/>
      <c r="G1238" s="98"/>
      <c r="H1238" s="99"/>
      <c r="I1238" s="99"/>
      <c r="J1238" s="45"/>
      <c r="K1238" s="108"/>
      <c r="L1238" s="46"/>
      <c r="M1238" s="46"/>
      <c r="N1238" s="46"/>
      <c r="O1238" s="46"/>
      <c r="P1238" s="46"/>
      <c r="Q1238" s="46"/>
      <c r="R1238" s="46"/>
      <c r="S1238" s="129"/>
      <c r="T1238" s="46"/>
    </row>
    <row r="1239" spans="1:20" ht="12.75">
      <c r="A1239" s="71">
        <v>1239</v>
      </c>
      <c r="B1239" s="43"/>
      <c r="C1239" s="97"/>
      <c r="D1239" s="97"/>
      <c r="E1239" s="97"/>
      <c r="F1239" s="98"/>
      <c r="G1239" s="98"/>
      <c r="H1239" s="99"/>
      <c r="I1239" s="99"/>
      <c r="J1239" s="45"/>
      <c r="K1239" s="46"/>
      <c r="L1239" s="46"/>
      <c r="M1239" s="46"/>
      <c r="N1239" s="46"/>
      <c r="O1239" s="46"/>
      <c r="P1239" s="46"/>
      <c r="Q1239" s="46"/>
      <c r="R1239" s="46"/>
      <c r="S1239" s="147"/>
      <c r="T1239" s="46"/>
    </row>
    <row r="1240" spans="1:20" ht="12.75">
      <c r="A1240" s="71">
        <v>1240</v>
      </c>
      <c r="B1240" s="43"/>
      <c r="C1240" s="97"/>
      <c r="D1240" s="97"/>
      <c r="E1240" s="97"/>
      <c r="F1240" s="98"/>
      <c r="G1240" s="98"/>
      <c r="H1240" s="99"/>
      <c r="I1240" s="99"/>
      <c r="J1240" s="45"/>
      <c r="K1240" s="46"/>
      <c r="L1240" s="46"/>
      <c r="M1240" s="46"/>
      <c r="N1240" s="46"/>
      <c r="O1240" s="46"/>
      <c r="P1240" s="46"/>
      <c r="Q1240" s="46"/>
      <c r="R1240" s="46"/>
      <c r="S1240" s="129"/>
      <c r="T1240" s="46"/>
    </row>
    <row r="1241" spans="1:20" ht="12.75">
      <c r="A1241" s="71">
        <v>1241</v>
      </c>
      <c r="B1241" s="43"/>
      <c r="C1241" s="97"/>
      <c r="D1241" s="97"/>
      <c r="E1241" s="97"/>
      <c r="F1241" s="98"/>
      <c r="G1241" s="98"/>
      <c r="H1241" s="99"/>
      <c r="I1241" s="99"/>
      <c r="J1241" s="45"/>
      <c r="K1241" s="46"/>
      <c r="L1241" s="46"/>
      <c r="M1241" s="46"/>
      <c r="N1241" s="46"/>
      <c r="O1241" s="46"/>
      <c r="P1241" s="46"/>
      <c r="Q1241" s="46"/>
      <c r="R1241" s="46"/>
      <c r="S1241" s="129"/>
      <c r="T1241" s="46"/>
    </row>
    <row r="1242" spans="1:20" ht="12.75">
      <c r="A1242" s="71">
        <v>1242</v>
      </c>
      <c r="B1242" s="43"/>
      <c r="C1242" s="97"/>
      <c r="D1242" s="97"/>
      <c r="E1242" s="97"/>
      <c r="F1242" s="98"/>
      <c r="G1242" s="98"/>
      <c r="H1242" s="99"/>
      <c r="I1242" s="99"/>
      <c r="J1242" s="45"/>
      <c r="K1242" s="46"/>
      <c r="L1242" s="46"/>
      <c r="M1242" s="46"/>
      <c r="N1242" s="46"/>
      <c r="O1242" s="46"/>
      <c r="P1242" s="46"/>
      <c r="Q1242" s="46"/>
      <c r="R1242" s="46"/>
      <c r="S1242" s="129"/>
      <c r="T1242" s="46"/>
    </row>
    <row r="1243" spans="1:20" ht="12.75">
      <c r="A1243" s="71">
        <v>1243</v>
      </c>
      <c r="B1243" s="43"/>
      <c r="C1243" s="97"/>
      <c r="D1243" s="97"/>
      <c r="E1243" s="97"/>
      <c r="F1243" s="98"/>
      <c r="G1243" s="98"/>
      <c r="H1243" s="99"/>
      <c r="I1243" s="99"/>
      <c r="J1243" s="45"/>
      <c r="K1243" s="46"/>
      <c r="L1243" s="46"/>
      <c r="M1243" s="46"/>
      <c r="N1243" s="46"/>
      <c r="O1243" s="46"/>
      <c r="P1243" s="46"/>
      <c r="Q1243" s="46"/>
      <c r="R1243" s="46"/>
      <c r="S1243" s="129"/>
      <c r="T1243" s="46"/>
    </row>
    <row r="1244" spans="1:20" ht="12.75">
      <c r="A1244" s="71">
        <v>1244</v>
      </c>
      <c r="B1244" s="43"/>
      <c r="C1244" s="97"/>
      <c r="D1244" s="97"/>
      <c r="E1244" s="97"/>
      <c r="F1244" s="98"/>
      <c r="G1244" s="98"/>
      <c r="H1244" s="99"/>
      <c r="I1244" s="99"/>
      <c r="J1244" s="45"/>
      <c r="K1244" s="46"/>
      <c r="L1244" s="46"/>
      <c r="M1244" s="46"/>
      <c r="N1244" s="46"/>
      <c r="O1244" s="46"/>
      <c r="P1244" s="46"/>
      <c r="Q1244" s="46"/>
      <c r="R1244" s="46"/>
      <c r="S1244" s="129"/>
      <c r="T1244" s="46"/>
    </row>
    <row r="1245" spans="1:20" ht="12.75">
      <c r="A1245" s="71">
        <v>1245</v>
      </c>
      <c r="B1245" s="43"/>
      <c r="C1245" s="97"/>
      <c r="D1245" s="97"/>
      <c r="E1245" s="97"/>
      <c r="F1245" s="98"/>
      <c r="G1245" s="98"/>
      <c r="H1245" s="99"/>
      <c r="I1245" s="99"/>
      <c r="J1245" s="45"/>
      <c r="K1245" s="46"/>
      <c r="L1245" s="46"/>
      <c r="M1245" s="46"/>
      <c r="N1245" s="46"/>
      <c r="O1245" s="46"/>
      <c r="P1245" s="46"/>
      <c r="Q1245" s="46"/>
      <c r="R1245" s="46"/>
      <c r="S1245" s="129"/>
      <c r="T1245" s="46"/>
    </row>
    <row r="1246" spans="1:20" ht="12.75">
      <c r="A1246" s="71">
        <v>1246</v>
      </c>
      <c r="B1246" s="43"/>
      <c r="C1246" s="97"/>
      <c r="D1246" s="97"/>
      <c r="E1246" s="97"/>
      <c r="F1246" s="98"/>
      <c r="G1246" s="98"/>
      <c r="H1246" s="99"/>
      <c r="I1246" s="99"/>
      <c r="J1246" s="45"/>
      <c r="K1246" s="46"/>
      <c r="L1246" s="46"/>
      <c r="M1246" s="46"/>
      <c r="N1246" s="46"/>
      <c r="O1246" s="46"/>
      <c r="P1246" s="46"/>
      <c r="Q1246" s="46"/>
      <c r="R1246" s="46"/>
      <c r="S1246" s="129"/>
      <c r="T1246" s="46"/>
    </row>
    <row r="1247" spans="1:20" ht="12.75">
      <c r="A1247" s="71">
        <v>1247</v>
      </c>
      <c r="B1247" s="43"/>
      <c r="C1247" s="97"/>
      <c r="D1247" s="97"/>
      <c r="E1247" s="97"/>
      <c r="F1247" s="98"/>
      <c r="G1247" s="98"/>
      <c r="H1247" s="99"/>
      <c r="I1247" s="99"/>
      <c r="J1247" s="45"/>
      <c r="K1247" s="46"/>
      <c r="L1247" s="46"/>
      <c r="M1247" s="46"/>
      <c r="N1247" s="46"/>
      <c r="O1247" s="46"/>
      <c r="P1247" s="46"/>
      <c r="Q1247" s="46"/>
      <c r="R1247" s="46"/>
      <c r="S1247" s="129"/>
      <c r="T1247" s="46"/>
    </row>
    <row r="1248" spans="1:20" ht="12.75">
      <c r="A1248" s="71">
        <v>1248</v>
      </c>
      <c r="B1248" s="43"/>
      <c r="C1248" s="97"/>
      <c r="D1248" s="97"/>
      <c r="E1248" s="97"/>
      <c r="F1248" s="98"/>
      <c r="G1248" s="98"/>
      <c r="H1248" s="99"/>
      <c r="I1248" s="99"/>
      <c r="J1248" s="45"/>
      <c r="K1248" s="46"/>
      <c r="L1248" s="46"/>
      <c r="M1248" s="46"/>
      <c r="N1248" s="46"/>
      <c r="O1248" s="46"/>
      <c r="P1248" s="46"/>
      <c r="Q1248" s="46"/>
      <c r="R1248" s="46"/>
      <c r="S1248" s="129"/>
      <c r="T1248" s="46"/>
    </row>
    <row r="1249" spans="1:20" ht="12.75">
      <c r="A1249" s="71">
        <v>1249</v>
      </c>
      <c r="B1249" s="43"/>
      <c r="C1249" s="97"/>
      <c r="D1249" s="97"/>
      <c r="E1249" s="97"/>
      <c r="F1249" s="98"/>
      <c r="G1249" s="98"/>
      <c r="H1249" s="99"/>
      <c r="I1249" s="99"/>
      <c r="J1249" s="45"/>
      <c r="K1249" s="46"/>
      <c r="L1249" s="46"/>
      <c r="M1249" s="46"/>
      <c r="N1249" s="46"/>
      <c r="O1249" s="46"/>
      <c r="P1249" s="46"/>
      <c r="Q1249" s="46"/>
      <c r="R1249" s="46"/>
      <c r="S1249" s="129"/>
      <c r="T1249" s="46"/>
    </row>
    <row r="1250" spans="1:20" ht="12.75">
      <c r="A1250" s="71">
        <v>1250</v>
      </c>
      <c r="B1250" s="43"/>
      <c r="C1250" s="97"/>
      <c r="D1250" s="97"/>
      <c r="E1250" s="97"/>
      <c r="F1250" s="98"/>
      <c r="G1250" s="98"/>
      <c r="H1250" s="99"/>
      <c r="I1250" s="99"/>
      <c r="J1250" s="45"/>
      <c r="K1250" s="46"/>
      <c r="L1250" s="46"/>
      <c r="M1250" s="46"/>
      <c r="N1250" s="46"/>
      <c r="O1250" s="46"/>
      <c r="P1250" s="46"/>
      <c r="Q1250" s="46"/>
      <c r="R1250" s="46"/>
      <c r="S1250" s="129"/>
      <c r="T1250" s="46"/>
    </row>
    <row r="1251" spans="1:20" ht="12.75">
      <c r="A1251" s="71">
        <v>1251</v>
      </c>
      <c r="B1251" s="43"/>
      <c r="C1251" s="97"/>
      <c r="D1251" s="97"/>
      <c r="E1251" s="97"/>
      <c r="F1251" s="98"/>
      <c r="G1251" s="98"/>
      <c r="H1251" s="99"/>
      <c r="I1251" s="99"/>
      <c r="J1251" s="45"/>
      <c r="K1251" s="46"/>
      <c r="L1251" s="46"/>
      <c r="M1251" s="46"/>
      <c r="N1251" s="46"/>
      <c r="O1251" s="46"/>
      <c r="P1251" s="46"/>
      <c r="Q1251" s="46"/>
      <c r="R1251" s="46"/>
      <c r="S1251" s="129"/>
      <c r="T1251" s="46"/>
    </row>
    <row r="1252" spans="1:20" ht="12.75">
      <c r="A1252" s="71">
        <v>1252</v>
      </c>
      <c r="B1252" s="43"/>
      <c r="C1252" s="97"/>
      <c r="D1252" s="97"/>
      <c r="E1252" s="97"/>
      <c r="F1252" s="98"/>
      <c r="G1252" s="98"/>
      <c r="H1252" s="99"/>
      <c r="I1252" s="99"/>
      <c r="J1252" s="45"/>
      <c r="K1252" s="46"/>
      <c r="L1252" s="46"/>
      <c r="M1252" s="46"/>
      <c r="N1252" s="46"/>
      <c r="O1252" s="46"/>
      <c r="P1252" s="46"/>
      <c r="Q1252" s="46"/>
      <c r="R1252" s="46"/>
      <c r="S1252" s="129"/>
      <c r="T1252" s="46"/>
    </row>
    <row r="1253" spans="1:20" ht="12.75">
      <c r="A1253" s="71">
        <v>1253</v>
      </c>
      <c r="B1253" s="43"/>
      <c r="C1253" s="97"/>
      <c r="D1253" s="97"/>
      <c r="E1253" s="97"/>
      <c r="F1253" s="98"/>
      <c r="G1253" s="98"/>
      <c r="H1253" s="99"/>
      <c r="I1253" s="99"/>
      <c r="J1253" s="45"/>
      <c r="K1253" s="46"/>
      <c r="L1253" s="46"/>
      <c r="M1253" s="46"/>
      <c r="N1253" s="46"/>
      <c r="O1253" s="46"/>
      <c r="P1253" s="46"/>
      <c r="Q1253" s="46"/>
      <c r="R1253" s="46"/>
      <c r="S1253" s="129"/>
      <c r="T1253" s="46"/>
    </row>
    <row r="1254" spans="1:20" ht="12.75">
      <c r="A1254" s="71">
        <v>1254</v>
      </c>
      <c r="B1254" s="43"/>
      <c r="C1254" s="97"/>
      <c r="D1254" s="97"/>
      <c r="E1254" s="97"/>
      <c r="F1254" s="98"/>
      <c r="G1254" s="98"/>
      <c r="H1254" s="99"/>
      <c r="I1254" s="99"/>
      <c r="J1254" s="45"/>
      <c r="K1254" s="46"/>
      <c r="L1254" s="46"/>
      <c r="M1254" s="46"/>
      <c r="N1254" s="46"/>
      <c r="O1254" s="46"/>
      <c r="P1254" s="46"/>
      <c r="Q1254" s="46"/>
      <c r="R1254" s="46"/>
      <c r="S1254" s="129"/>
      <c r="T1254" s="46"/>
    </row>
    <row r="1255" spans="1:20" ht="12.75">
      <c r="A1255" s="71">
        <v>1255</v>
      </c>
      <c r="B1255" s="43"/>
      <c r="C1255" s="97"/>
      <c r="D1255" s="97"/>
      <c r="E1255" s="97"/>
      <c r="F1255" s="98"/>
      <c r="G1255" s="98"/>
      <c r="H1255" s="99"/>
      <c r="I1255" s="99"/>
      <c r="J1255" s="45"/>
      <c r="K1255" s="108"/>
      <c r="L1255" s="46"/>
      <c r="M1255" s="46"/>
      <c r="N1255" s="46"/>
      <c r="O1255" s="46"/>
      <c r="P1255" s="46"/>
      <c r="Q1255" s="46"/>
      <c r="R1255" s="46"/>
      <c r="S1255" s="129"/>
      <c r="T1255" s="46"/>
    </row>
    <row r="1256" spans="1:20" ht="12.75">
      <c r="A1256" s="71">
        <v>1256</v>
      </c>
      <c r="B1256" s="43"/>
      <c r="C1256" s="97"/>
      <c r="D1256" s="97"/>
      <c r="E1256" s="97"/>
      <c r="F1256" s="98"/>
      <c r="G1256" s="98"/>
      <c r="H1256" s="99"/>
      <c r="I1256" s="99"/>
      <c r="J1256" s="45"/>
      <c r="K1256" s="108"/>
      <c r="L1256" s="46"/>
      <c r="M1256" s="46"/>
      <c r="N1256" s="46"/>
      <c r="O1256" s="46"/>
      <c r="P1256" s="46"/>
      <c r="Q1256" s="46"/>
      <c r="R1256" s="46"/>
      <c r="S1256" s="129"/>
      <c r="T1256" s="46"/>
    </row>
    <row r="1257" spans="1:20" ht="12.75">
      <c r="A1257" s="71">
        <v>1257</v>
      </c>
      <c r="B1257" s="43"/>
      <c r="C1257" s="97"/>
      <c r="D1257" s="97"/>
      <c r="E1257" s="97"/>
      <c r="F1257" s="98"/>
      <c r="G1257" s="98"/>
      <c r="H1257" s="99"/>
      <c r="I1257" s="99"/>
      <c r="J1257" s="45"/>
      <c r="K1257" s="101"/>
      <c r="L1257" s="46"/>
      <c r="M1257" s="46"/>
      <c r="N1257" s="46"/>
      <c r="O1257" s="46"/>
      <c r="P1257" s="46"/>
      <c r="Q1257" s="46"/>
      <c r="R1257" s="46"/>
      <c r="S1257" s="147"/>
      <c r="T1257" s="46"/>
    </row>
    <row r="1258" spans="1:20" ht="12.75">
      <c r="A1258" s="71">
        <v>1258</v>
      </c>
      <c r="B1258" s="43"/>
      <c r="C1258" s="97"/>
      <c r="D1258" s="97"/>
      <c r="E1258" s="97"/>
      <c r="F1258" s="98"/>
      <c r="G1258" s="98"/>
      <c r="H1258" s="99"/>
      <c r="I1258" s="99"/>
      <c r="J1258" s="45"/>
      <c r="K1258" s="108"/>
      <c r="L1258" s="46"/>
      <c r="M1258" s="46"/>
      <c r="N1258" s="46"/>
      <c r="O1258" s="46"/>
      <c r="P1258" s="46"/>
      <c r="Q1258" s="46"/>
      <c r="R1258" s="46"/>
      <c r="S1258" s="129"/>
      <c r="T1258" s="46"/>
    </row>
    <row r="1259" spans="1:20" ht="12.75">
      <c r="A1259" s="71">
        <v>1259</v>
      </c>
      <c r="B1259" s="43"/>
      <c r="C1259" s="97"/>
      <c r="D1259" s="97"/>
      <c r="E1259" s="97"/>
      <c r="F1259" s="98"/>
      <c r="G1259" s="98"/>
      <c r="H1259" s="99"/>
      <c r="I1259" s="99"/>
      <c r="J1259" s="45"/>
      <c r="K1259" s="108"/>
      <c r="L1259" s="46"/>
      <c r="M1259" s="46"/>
      <c r="N1259" s="46"/>
      <c r="O1259" s="46"/>
      <c r="P1259" s="46"/>
      <c r="Q1259" s="46"/>
      <c r="R1259" s="46"/>
      <c r="S1259" s="129"/>
      <c r="T1259" s="46"/>
    </row>
    <row r="1260" spans="1:20" ht="12.75">
      <c r="A1260" s="71">
        <v>1260</v>
      </c>
      <c r="B1260" s="43"/>
      <c r="C1260" s="97"/>
      <c r="D1260" s="97"/>
      <c r="E1260" s="97"/>
      <c r="F1260" s="98"/>
      <c r="G1260" s="98"/>
      <c r="H1260" s="99"/>
      <c r="I1260" s="99"/>
      <c r="J1260" s="45"/>
      <c r="K1260" s="108"/>
      <c r="L1260" s="46"/>
      <c r="M1260" s="46"/>
      <c r="N1260" s="46"/>
      <c r="O1260" s="46"/>
      <c r="P1260" s="46"/>
      <c r="Q1260" s="46"/>
      <c r="R1260" s="46"/>
      <c r="S1260" s="129"/>
      <c r="T1260" s="46"/>
    </row>
    <row r="1261" spans="1:20" ht="12.75">
      <c r="A1261" s="71">
        <v>1261</v>
      </c>
      <c r="B1261" s="43"/>
      <c r="C1261" s="97"/>
      <c r="D1261" s="97"/>
      <c r="E1261" s="97"/>
      <c r="F1261" s="98"/>
      <c r="G1261" s="98"/>
      <c r="H1261" s="99"/>
      <c r="I1261" s="99"/>
      <c r="J1261" s="45"/>
      <c r="K1261" s="136"/>
      <c r="L1261" s="46"/>
      <c r="M1261" s="46"/>
      <c r="N1261" s="46"/>
      <c r="O1261" s="46"/>
      <c r="P1261" s="46"/>
      <c r="Q1261" s="46"/>
      <c r="R1261" s="46"/>
      <c r="S1261" s="129"/>
      <c r="T1261" s="46"/>
    </row>
    <row r="1262" spans="1:20" ht="12.75">
      <c r="A1262" s="71">
        <v>1262</v>
      </c>
      <c r="B1262" s="43"/>
      <c r="C1262" s="97"/>
      <c r="D1262" s="97"/>
      <c r="E1262" s="97"/>
      <c r="F1262" s="98"/>
      <c r="G1262" s="98"/>
      <c r="H1262" s="99"/>
      <c r="I1262" s="99"/>
      <c r="J1262" s="45"/>
      <c r="K1262" s="108"/>
      <c r="L1262" s="46"/>
      <c r="M1262" s="46"/>
      <c r="N1262" s="46"/>
      <c r="O1262" s="46"/>
      <c r="P1262" s="46"/>
      <c r="Q1262" s="46"/>
      <c r="R1262" s="46"/>
      <c r="S1262" s="129"/>
      <c r="T1262" s="46"/>
    </row>
    <row r="1263" spans="1:20" ht="12.75">
      <c r="A1263" s="71">
        <v>1263</v>
      </c>
      <c r="B1263" s="43"/>
      <c r="C1263" s="97"/>
      <c r="D1263" s="97"/>
      <c r="E1263" s="97"/>
      <c r="F1263" s="98"/>
      <c r="G1263" s="98"/>
      <c r="H1263" s="99"/>
      <c r="I1263" s="99"/>
      <c r="J1263" s="45"/>
      <c r="K1263" s="108"/>
      <c r="L1263" s="46"/>
      <c r="M1263" s="46"/>
      <c r="N1263" s="46"/>
      <c r="O1263" s="46"/>
      <c r="P1263" s="46"/>
      <c r="Q1263" s="46"/>
      <c r="R1263" s="46"/>
      <c r="S1263" s="129"/>
      <c r="T1263" s="46"/>
    </row>
    <row r="1264" spans="1:20" ht="12.75">
      <c r="A1264" s="71">
        <v>1264</v>
      </c>
      <c r="B1264" s="43"/>
      <c r="C1264" s="97"/>
      <c r="D1264" s="97"/>
      <c r="E1264" s="97"/>
      <c r="F1264" s="98"/>
      <c r="G1264" s="98"/>
      <c r="H1264" s="99"/>
      <c r="I1264" s="99"/>
      <c r="J1264" s="45"/>
      <c r="K1264" s="108"/>
      <c r="L1264" s="46"/>
      <c r="M1264" s="46"/>
      <c r="N1264" s="46"/>
      <c r="O1264" s="46"/>
      <c r="P1264" s="46"/>
      <c r="Q1264" s="46"/>
      <c r="R1264" s="46"/>
      <c r="S1264" s="129"/>
      <c r="T1264" s="46"/>
    </row>
    <row r="1265" spans="1:20" ht="12.75">
      <c r="A1265" s="71">
        <v>1265</v>
      </c>
      <c r="B1265" s="43"/>
      <c r="C1265" s="95"/>
      <c r="D1265" s="95"/>
      <c r="E1265" s="95"/>
      <c r="F1265" s="96"/>
      <c r="G1265" s="96"/>
      <c r="H1265" s="105"/>
      <c r="I1265" s="105"/>
      <c r="J1265" s="45"/>
      <c r="K1265" s="137"/>
      <c r="L1265" s="46"/>
      <c r="M1265" s="46"/>
      <c r="N1265" s="46"/>
      <c r="O1265" s="46"/>
      <c r="P1265" s="46"/>
      <c r="Q1265" s="46"/>
      <c r="R1265" s="46"/>
      <c r="S1265" s="129"/>
      <c r="T1265" s="46"/>
    </row>
    <row r="1266" spans="1:20" ht="12.75">
      <c r="A1266" s="71">
        <v>1266</v>
      </c>
      <c r="B1266" s="43"/>
      <c r="C1266" s="97"/>
      <c r="D1266" s="97"/>
      <c r="E1266" s="97"/>
      <c r="F1266" s="98"/>
      <c r="G1266" s="98"/>
      <c r="H1266" s="99"/>
      <c r="I1266" s="99"/>
      <c r="J1266" s="45"/>
      <c r="K1266" s="108"/>
      <c r="L1266" s="46"/>
      <c r="M1266" s="46"/>
      <c r="N1266" s="46"/>
      <c r="O1266" s="46"/>
      <c r="P1266" s="46"/>
      <c r="Q1266" s="46"/>
      <c r="R1266" s="46"/>
      <c r="S1266" s="129"/>
      <c r="T1266" s="46"/>
    </row>
    <row r="1267" spans="1:20" ht="12.75">
      <c r="A1267" s="71">
        <v>1267</v>
      </c>
      <c r="B1267" s="43"/>
      <c r="C1267" s="97"/>
      <c r="D1267" s="97"/>
      <c r="E1267" s="97"/>
      <c r="F1267" s="98"/>
      <c r="G1267" s="98"/>
      <c r="H1267" s="99"/>
      <c r="I1267" s="99"/>
      <c r="J1267" s="45"/>
      <c r="K1267" s="108"/>
      <c r="L1267" s="46"/>
      <c r="M1267" s="46"/>
      <c r="N1267" s="46"/>
      <c r="O1267" s="46"/>
      <c r="P1267" s="46"/>
      <c r="Q1267" s="46"/>
      <c r="R1267" s="46"/>
      <c r="S1267" s="129"/>
      <c r="T1267" s="46"/>
    </row>
    <row r="1268" spans="1:20" ht="12.75">
      <c r="A1268" s="71">
        <v>1268</v>
      </c>
      <c r="B1268" s="43"/>
      <c r="C1268" s="97"/>
      <c r="D1268" s="97"/>
      <c r="E1268" s="97"/>
      <c r="F1268" s="98"/>
      <c r="G1268" s="98"/>
      <c r="H1268" s="99"/>
      <c r="I1268" s="99"/>
      <c r="J1268" s="45"/>
      <c r="K1268" s="108"/>
      <c r="L1268" s="46"/>
      <c r="M1268" s="46"/>
      <c r="N1268" s="46"/>
      <c r="O1268" s="46"/>
      <c r="P1268" s="46"/>
      <c r="Q1268" s="46"/>
      <c r="R1268" s="46"/>
      <c r="S1268" s="129"/>
      <c r="T1268" s="46"/>
    </row>
    <row r="1269" spans="1:20" ht="12.75">
      <c r="A1269" s="71">
        <v>1269</v>
      </c>
      <c r="B1269" s="43"/>
      <c r="C1269" s="97"/>
      <c r="D1269" s="97"/>
      <c r="E1269" s="97"/>
      <c r="F1269" s="98"/>
      <c r="G1269" s="98"/>
      <c r="H1269" s="99"/>
      <c r="I1269" s="99"/>
      <c r="J1269" s="45"/>
      <c r="K1269" s="138"/>
      <c r="L1269" s="46"/>
      <c r="M1269" s="46"/>
      <c r="N1269" s="46"/>
      <c r="O1269" s="46"/>
      <c r="P1269" s="46"/>
      <c r="Q1269" s="46"/>
      <c r="R1269" s="46"/>
      <c r="S1269" s="129"/>
      <c r="T1269" s="46"/>
    </row>
    <row r="1270" spans="1:20" ht="12.75">
      <c r="A1270" s="71">
        <v>1270</v>
      </c>
      <c r="B1270" s="43"/>
      <c r="C1270" s="97"/>
      <c r="D1270" s="97"/>
      <c r="E1270" s="97"/>
      <c r="F1270" s="98"/>
      <c r="G1270" s="98"/>
      <c r="H1270" s="99"/>
      <c r="I1270" s="99"/>
      <c r="J1270" s="45"/>
      <c r="K1270" s="108"/>
      <c r="L1270" s="46"/>
      <c r="M1270" s="46"/>
      <c r="N1270" s="46"/>
      <c r="O1270" s="46"/>
      <c r="P1270" s="46"/>
      <c r="Q1270" s="46"/>
      <c r="R1270" s="46"/>
      <c r="S1270" s="129"/>
      <c r="T1270" s="46"/>
    </row>
    <row r="1271" spans="1:20" ht="12.75">
      <c r="A1271" s="71">
        <v>1271</v>
      </c>
      <c r="B1271" s="43"/>
      <c r="C1271" s="97"/>
      <c r="D1271" s="97"/>
      <c r="E1271" s="97"/>
      <c r="F1271" s="98"/>
      <c r="G1271" s="98"/>
      <c r="H1271" s="99"/>
      <c r="I1271" s="99"/>
      <c r="J1271" s="45"/>
      <c r="K1271" s="136"/>
      <c r="L1271" s="46"/>
      <c r="M1271" s="46"/>
      <c r="N1271" s="46"/>
      <c r="O1271" s="46"/>
      <c r="P1271" s="46"/>
      <c r="Q1271" s="46"/>
      <c r="R1271" s="46"/>
      <c r="S1271" s="129"/>
      <c r="T1271" s="46"/>
    </row>
    <row r="1272" spans="1:20" ht="12.75">
      <c r="A1272" s="71">
        <v>1272</v>
      </c>
      <c r="B1272" s="43"/>
      <c r="C1272" s="95"/>
      <c r="D1272" s="95"/>
      <c r="E1272" s="95"/>
      <c r="F1272" s="96"/>
      <c r="G1272" s="96"/>
      <c r="H1272" s="105"/>
      <c r="I1272" s="105"/>
      <c r="J1272" s="45"/>
      <c r="K1272" s="46"/>
      <c r="L1272" s="46"/>
      <c r="M1272" s="46"/>
      <c r="N1272" s="46"/>
      <c r="O1272" s="46"/>
      <c r="P1272" s="46"/>
      <c r="Q1272" s="46"/>
      <c r="R1272" s="46"/>
      <c r="S1272" s="129"/>
      <c r="T1272" s="46"/>
    </row>
    <row r="1273" spans="1:20" ht="12.75">
      <c r="A1273" s="71">
        <v>1273</v>
      </c>
      <c r="B1273" s="43"/>
      <c r="C1273" s="97"/>
      <c r="D1273" s="97"/>
      <c r="E1273" s="97"/>
      <c r="F1273" s="98"/>
      <c r="G1273" s="98"/>
      <c r="H1273" s="99"/>
      <c r="I1273" s="99"/>
      <c r="J1273" s="45"/>
      <c r="K1273" s="46"/>
      <c r="L1273" s="46"/>
      <c r="M1273" s="46"/>
      <c r="N1273" s="46"/>
      <c r="O1273" s="46"/>
      <c r="P1273" s="46"/>
      <c r="Q1273" s="46"/>
      <c r="R1273" s="46"/>
      <c r="S1273" s="129"/>
      <c r="T1273" s="46"/>
    </row>
    <row r="1274" spans="1:20" ht="12.75">
      <c r="A1274" s="71">
        <v>1274</v>
      </c>
      <c r="B1274" s="43"/>
      <c r="C1274" s="97"/>
      <c r="D1274" s="97"/>
      <c r="E1274" s="97"/>
      <c r="F1274" s="98"/>
      <c r="G1274" s="98"/>
      <c r="H1274" s="99"/>
      <c r="I1274" s="99"/>
      <c r="J1274" s="45"/>
      <c r="K1274" s="46"/>
      <c r="L1274" s="46"/>
      <c r="M1274" s="46"/>
      <c r="N1274" s="46"/>
      <c r="O1274" s="46"/>
      <c r="P1274" s="46"/>
      <c r="Q1274" s="46"/>
      <c r="R1274" s="46"/>
      <c r="S1274" s="147"/>
      <c r="T1274" s="46"/>
    </row>
    <row r="1275" spans="1:20" ht="12.75">
      <c r="A1275" s="71">
        <v>1275</v>
      </c>
      <c r="B1275" s="43"/>
      <c r="C1275" s="97"/>
      <c r="D1275" s="97"/>
      <c r="E1275" s="97"/>
      <c r="F1275" s="98"/>
      <c r="G1275" s="98"/>
      <c r="H1275" s="99"/>
      <c r="I1275" s="99"/>
      <c r="J1275" s="45"/>
      <c r="K1275" s="46"/>
      <c r="L1275" s="46"/>
      <c r="M1275" s="46"/>
      <c r="N1275" s="46"/>
      <c r="O1275" s="46"/>
      <c r="P1275" s="46"/>
      <c r="Q1275" s="46"/>
      <c r="R1275" s="46"/>
      <c r="S1275" s="129"/>
      <c r="T1275" s="46"/>
    </row>
    <row r="1276" spans="1:20" ht="12.75">
      <c r="A1276" s="71">
        <v>1276</v>
      </c>
      <c r="B1276" s="43"/>
      <c r="C1276" s="97"/>
      <c r="D1276" s="97"/>
      <c r="E1276" s="97"/>
      <c r="F1276" s="98"/>
      <c r="G1276" s="98"/>
      <c r="H1276" s="99"/>
      <c r="I1276" s="99"/>
      <c r="J1276" s="45"/>
      <c r="K1276" s="46"/>
      <c r="L1276" s="46"/>
      <c r="M1276" s="46"/>
      <c r="N1276" s="46"/>
      <c r="O1276" s="46"/>
      <c r="P1276" s="46"/>
      <c r="Q1276" s="46"/>
      <c r="R1276" s="46"/>
      <c r="S1276" s="129"/>
      <c r="T1276" s="46"/>
    </row>
    <row r="1277" spans="1:20" ht="12.75">
      <c r="A1277" s="71">
        <v>1277</v>
      </c>
      <c r="B1277" s="43"/>
      <c r="C1277" s="97"/>
      <c r="D1277" s="97"/>
      <c r="E1277" s="97"/>
      <c r="F1277" s="98"/>
      <c r="G1277" s="98"/>
      <c r="H1277" s="99"/>
      <c r="I1277" s="99"/>
      <c r="J1277" s="45"/>
      <c r="K1277" s="46"/>
      <c r="L1277" s="46"/>
      <c r="M1277" s="46"/>
      <c r="N1277" s="46"/>
      <c r="O1277" s="46"/>
      <c r="P1277" s="46"/>
      <c r="Q1277" s="46"/>
      <c r="R1277" s="46"/>
      <c r="S1277" s="129"/>
      <c r="T1277" s="46"/>
    </row>
    <row r="1278" spans="1:20" ht="12.75">
      <c r="A1278" s="71">
        <v>1278</v>
      </c>
      <c r="B1278" s="43"/>
      <c r="C1278" s="97"/>
      <c r="D1278" s="97"/>
      <c r="E1278" s="97"/>
      <c r="F1278" s="98"/>
      <c r="G1278" s="98"/>
      <c r="H1278" s="99"/>
      <c r="I1278" s="99"/>
      <c r="J1278" s="45"/>
      <c r="K1278" s="101"/>
      <c r="L1278" s="46"/>
      <c r="M1278" s="46"/>
      <c r="N1278" s="46"/>
      <c r="O1278" s="46"/>
      <c r="P1278" s="46"/>
      <c r="Q1278" s="46"/>
      <c r="R1278" s="46"/>
      <c r="S1278" s="147"/>
      <c r="T1278" s="46"/>
    </row>
    <row r="1279" spans="1:20" ht="12.75">
      <c r="A1279" s="71">
        <v>1279</v>
      </c>
      <c r="B1279" s="43"/>
      <c r="C1279" s="97"/>
      <c r="D1279" s="97"/>
      <c r="E1279" s="97"/>
      <c r="F1279" s="98"/>
      <c r="G1279" s="98"/>
      <c r="H1279" s="99"/>
      <c r="I1279" s="99"/>
      <c r="J1279" s="45"/>
      <c r="K1279" s="46"/>
      <c r="L1279" s="46"/>
      <c r="M1279" s="46"/>
      <c r="N1279" s="46"/>
      <c r="O1279" s="46"/>
      <c r="P1279" s="46"/>
      <c r="Q1279" s="46"/>
      <c r="R1279" s="46"/>
      <c r="S1279" s="129"/>
      <c r="T1279" s="46"/>
    </row>
    <row r="1280" spans="1:20" ht="12.75">
      <c r="A1280" s="71">
        <v>1280</v>
      </c>
      <c r="B1280" s="43"/>
      <c r="C1280" s="95"/>
      <c r="D1280" s="95"/>
      <c r="E1280" s="95"/>
      <c r="F1280" s="96"/>
      <c r="G1280" s="96"/>
      <c r="H1280" s="105"/>
      <c r="I1280" s="105"/>
      <c r="J1280" s="45"/>
      <c r="K1280" s="46"/>
      <c r="L1280" s="46"/>
      <c r="M1280" s="46"/>
      <c r="N1280" s="46"/>
      <c r="O1280" s="46"/>
      <c r="P1280" s="46"/>
      <c r="Q1280" s="46"/>
      <c r="R1280" s="46"/>
      <c r="S1280" s="129"/>
      <c r="T1280" s="46"/>
    </row>
    <row r="1281" spans="1:20" ht="12.75">
      <c r="A1281" s="71">
        <v>1281</v>
      </c>
      <c r="B1281" s="43"/>
      <c r="C1281" s="97"/>
      <c r="D1281" s="97"/>
      <c r="E1281" s="97"/>
      <c r="F1281" s="98"/>
      <c r="G1281" s="98"/>
      <c r="H1281" s="99"/>
      <c r="I1281" s="99"/>
      <c r="J1281" s="45"/>
      <c r="K1281" s="46"/>
      <c r="L1281" s="46"/>
      <c r="M1281" s="46"/>
      <c r="N1281" s="46"/>
      <c r="O1281" s="46"/>
      <c r="P1281" s="46"/>
      <c r="Q1281" s="46"/>
      <c r="R1281" s="46"/>
      <c r="S1281" s="129"/>
      <c r="T1281" s="46"/>
    </row>
    <row r="1282" spans="1:20" ht="12.75">
      <c r="A1282" s="71">
        <v>1282</v>
      </c>
      <c r="B1282" s="43"/>
      <c r="C1282" s="97"/>
      <c r="D1282" s="97"/>
      <c r="E1282" s="97"/>
      <c r="F1282" s="98"/>
      <c r="G1282" s="98"/>
      <c r="H1282" s="99"/>
      <c r="I1282" s="99"/>
      <c r="J1282" s="45"/>
      <c r="K1282" s="46"/>
      <c r="L1282" s="46"/>
      <c r="M1282" s="46"/>
      <c r="N1282" s="46"/>
      <c r="O1282" s="46"/>
      <c r="P1282" s="46"/>
      <c r="Q1282" s="46"/>
      <c r="R1282" s="46"/>
      <c r="S1282" s="129"/>
      <c r="T1282" s="46"/>
    </row>
    <row r="1283" spans="1:20" ht="12.75">
      <c r="A1283" s="71">
        <v>1283</v>
      </c>
      <c r="B1283" s="43"/>
      <c r="C1283" s="97"/>
      <c r="D1283" s="97"/>
      <c r="E1283" s="97"/>
      <c r="F1283" s="98"/>
      <c r="G1283" s="98"/>
      <c r="H1283" s="99"/>
      <c r="I1283" s="99"/>
      <c r="J1283" s="45"/>
      <c r="K1283" s="46"/>
      <c r="L1283" s="46"/>
      <c r="M1283" s="46"/>
      <c r="N1283" s="46"/>
      <c r="O1283" s="46"/>
      <c r="P1283" s="46"/>
      <c r="Q1283" s="46"/>
      <c r="R1283" s="46"/>
      <c r="S1283" s="129"/>
      <c r="T1283" s="46"/>
    </row>
    <row r="1284" spans="1:20" ht="12.75">
      <c r="A1284" s="71">
        <v>1284</v>
      </c>
      <c r="B1284" s="43"/>
      <c r="C1284" s="97"/>
      <c r="D1284" s="97"/>
      <c r="E1284" s="97"/>
      <c r="F1284" s="98"/>
      <c r="G1284" s="98"/>
      <c r="H1284" s="99"/>
      <c r="I1284" s="99"/>
      <c r="J1284" s="45"/>
      <c r="K1284" s="46"/>
      <c r="L1284" s="46"/>
      <c r="M1284" s="46"/>
      <c r="N1284" s="46"/>
      <c r="O1284" s="46"/>
      <c r="P1284" s="46"/>
      <c r="Q1284" s="46"/>
      <c r="R1284" s="46"/>
      <c r="S1284" s="129"/>
      <c r="T1284" s="46"/>
    </row>
    <row r="1285" spans="1:20" ht="12.75">
      <c r="A1285" s="71">
        <v>1285</v>
      </c>
      <c r="B1285" s="43"/>
      <c r="C1285" s="95"/>
      <c r="D1285" s="95"/>
      <c r="E1285" s="95"/>
      <c r="F1285" s="96"/>
      <c r="G1285" s="96"/>
      <c r="H1285" s="105"/>
      <c r="I1285" s="105"/>
      <c r="J1285" s="45"/>
      <c r="K1285" s="46"/>
      <c r="L1285" s="46"/>
      <c r="M1285" s="46"/>
      <c r="N1285" s="46"/>
      <c r="O1285" s="46"/>
      <c r="P1285" s="46"/>
      <c r="Q1285" s="46"/>
      <c r="R1285" s="46"/>
      <c r="S1285" s="129"/>
      <c r="T1285" s="46"/>
    </row>
    <row r="1286" spans="1:20" ht="12.75">
      <c r="A1286" s="71">
        <v>1286</v>
      </c>
      <c r="B1286" s="43"/>
      <c r="C1286" s="97"/>
      <c r="D1286" s="97"/>
      <c r="E1286" s="97"/>
      <c r="F1286" s="98"/>
      <c r="G1286" s="98"/>
      <c r="H1286" s="99"/>
      <c r="I1286" s="99"/>
      <c r="J1286" s="45"/>
      <c r="K1286" s="46"/>
      <c r="L1286" s="46"/>
      <c r="M1286" s="46"/>
      <c r="N1286" s="46"/>
      <c r="O1286" s="46"/>
      <c r="P1286" s="46"/>
      <c r="Q1286" s="46"/>
      <c r="R1286" s="46"/>
      <c r="S1286" s="129"/>
      <c r="T1286" s="46"/>
    </row>
    <row r="1287" spans="1:20" ht="12.75">
      <c r="A1287" s="71">
        <v>1287</v>
      </c>
      <c r="B1287" s="43"/>
      <c r="C1287" s="97"/>
      <c r="D1287" s="97"/>
      <c r="E1287" s="97"/>
      <c r="F1287" s="98"/>
      <c r="G1287" s="98"/>
      <c r="H1287" s="99"/>
      <c r="I1287" s="99"/>
      <c r="J1287" s="45"/>
      <c r="K1287" s="46"/>
      <c r="L1287" s="46"/>
      <c r="M1287" s="46"/>
      <c r="N1287" s="46"/>
      <c r="O1287" s="46"/>
      <c r="P1287" s="46"/>
      <c r="Q1287" s="46"/>
      <c r="R1287" s="46"/>
      <c r="S1287" s="129"/>
      <c r="T1287" s="46"/>
    </row>
    <row r="1288" spans="1:20" ht="12.75">
      <c r="A1288" s="71">
        <v>1288</v>
      </c>
      <c r="B1288" s="43"/>
      <c r="C1288" s="97"/>
      <c r="D1288" s="97"/>
      <c r="E1288" s="97"/>
      <c r="F1288" s="98"/>
      <c r="G1288" s="98"/>
      <c r="H1288" s="99"/>
      <c r="I1288" s="99"/>
      <c r="J1288" s="45"/>
      <c r="K1288" s="46"/>
      <c r="L1288" s="46"/>
      <c r="M1288" s="46"/>
      <c r="N1288" s="46"/>
      <c r="O1288" s="46"/>
      <c r="P1288" s="46"/>
      <c r="Q1288" s="46"/>
      <c r="R1288" s="46"/>
      <c r="S1288" s="129"/>
      <c r="T1288" s="46"/>
    </row>
    <row r="1289" spans="1:20" ht="12.75">
      <c r="A1289" s="71">
        <v>1289</v>
      </c>
      <c r="B1289" s="43"/>
      <c r="C1289" s="97"/>
      <c r="D1289" s="97"/>
      <c r="E1289" s="97"/>
      <c r="F1289" s="98"/>
      <c r="G1289" s="98"/>
      <c r="H1289" s="99"/>
      <c r="I1289" s="99"/>
      <c r="J1289" s="45"/>
      <c r="K1289" s="46"/>
      <c r="L1289" s="46"/>
      <c r="M1289" s="46"/>
      <c r="N1289" s="46"/>
      <c r="O1289" s="46"/>
      <c r="P1289" s="46"/>
      <c r="Q1289" s="46"/>
      <c r="R1289" s="46"/>
      <c r="S1289" s="129"/>
      <c r="T1289" s="46"/>
    </row>
    <row r="1290" spans="1:20" ht="12.75">
      <c r="A1290" s="71">
        <v>1290</v>
      </c>
      <c r="B1290" s="43"/>
      <c r="C1290" s="97"/>
      <c r="D1290" s="97"/>
      <c r="E1290" s="97"/>
      <c r="F1290" s="98"/>
      <c r="G1290" s="98"/>
      <c r="H1290" s="99"/>
      <c r="I1290" s="99"/>
      <c r="J1290" s="45"/>
      <c r="K1290" s="46"/>
      <c r="L1290" s="46"/>
      <c r="M1290" s="46"/>
      <c r="N1290" s="46"/>
      <c r="O1290" s="46"/>
      <c r="P1290" s="46"/>
      <c r="Q1290" s="46"/>
      <c r="R1290" s="46"/>
      <c r="S1290" s="129"/>
      <c r="T1290" s="46"/>
    </row>
    <row r="1291" spans="1:20" ht="12.75">
      <c r="A1291" s="71">
        <v>1291</v>
      </c>
      <c r="B1291" s="43"/>
      <c r="C1291" s="97"/>
      <c r="D1291" s="97"/>
      <c r="E1291" s="97"/>
      <c r="F1291" s="98"/>
      <c r="G1291" s="98"/>
      <c r="H1291" s="99"/>
      <c r="I1291" s="99"/>
      <c r="J1291" s="45"/>
      <c r="K1291" s="46"/>
      <c r="L1291" s="46"/>
      <c r="M1291" s="46"/>
      <c r="N1291" s="46"/>
      <c r="O1291" s="46"/>
      <c r="P1291" s="46"/>
      <c r="Q1291" s="46"/>
      <c r="R1291" s="46"/>
      <c r="S1291" s="129"/>
      <c r="T1291" s="46"/>
    </row>
    <row r="1292" spans="1:20" ht="12.75">
      <c r="A1292" s="71">
        <v>1292</v>
      </c>
      <c r="B1292" s="43"/>
      <c r="C1292" s="97"/>
      <c r="D1292" s="97"/>
      <c r="E1292" s="97"/>
      <c r="F1292" s="98"/>
      <c r="G1292" s="98"/>
      <c r="H1292" s="99"/>
      <c r="I1292" s="99"/>
      <c r="J1292" s="45"/>
      <c r="K1292" s="46"/>
      <c r="L1292" s="46"/>
      <c r="M1292" s="46"/>
      <c r="N1292" s="46"/>
      <c r="O1292" s="46"/>
      <c r="P1292" s="46"/>
      <c r="Q1292" s="46"/>
      <c r="R1292" s="46"/>
      <c r="S1292" s="129"/>
      <c r="T1292" s="46"/>
    </row>
    <row r="1293" spans="1:20" ht="12.75">
      <c r="A1293" s="71">
        <v>1293</v>
      </c>
      <c r="B1293" s="43"/>
      <c r="C1293" s="97"/>
      <c r="D1293" s="97"/>
      <c r="E1293" s="97"/>
      <c r="F1293" s="98"/>
      <c r="G1293" s="98"/>
      <c r="H1293" s="99"/>
      <c r="I1293" s="99"/>
      <c r="J1293" s="45"/>
      <c r="K1293" s="46"/>
      <c r="L1293" s="46"/>
      <c r="M1293" s="46"/>
      <c r="N1293" s="46"/>
      <c r="O1293" s="46"/>
      <c r="P1293" s="46"/>
      <c r="Q1293" s="46"/>
      <c r="R1293" s="46"/>
      <c r="S1293" s="129"/>
      <c r="T1293" s="46"/>
    </row>
    <row r="1294" spans="1:20" ht="12.75">
      <c r="A1294" s="71">
        <v>1294</v>
      </c>
      <c r="B1294" s="43"/>
      <c r="C1294" s="97"/>
      <c r="D1294" s="97"/>
      <c r="E1294" s="97"/>
      <c r="F1294" s="98"/>
      <c r="G1294" s="98"/>
      <c r="H1294" s="99"/>
      <c r="I1294" s="99"/>
      <c r="J1294" s="45"/>
      <c r="K1294" s="46"/>
      <c r="L1294" s="46"/>
      <c r="M1294" s="46"/>
      <c r="N1294" s="46"/>
      <c r="O1294" s="46"/>
      <c r="P1294" s="46"/>
      <c r="Q1294" s="46"/>
      <c r="R1294" s="46"/>
      <c r="S1294" s="129"/>
      <c r="T1294" s="46"/>
    </row>
    <row r="1295" spans="1:20" ht="12.75">
      <c r="A1295" s="71">
        <v>1295</v>
      </c>
      <c r="B1295" s="43"/>
      <c r="C1295" s="97"/>
      <c r="D1295" s="97"/>
      <c r="E1295" s="97"/>
      <c r="F1295" s="98"/>
      <c r="G1295" s="98"/>
      <c r="H1295" s="99"/>
      <c r="I1295" s="99"/>
      <c r="J1295" s="45"/>
      <c r="K1295" s="46"/>
      <c r="L1295" s="46"/>
      <c r="M1295" s="46"/>
      <c r="N1295" s="46"/>
      <c r="O1295" s="46"/>
      <c r="P1295" s="46"/>
      <c r="Q1295" s="46"/>
      <c r="R1295" s="46"/>
      <c r="S1295" s="129"/>
      <c r="T1295" s="46"/>
    </row>
    <row r="1296" spans="1:20" ht="12.75">
      <c r="A1296" s="71">
        <v>1296</v>
      </c>
      <c r="B1296" s="43"/>
      <c r="C1296" s="97"/>
      <c r="D1296" s="97"/>
      <c r="E1296" s="97"/>
      <c r="F1296" s="98"/>
      <c r="G1296" s="98"/>
      <c r="H1296" s="99"/>
      <c r="I1296" s="99"/>
      <c r="J1296" s="45"/>
      <c r="K1296" s="46"/>
      <c r="L1296" s="46"/>
      <c r="M1296" s="46"/>
      <c r="N1296" s="46"/>
      <c r="O1296" s="46"/>
      <c r="P1296" s="46"/>
      <c r="Q1296" s="46"/>
      <c r="R1296" s="46"/>
      <c r="S1296" s="129"/>
      <c r="T1296" s="46"/>
    </row>
    <row r="1297" spans="1:20" ht="12.75">
      <c r="A1297" s="71">
        <v>1297</v>
      </c>
      <c r="B1297" s="43"/>
      <c r="C1297" s="97"/>
      <c r="D1297" s="97"/>
      <c r="E1297" s="97"/>
      <c r="F1297" s="98"/>
      <c r="G1297" s="98"/>
      <c r="H1297" s="99"/>
      <c r="I1297" s="99"/>
      <c r="J1297" s="45"/>
      <c r="K1297" s="46"/>
      <c r="L1297" s="46"/>
      <c r="M1297" s="46"/>
      <c r="N1297" s="46"/>
      <c r="O1297" s="46"/>
      <c r="P1297" s="46"/>
      <c r="Q1297" s="46"/>
      <c r="R1297" s="46"/>
      <c r="S1297" s="129"/>
      <c r="T1297" s="46"/>
    </row>
    <row r="1298" spans="1:20" ht="12.75">
      <c r="A1298" s="71">
        <v>1298</v>
      </c>
      <c r="B1298" s="43"/>
      <c r="C1298" s="97"/>
      <c r="D1298" s="97"/>
      <c r="E1298" s="97"/>
      <c r="F1298" s="98"/>
      <c r="G1298" s="98"/>
      <c r="H1298" s="99"/>
      <c r="I1298" s="99"/>
      <c r="J1298" s="45"/>
      <c r="K1298" s="119"/>
      <c r="L1298" s="46"/>
      <c r="M1298" s="46"/>
      <c r="N1298" s="46"/>
      <c r="O1298" s="46"/>
      <c r="P1298" s="46"/>
      <c r="Q1298" s="46"/>
      <c r="R1298" s="46"/>
      <c r="S1298" s="129"/>
      <c r="T1298" s="46"/>
    </row>
    <row r="1299" spans="1:20" ht="12.75">
      <c r="A1299" s="71">
        <v>1299</v>
      </c>
      <c r="B1299" s="43"/>
      <c r="C1299" s="97"/>
      <c r="D1299" s="97"/>
      <c r="E1299" s="97"/>
      <c r="F1299" s="98"/>
      <c r="G1299" s="98"/>
      <c r="H1299" s="99"/>
      <c r="I1299" s="99"/>
      <c r="J1299" s="45"/>
      <c r="K1299" s="108"/>
      <c r="L1299" s="46"/>
      <c r="M1299" s="46"/>
      <c r="N1299" s="46"/>
      <c r="O1299" s="46"/>
      <c r="P1299" s="46"/>
      <c r="Q1299" s="46"/>
      <c r="R1299" s="46"/>
      <c r="S1299" s="129"/>
      <c r="T1299" s="46"/>
    </row>
    <row r="1300" spans="1:20" ht="12.75">
      <c r="A1300" s="71">
        <v>1300</v>
      </c>
      <c r="B1300" s="43"/>
      <c r="C1300" s="97"/>
      <c r="D1300" s="97"/>
      <c r="E1300" s="97"/>
      <c r="F1300" s="98"/>
      <c r="G1300" s="98"/>
      <c r="H1300" s="99"/>
      <c r="I1300" s="99"/>
      <c r="J1300" s="45"/>
      <c r="K1300" s="46"/>
      <c r="L1300" s="46"/>
      <c r="M1300" s="46"/>
      <c r="N1300" s="46"/>
      <c r="O1300" s="46"/>
      <c r="P1300" s="46"/>
      <c r="Q1300" s="46"/>
      <c r="R1300" s="46"/>
      <c r="S1300" s="129"/>
      <c r="T1300" s="46"/>
    </row>
    <row r="1301" spans="1:20" ht="12.75">
      <c r="A1301" s="71">
        <v>1301</v>
      </c>
      <c r="B1301" s="43"/>
      <c r="C1301" s="97"/>
      <c r="D1301" s="97"/>
      <c r="E1301" s="97"/>
      <c r="F1301" s="98"/>
      <c r="G1301" s="98"/>
      <c r="H1301" s="99"/>
      <c r="I1301" s="99"/>
      <c r="J1301" s="45"/>
      <c r="K1301" s="46"/>
      <c r="L1301" s="46"/>
      <c r="M1301" s="46"/>
      <c r="N1301" s="46"/>
      <c r="O1301" s="46"/>
      <c r="P1301" s="46"/>
      <c r="Q1301" s="46"/>
      <c r="R1301" s="46"/>
      <c r="S1301" s="129"/>
      <c r="T1301" s="46"/>
    </row>
    <row r="1302" spans="1:20" ht="12.75">
      <c r="A1302" s="71">
        <v>1302</v>
      </c>
      <c r="B1302" s="43"/>
      <c r="C1302" s="97"/>
      <c r="D1302" s="97"/>
      <c r="E1302" s="97"/>
      <c r="F1302" s="98"/>
      <c r="G1302" s="98"/>
      <c r="H1302" s="99"/>
      <c r="I1302" s="99"/>
      <c r="J1302" s="45"/>
      <c r="K1302" s="46"/>
      <c r="L1302" s="46"/>
      <c r="M1302" s="46"/>
      <c r="N1302" s="46"/>
      <c r="O1302" s="46"/>
      <c r="P1302" s="46"/>
      <c r="Q1302" s="46"/>
      <c r="R1302" s="46"/>
      <c r="S1302" s="129"/>
      <c r="T1302" s="46"/>
    </row>
    <row r="1303" spans="1:20" ht="12.75">
      <c r="A1303" s="71">
        <v>1303</v>
      </c>
      <c r="B1303" s="43"/>
      <c r="C1303" s="97"/>
      <c r="D1303" s="97"/>
      <c r="E1303" s="97"/>
      <c r="F1303" s="98"/>
      <c r="G1303" s="98"/>
      <c r="H1303" s="99"/>
      <c r="I1303" s="99"/>
      <c r="J1303" s="45"/>
      <c r="K1303" s="46"/>
      <c r="L1303" s="46"/>
      <c r="M1303" s="46"/>
      <c r="N1303" s="46"/>
      <c r="O1303" s="46"/>
      <c r="P1303" s="46"/>
      <c r="Q1303" s="46"/>
      <c r="R1303" s="46"/>
      <c r="S1303" s="129"/>
      <c r="T1303" s="46"/>
    </row>
    <row r="1304" spans="1:20" ht="12.75">
      <c r="A1304" s="71">
        <v>1304</v>
      </c>
      <c r="B1304" s="43"/>
      <c r="C1304" s="97"/>
      <c r="D1304" s="97"/>
      <c r="E1304" s="97"/>
      <c r="F1304" s="98"/>
      <c r="G1304" s="98"/>
      <c r="H1304" s="99"/>
      <c r="I1304" s="99"/>
      <c r="J1304" s="45"/>
      <c r="K1304" s="121"/>
      <c r="L1304" s="46"/>
      <c r="M1304" s="46"/>
      <c r="N1304" s="46"/>
      <c r="O1304" s="46"/>
      <c r="P1304" s="46"/>
      <c r="Q1304" s="46"/>
      <c r="R1304" s="46"/>
      <c r="S1304" s="129"/>
      <c r="T1304" s="46"/>
    </row>
    <row r="1305" spans="1:20" ht="12.75">
      <c r="A1305" s="71">
        <v>1305</v>
      </c>
      <c r="B1305" s="43"/>
      <c r="C1305" s="97"/>
      <c r="D1305" s="97"/>
      <c r="E1305" s="97"/>
      <c r="F1305" s="98"/>
      <c r="G1305" s="98"/>
      <c r="H1305" s="99"/>
      <c r="I1305" s="99"/>
      <c r="J1305" s="45"/>
      <c r="K1305" s="46"/>
      <c r="L1305" s="46"/>
      <c r="M1305" s="46"/>
      <c r="N1305" s="46"/>
      <c r="O1305" s="46"/>
      <c r="P1305" s="46"/>
      <c r="Q1305" s="46"/>
      <c r="R1305" s="46"/>
      <c r="S1305" s="129"/>
      <c r="T1305" s="46"/>
    </row>
    <row r="1306" spans="1:20" ht="12.75">
      <c r="A1306" s="71">
        <v>1306</v>
      </c>
      <c r="B1306" s="43"/>
      <c r="C1306" s="97"/>
      <c r="D1306" s="97"/>
      <c r="E1306" s="97"/>
      <c r="F1306" s="98"/>
      <c r="G1306" s="98"/>
      <c r="H1306" s="99"/>
      <c r="I1306" s="99"/>
      <c r="J1306" s="45"/>
      <c r="K1306" s="46"/>
      <c r="L1306" s="46"/>
      <c r="M1306" s="46"/>
      <c r="N1306" s="46"/>
      <c r="O1306" s="46"/>
      <c r="P1306" s="46"/>
      <c r="Q1306" s="46"/>
      <c r="R1306" s="46"/>
      <c r="S1306" s="129"/>
      <c r="T1306" s="46"/>
    </row>
    <row r="1307" spans="1:20" ht="12.75">
      <c r="A1307" s="71">
        <v>1307</v>
      </c>
      <c r="B1307" s="43"/>
      <c r="C1307" s="97"/>
      <c r="D1307" s="97"/>
      <c r="E1307" s="97"/>
      <c r="F1307" s="98"/>
      <c r="G1307" s="98"/>
      <c r="H1307" s="99"/>
      <c r="I1307" s="99"/>
      <c r="J1307" s="45"/>
      <c r="K1307" s="46"/>
      <c r="L1307" s="46"/>
      <c r="M1307" s="46"/>
      <c r="N1307" s="46"/>
      <c r="O1307" s="46"/>
      <c r="P1307" s="46"/>
      <c r="Q1307" s="46"/>
      <c r="R1307" s="46"/>
      <c r="S1307" s="129"/>
      <c r="T1307" s="46"/>
    </row>
    <row r="1308" spans="1:20" ht="12.75">
      <c r="A1308" s="71">
        <v>1308</v>
      </c>
      <c r="B1308" s="43"/>
      <c r="C1308" s="97"/>
      <c r="D1308" s="97"/>
      <c r="E1308" s="97"/>
      <c r="F1308" s="98"/>
      <c r="G1308" s="98"/>
      <c r="H1308" s="99"/>
      <c r="I1308" s="99"/>
      <c r="J1308" s="45"/>
      <c r="K1308" s="46"/>
      <c r="L1308" s="46"/>
      <c r="M1308" s="46"/>
      <c r="N1308" s="46"/>
      <c r="O1308" s="46"/>
      <c r="P1308" s="46"/>
      <c r="Q1308" s="46"/>
      <c r="R1308" s="46"/>
      <c r="S1308" s="129"/>
      <c r="T1308" s="46"/>
    </row>
    <row r="1309" spans="1:20" ht="12.75">
      <c r="A1309" s="71">
        <v>1309</v>
      </c>
      <c r="B1309" s="43"/>
      <c r="C1309" s="97"/>
      <c r="D1309" s="97"/>
      <c r="E1309" s="97"/>
      <c r="F1309" s="98"/>
      <c r="G1309" s="98"/>
      <c r="H1309" s="99"/>
      <c r="I1309" s="99"/>
      <c r="J1309" s="45"/>
      <c r="K1309" s="46"/>
      <c r="L1309" s="46"/>
      <c r="M1309" s="46"/>
      <c r="N1309" s="46"/>
      <c r="O1309" s="46"/>
      <c r="P1309" s="46"/>
      <c r="Q1309" s="46"/>
      <c r="R1309" s="46"/>
      <c r="S1309" s="129"/>
      <c r="T1309" s="46"/>
    </row>
    <row r="1310" spans="1:20" ht="12.75">
      <c r="A1310" s="71">
        <v>1310</v>
      </c>
      <c r="B1310" s="43"/>
      <c r="C1310" s="97"/>
      <c r="D1310" s="97"/>
      <c r="E1310" s="97"/>
      <c r="F1310" s="98"/>
      <c r="G1310" s="98"/>
      <c r="H1310" s="99"/>
      <c r="I1310" s="99"/>
      <c r="J1310" s="45"/>
      <c r="K1310" s="99"/>
      <c r="L1310" s="46"/>
      <c r="M1310" s="46"/>
      <c r="N1310" s="46"/>
      <c r="O1310" s="46"/>
      <c r="P1310" s="46"/>
      <c r="Q1310" s="46"/>
      <c r="R1310" s="46"/>
      <c r="S1310" s="147"/>
      <c r="T1310" s="46"/>
    </row>
    <row r="1311" spans="1:20" ht="12.75">
      <c r="A1311" s="71">
        <v>1311</v>
      </c>
      <c r="B1311" s="43"/>
      <c r="C1311" s="97"/>
      <c r="D1311" s="97"/>
      <c r="E1311" s="97"/>
      <c r="F1311" s="98"/>
      <c r="G1311" s="98"/>
      <c r="H1311" s="99"/>
      <c r="I1311" s="99"/>
      <c r="J1311" s="45"/>
      <c r="K1311" s="101"/>
      <c r="L1311" s="46"/>
      <c r="M1311" s="46"/>
      <c r="N1311" s="46"/>
      <c r="O1311" s="46"/>
      <c r="P1311" s="46"/>
      <c r="Q1311" s="46"/>
      <c r="R1311" s="46"/>
      <c r="S1311" s="129"/>
      <c r="T1311" s="46"/>
    </row>
    <row r="1312" spans="1:20" ht="12.75">
      <c r="A1312" s="71">
        <v>1312</v>
      </c>
      <c r="B1312" s="43"/>
      <c r="C1312" s="97"/>
      <c r="D1312" s="97"/>
      <c r="E1312" s="97"/>
      <c r="F1312" s="98"/>
      <c r="G1312" s="98"/>
      <c r="H1312" s="99"/>
      <c r="I1312" s="99"/>
      <c r="J1312" s="45"/>
      <c r="K1312" s="124"/>
      <c r="L1312" s="46"/>
      <c r="M1312" s="46"/>
      <c r="N1312" s="46"/>
      <c r="O1312" s="46"/>
      <c r="P1312" s="46"/>
      <c r="Q1312" s="46"/>
      <c r="R1312" s="46"/>
      <c r="S1312" s="129"/>
      <c r="T1312" s="46"/>
    </row>
    <row r="1313" spans="1:20" ht="12.75">
      <c r="A1313" s="71">
        <v>1313</v>
      </c>
      <c r="B1313" s="43"/>
      <c r="C1313" s="97"/>
      <c r="D1313" s="97"/>
      <c r="E1313" s="97"/>
      <c r="F1313" s="98"/>
      <c r="G1313" s="98"/>
      <c r="H1313" s="99"/>
      <c r="I1313" s="99"/>
      <c r="J1313" s="45"/>
      <c r="K1313" s="124"/>
      <c r="L1313" s="46"/>
      <c r="M1313" s="46"/>
      <c r="N1313" s="46"/>
      <c r="O1313" s="46"/>
      <c r="P1313" s="46"/>
      <c r="Q1313" s="46"/>
      <c r="R1313" s="46"/>
      <c r="S1313" s="129"/>
      <c r="T1313" s="46"/>
    </row>
    <row r="1314" spans="1:20" ht="12.75">
      <c r="A1314" s="71">
        <v>1314</v>
      </c>
      <c r="B1314" s="43"/>
      <c r="C1314" s="97"/>
      <c r="D1314" s="97"/>
      <c r="E1314" s="97"/>
      <c r="F1314" s="98"/>
      <c r="G1314" s="98"/>
      <c r="H1314" s="99"/>
      <c r="I1314" s="99"/>
      <c r="J1314" s="45"/>
      <c r="K1314" s="99"/>
      <c r="L1314" s="46"/>
      <c r="M1314" s="46"/>
      <c r="N1314" s="46"/>
      <c r="O1314" s="46"/>
      <c r="P1314" s="46"/>
      <c r="Q1314" s="46"/>
      <c r="R1314" s="46"/>
      <c r="S1314" s="129"/>
      <c r="T1314" s="46"/>
    </row>
    <row r="1315" spans="1:20" ht="12.75">
      <c r="A1315" s="71">
        <v>1315</v>
      </c>
      <c r="B1315" s="43"/>
      <c r="C1315" s="97"/>
      <c r="D1315" s="97"/>
      <c r="E1315" s="97"/>
      <c r="F1315" s="98"/>
      <c r="G1315" s="98"/>
      <c r="H1315" s="99"/>
      <c r="I1315" s="99"/>
      <c r="J1315" s="45"/>
      <c r="K1315" s="124"/>
      <c r="L1315" s="46"/>
      <c r="M1315" s="46"/>
      <c r="N1315" s="46"/>
      <c r="O1315" s="46"/>
      <c r="P1315" s="46"/>
      <c r="Q1315" s="46"/>
      <c r="R1315" s="46"/>
      <c r="S1315" s="129"/>
      <c r="T1315" s="46"/>
    </row>
    <row r="1316" spans="1:20" ht="12.75">
      <c r="A1316" s="71">
        <v>1316</v>
      </c>
      <c r="B1316" s="43"/>
      <c r="C1316" s="97"/>
      <c r="D1316" s="97"/>
      <c r="E1316" s="97"/>
      <c r="F1316" s="98"/>
      <c r="G1316" s="98"/>
      <c r="H1316" s="99"/>
      <c r="I1316" s="99"/>
      <c r="J1316" s="45"/>
      <c r="K1316" s="99"/>
      <c r="L1316" s="46"/>
      <c r="M1316" s="46"/>
      <c r="N1316" s="46"/>
      <c r="O1316" s="46"/>
      <c r="P1316" s="46"/>
      <c r="Q1316" s="46"/>
      <c r="R1316" s="46"/>
      <c r="S1316" s="129"/>
      <c r="T1316" s="46"/>
    </row>
    <row r="1317" spans="1:20" ht="12.75">
      <c r="A1317" s="71">
        <v>1317</v>
      </c>
      <c r="B1317" s="43"/>
      <c r="C1317" s="97"/>
      <c r="D1317" s="97"/>
      <c r="E1317" s="97"/>
      <c r="F1317" s="98"/>
      <c r="G1317" s="98"/>
      <c r="H1317" s="99"/>
      <c r="I1317" s="99"/>
      <c r="J1317" s="45"/>
      <c r="K1317" s="124"/>
      <c r="L1317" s="46"/>
      <c r="M1317" s="46"/>
      <c r="N1317" s="46"/>
      <c r="O1317" s="46"/>
      <c r="P1317" s="46"/>
      <c r="Q1317" s="46"/>
      <c r="R1317" s="46"/>
      <c r="S1317" s="129"/>
      <c r="T1317" s="46"/>
    </row>
    <row r="1318" spans="1:20" ht="12.75">
      <c r="A1318" s="71">
        <v>1318</v>
      </c>
      <c r="B1318" s="43"/>
      <c r="C1318" s="97"/>
      <c r="D1318" s="97"/>
      <c r="E1318" s="97"/>
      <c r="F1318" s="98"/>
      <c r="G1318" s="98"/>
      <c r="H1318" s="99"/>
      <c r="I1318" s="99"/>
      <c r="J1318" s="45"/>
      <c r="K1318" s="46"/>
      <c r="L1318" s="46"/>
      <c r="M1318" s="46"/>
      <c r="N1318" s="46"/>
      <c r="O1318" s="46"/>
      <c r="P1318" s="46"/>
      <c r="Q1318" s="46"/>
      <c r="R1318" s="46"/>
      <c r="S1318" s="129"/>
      <c r="T1318" s="46"/>
    </row>
    <row r="1319" spans="1:20" ht="12.75">
      <c r="A1319" s="71">
        <v>1319</v>
      </c>
      <c r="B1319" s="43"/>
      <c r="C1319" s="97"/>
      <c r="D1319" s="97"/>
      <c r="E1319" s="97"/>
      <c r="F1319" s="98"/>
      <c r="G1319" s="98"/>
      <c r="H1319" s="99"/>
      <c r="I1319" s="99"/>
      <c r="J1319" s="45"/>
      <c r="K1319" s="46"/>
      <c r="L1319" s="46"/>
      <c r="M1319" s="46"/>
      <c r="N1319" s="46"/>
      <c r="O1319" s="46"/>
      <c r="P1319" s="46"/>
      <c r="Q1319" s="46"/>
      <c r="R1319" s="46"/>
      <c r="S1319" s="129"/>
      <c r="T1319" s="46"/>
    </row>
    <row r="1320" spans="1:20" ht="12.75">
      <c r="A1320" s="71">
        <v>1320</v>
      </c>
      <c r="B1320" s="43"/>
      <c r="C1320" s="97"/>
      <c r="D1320" s="97"/>
      <c r="E1320" s="97"/>
      <c r="F1320" s="98"/>
      <c r="G1320" s="98"/>
      <c r="H1320" s="99"/>
      <c r="I1320" s="99"/>
      <c r="J1320" s="45"/>
      <c r="K1320" s="46"/>
      <c r="L1320" s="46"/>
      <c r="M1320" s="46"/>
      <c r="N1320" s="46"/>
      <c r="O1320" s="46"/>
      <c r="P1320" s="46"/>
      <c r="Q1320" s="46"/>
      <c r="R1320" s="46"/>
      <c r="S1320" s="129"/>
      <c r="T1320" s="46"/>
    </row>
    <row r="1321" spans="1:20" ht="12.75">
      <c r="A1321" s="71">
        <v>1321</v>
      </c>
      <c r="B1321" s="43"/>
      <c r="C1321" s="97"/>
      <c r="D1321" s="97"/>
      <c r="E1321" s="97"/>
      <c r="F1321" s="98"/>
      <c r="G1321" s="98"/>
      <c r="H1321" s="99"/>
      <c r="I1321" s="99"/>
      <c r="J1321" s="45"/>
      <c r="K1321" s="46"/>
      <c r="L1321" s="46"/>
      <c r="M1321" s="46"/>
      <c r="N1321" s="46"/>
      <c r="O1321" s="46"/>
      <c r="P1321" s="46"/>
      <c r="Q1321" s="46"/>
      <c r="R1321" s="46"/>
      <c r="S1321" s="129"/>
      <c r="T1321" s="46"/>
    </row>
    <row r="1322" spans="1:20" ht="12.75">
      <c r="A1322" s="71">
        <v>1322</v>
      </c>
      <c r="B1322" s="43"/>
      <c r="C1322" s="97"/>
      <c r="D1322" s="97"/>
      <c r="E1322" s="97"/>
      <c r="F1322" s="98"/>
      <c r="G1322" s="98"/>
      <c r="H1322" s="99"/>
      <c r="I1322" s="99"/>
      <c r="J1322" s="45"/>
      <c r="K1322" s="46"/>
      <c r="L1322" s="46"/>
      <c r="M1322" s="46"/>
      <c r="N1322" s="46"/>
      <c r="O1322" s="46"/>
      <c r="P1322" s="46"/>
      <c r="Q1322" s="46"/>
      <c r="R1322" s="46"/>
      <c r="S1322" s="129"/>
      <c r="T1322" s="46"/>
    </row>
    <row r="1323" spans="1:20" ht="12.75">
      <c r="A1323" s="71">
        <v>1323</v>
      </c>
      <c r="B1323" s="43"/>
      <c r="C1323" s="97"/>
      <c r="D1323" s="97"/>
      <c r="E1323" s="97"/>
      <c r="F1323" s="98"/>
      <c r="G1323" s="98"/>
      <c r="H1323" s="99"/>
      <c r="I1323" s="99"/>
      <c r="J1323" s="45"/>
      <c r="K1323" s="46"/>
      <c r="L1323" s="46"/>
      <c r="M1323" s="46"/>
      <c r="N1323" s="46"/>
      <c r="O1323" s="46"/>
      <c r="P1323" s="46"/>
      <c r="Q1323" s="46"/>
      <c r="R1323" s="46"/>
      <c r="S1323" s="129"/>
      <c r="T1323" s="46"/>
    </row>
    <row r="1324" spans="1:20" ht="12.75">
      <c r="A1324" s="71">
        <v>1324</v>
      </c>
      <c r="B1324" s="43"/>
      <c r="C1324" s="97"/>
      <c r="D1324" s="97"/>
      <c r="E1324" s="97"/>
      <c r="F1324" s="98"/>
      <c r="G1324" s="98"/>
      <c r="H1324" s="99"/>
      <c r="I1324" s="99"/>
      <c r="J1324" s="45"/>
      <c r="K1324" s="124"/>
      <c r="L1324" s="46"/>
      <c r="M1324" s="46"/>
      <c r="N1324" s="46"/>
      <c r="O1324" s="46"/>
      <c r="P1324" s="46"/>
      <c r="Q1324" s="46"/>
      <c r="R1324" s="46"/>
      <c r="S1324" s="129"/>
      <c r="T1324" s="46"/>
    </row>
    <row r="1325" spans="1:20" ht="12.75">
      <c r="A1325" s="71">
        <v>1325</v>
      </c>
      <c r="B1325" s="43"/>
      <c r="C1325" s="97"/>
      <c r="D1325" s="97"/>
      <c r="E1325" s="97"/>
      <c r="F1325" s="98"/>
      <c r="G1325" s="98"/>
      <c r="H1325" s="99"/>
      <c r="I1325" s="99"/>
      <c r="J1325" s="45"/>
      <c r="K1325" s="101"/>
      <c r="L1325" s="46"/>
      <c r="M1325" s="46"/>
      <c r="N1325" s="46"/>
      <c r="O1325" s="46"/>
      <c r="P1325" s="46"/>
      <c r="Q1325" s="46"/>
      <c r="R1325" s="46"/>
      <c r="S1325" s="129"/>
      <c r="T1325" s="46"/>
    </row>
    <row r="1326" spans="1:20" ht="12.75">
      <c r="A1326" s="71">
        <v>1326</v>
      </c>
      <c r="B1326" s="43"/>
      <c r="C1326" s="97"/>
      <c r="D1326" s="97"/>
      <c r="E1326" s="97"/>
      <c r="F1326" s="98"/>
      <c r="G1326" s="98"/>
      <c r="H1326" s="99"/>
      <c r="I1326" s="99"/>
      <c r="J1326" s="45"/>
      <c r="K1326" s="99"/>
      <c r="L1326" s="46"/>
      <c r="M1326" s="46"/>
      <c r="N1326" s="46"/>
      <c r="O1326" s="46"/>
      <c r="P1326" s="46"/>
      <c r="Q1326" s="46"/>
      <c r="R1326" s="46"/>
      <c r="S1326" s="129"/>
      <c r="T1326" s="46"/>
    </row>
    <row r="1327" spans="1:20" ht="12.75">
      <c r="A1327" s="71">
        <v>1327</v>
      </c>
      <c r="B1327" s="43"/>
      <c r="C1327" s="97"/>
      <c r="D1327" s="97"/>
      <c r="E1327" s="97"/>
      <c r="F1327" s="98"/>
      <c r="G1327" s="98"/>
      <c r="H1327" s="99"/>
      <c r="I1327" s="99"/>
      <c r="J1327" s="45"/>
      <c r="K1327" s="124"/>
      <c r="L1327" s="46"/>
      <c r="M1327" s="46"/>
      <c r="N1327" s="46"/>
      <c r="O1327" s="46"/>
      <c r="P1327" s="46"/>
      <c r="Q1327" s="46"/>
      <c r="R1327" s="46"/>
      <c r="S1327" s="129"/>
      <c r="T1327" s="46"/>
    </row>
    <row r="1328" spans="1:20" ht="12.75">
      <c r="A1328" s="71">
        <v>1328</v>
      </c>
      <c r="B1328" s="43"/>
      <c r="C1328" s="97"/>
      <c r="D1328" s="97"/>
      <c r="E1328" s="97"/>
      <c r="F1328" s="98"/>
      <c r="G1328" s="98"/>
      <c r="H1328" s="99"/>
      <c r="I1328" s="99"/>
      <c r="J1328" s="45"/>
      <c r="K1328" s="46"/>
      <c r="L1328" s="46"/>
      <c r="M1328" s="46"/>
      <c r="N1328" s="46"/>
      <c r="O1328" s="46"/>
      <c r="P1328" s="46"/>
      <c r="Q1328" s="46"/>
      <c r="R1328" s="46"/>
      <c r="S1328" s="129"/>
      <c r="T1328" s="46"/>
    </row>
    <row r="1329" spans="1:20" ht="12.75">
      <c r="A1329" s="71">
        <v>1329</v>
      </c>
      <c r="B1329" s="43"/>
      <c r="C1329" s="97"/>
      <c r="D1329" s="97"/>
      <c r="E1329" s="97"/>
      <c r="F1329" s="98"/>
      <c r="G1329" s="98"/>
      <c r="H1329" s="99"/>
      <c r="I1329" s="99"/>
      <c r="J1329" s="45"/>
      <c r="K1329" s="46"/>
      <c r="L1329" s="46"/>
      <c r="M1329" s="46"/>
      <c r="N1329" s="46"/>
      <c r="O1329" s="46"/>
      <c r="P1329" s="46"/>
      <c r="Q1329" s="46"/>
      <c r="R1329" s="46"/>
      <c r="S1329" s="129"/>
      <c r="T1329" s="46"/>
    </row>
    <row r="1330" spans="1:20" ht="12.75">
      <c r="A1330" s="71">
        <v>1330</v>
      </c>
      <c r="B1330" s="43"/>
      <c r="C1330" s="97"/>
      <c r="D1330" s="97"/>
      <c r="E1330" s="97"/>
      <c r="F1330" s="98"/>
      <c r="G1330" s="98"/>
      <c r="H1330" s="99"/>
      <c r="I1330" s="99"/>
      <c r="J1330" s="45"/>
      <c r="K1330" s="46"/>
      <c r="L1330" s="46"/>
      <c r="M1330" s="46"/>
      <c r="N1330" s="46"/>
      <c r="O1330" s="46"/>
      <c r="P1330" s="46"/>
      <c r="Q1330" s="46"/>
      <c r="R1330" s="46"/>
      <c r="S1330" s="129"/>
      <c r="T1330" s="46"/>
    </row>
    <row r="1331" spans="1:20" ht="12.75">
      <c r="A1331" s="71">
        <v>1331</v>
      </c>
      <c r="B1331" s="43"/>
      <c r="C1331" s="95"/>
      <c r="D1331" s="95"/>
      <c r="E1331" s="95"/>
      <c r="F1331" s="96"/>
      <c r="G1331" s="96"/>
      <c r="H1331" s="105"/>
      <c r="I1331" s="105"/>
      <c r="J1331" s="45"/>
      <c r="K1331" s="46"/>
      <c r="L1331" s="46"/>
      <c r="M1331" s="46"/>
      <c r="N1331" s="46"/>
      <c r="O1331" s="46"/>
      <c r="P1331" s="46"/>
      <c r="Q1331" s="46"/>
      <c r="R1331" s="46"/>
      <c r="S1331" s="129"/>
      <c r="T1331" s="46"/>
    </row>
    <row r="1332" spans="1:20" ht="12.75">
      <c r="A1332" s="71">
        <v>1332</v>
      </c>
      <c r="B1332" s="43"/>
      <c r="C1332" s="97"/>
      <c r="D1332" s="97"/>
      <c r="E1332" s="97"/>
      <c r="F1332" s="98"/>
      <c r="G1332" s="98"/>
      <c r="H1332" s="99"/>
      <c r="I1332" s="99"/>
      <c r="J1332" s="45"/>
      <c r="K1332" s="46"/>
      <c r="L1332" s="46"/>
      <c r="M1332" s="46"/>
      <c r="N1332" s="46"/>
      <c r="O1332" s="46"/>
      <c r="P1332" s="46"/>
      <c r="Q1332" s="46"/>
      <c r="R1332" s="46"/>
      <c r="S1332" s="129"/>
      <c r="T1332" s="46"/>
    </row>
    <row r="1333" spans="1:20" ht="12.75">
      <c r="A1333" s="71">
        <v>1333</v>
      </c>
      <c r="B1333" s="43"/>
      <c r="C1333" s="97"/>
      <c r="D1333" s="97"/>
      <c r="E1333" s="97"/>
      <c r="F1333" s="98"/>
      <c r="G1333" s="98"/>
      <c r="H1333" s="99"/>
      <c r="I1333" s="99"/>
      <c r="J1333" s="45"/>
      <c r="K1333" s="46"/>
      <c r="L1333" s="46"/>
      <c r="M1333" s="46"/>
      <c r="N1333" s="46"/>
      <c r="O1333" s="46"/>
      <c r="P1333" s="46"/>
      <c r="Q1333" s="46"/>
      <c r="R1333" s="46"/>
      <c r="S1333" s="129"/>
      <c r="T1333" s="46"/>
    </row>
    <row r="1334" spans="1:20" ht="12.75">
      <c r="A1334" s="71">
        <v>1334</v>
      </c>
      <c r="B1334" s="43"/>
      <c r="C1334" s="97"/>
      <c r="D1334" s="97"/>
      <c r="E1334" s="97"/>
      <c r="F1334" s="98"/>
      <c r="G1334" s="98"/>
      <c r="H1334" s="99"/>
      <c r="I1334" s="99"/>
      <c r="J1334" s="45"/>
      <c r="K1334" s="46"/>
      <c r="L1334" s="46"/>
      <c r="M1334" s="46"/>
      <c r="N1334" s="46"/>
      <c r="O1334" s="46"/>
      <c r="P1334" s="46"/>
      <c r="Q1334" s="46"/>
      <c r="R1334" s="46"/>
      <c r="S1334" s="129"/>
      <c r="T1334" s="46"/>
    </row>
    <row r="1335" spans="1:20" ht="12.75">
      <c r="A1335" s="71">
        <v>1335</v>
      </c>
      <c r="B1335" s="43"/>
      <c r="C1335" s="97"/>
      <c r="D1335" s="97"/>
      <c r="E1335" s="97"/>
      <c r="F1335" s="98"/>
      <c r="G1335" s="98"/>
      <c r="H1335" s="99"/>
      <c r="I1335" s="99"/>
      <c r="J1335" s="45"/>
      <c r="K1335" s="46"/>
      <c r="L1335" s="46"/>
      <c r="M1335" s="46"/>
      <c r="N1335" s="46"/>
      <c r="O1335" s="46"/>
      <c r="P1335" s="46"/>
      <c r="Q1335" s="46"/>
      <c r="R1335" s="46"/>
      <c r="S1335" s="129"/>
      <c r="T1335" s="46"/>
    </row>
    <row r="1336" spans="1:20" ht="12.75">
      <c r="A1336" s="71">
        <v>1336</v>
      </c>
      <c r="B1336" s="43"/>
      <c r="C1336" s="97"/>
      <c r="D1336" s="97"/>
      <c r="E1336" s="97"/>
      <c r="F1336" s="98"/>
      <c r="G1336" s="98"/>
      <c r="H1336" s="99"/>
      <c r="I1336" s="99"/>
      <c r="J1336" s="45"/>
      <c r="K1336" s="46"/>
      <c r="L1336" s="46"/>
      <c r="M1336" s="46"/>
      <c r="N1336" s="46"/>
      <c r="O1336" s="46"/>
      <c r="P1336" s="46"/>
      <c r="Q1336" s="46"/>
      <c r="R1336" s="46"/>
      <c r="S1336" s="129"/>
      <c r="T1336" s="46"/>
    </row>
    <row r="1337" spans="1:20" ht="12.75">
      <c r="A1337" s="71">
        <v>1337</v>
      </c>
      <c r="B1337" s="43"/>
      <c r="C1337" s="97"/>
      <c r="D1337" s="97"/>
      <c r="E1337" s="97"/>
      <c r="F1337" s="98"/>
      <c r="G1337" s="98"/>
      <c r="H1337" s="99"/>
      <c r="I1337" s="99"/>
      <c r="J1337" s="45"/>
      <c r="K1337" s="46"/>
      <c r="L1337" s="46"/>
      <c r="M1337" s="46"/>
      <c r="N1337" s="46"/>
      <c r="O1337" s="46"/>
      <c r="P1337" s="46"/>
      <c r="Q1337" s="46"/>
      <c r="R1337" s="46"/>
      <c r="S1337" s="129"/>
      <c r="T1337" s="46"/>
    </row>
    <row r="1338" spans="1:20" ht="12.75">
      <c r="A1338" s="71">
        <v>1338</v>
      </c>
      <c r="B1338" s="43"/>
      <c r="C1338" s="97"/>
      <c r="D1338" s="97"/>
      <c r="E1338" s="97"/>
      <c r="F1338" s="98"/>
      <c r="G1338" s="98"/>
      <c r="H1338" s="99"/>
      <c r="I1338" s="99"/>
      <c r="J1338" s="45"/>
      <c r="K1338" s="46"/>
      <c r="L1338" s="46"/>
      <c r="M1338" s="46"/>
      <c r="N1338" s="46"/>
      <c r="O1338" s="46"/>
      <c r="P1338" s="46"/>
      <c r="Q1338" s="46"/>
      <c r="R1338" s="46"/>
      <c r="S1338" s="129"/>
      <c r="T1338" s="46"/>
    </row>
    <row r="1339" spans="1:20" ht="12.75">
      <c r="A1339" s="71">
        <v>1339</v>
      </c>
      <c r="B1339" s="43"/>
      <c r="C1339" s="97"/>
      <c r="D1339" s="97"/>
      <c r="E1339" s="97"/>
      <c r="F1339" s="98"/>
      <c r="G1339" s="98"/>
      <c r="H1339" s="99"/>
      <c r="I1339" s="99"/>
      <c r="J1339" s="45"/>
      <c r="K1339" s="46"/>
      <c r="L1339" s="46"/>
      <c r="M1339" s="46"/>
      <c r="N1339" s="46"/>
      <c r="O1339" s="46"/>
      <c r="P1339" s="46"/>
      <c r="Q1339" s="46"/>
      <c r="R1339" s="46"/>
      <c r="S1339" s="129"/>
      <c r="T1339" s="46"/>
    </row>
    <row r="1340" spans="1:20" ht="12.75">
      <c r="A1340" s="71">
        <v>1340</v>
      </c>
      <c r="B1340" s="43"/>
      <c r="C1340" s="97"/>
      <c r="D1340" s="97"/>
      <c r="E1340" s="97"/>
      <c r="F1340" s="98"/>
      <c r="G1340" s="98"/>
      <c r="H1340" s="99"/>
      <c r="I1340" s="99"/>
      <c r="J1340" s="45"/>
      <c r="K1340" s="46"/>
      <c r="L1340" s="46"/>
      <c r="M1340" s="46"/>
      <c r="N1340" s="46"/>
      <c r="O1340" s="46"/>
      <c r="P1340" s="46"/>
      <c r="Q1340" s="46"/>
      <c r="R1340" s="46"/>
      <c r="S1340" s="129"/>
      <c r="T1340" s="46"/>
    </row>
    <row r="1341" spans="1:20" ht="12.75">
      <c r="A1341" s="71">
        <v>1341</v>
      </c>
      <c r="B1341" s="43"/>
      <c r="C1341" s="97"/>
      <c r="D1341" s="97"/>
      <c r="E1341" s="97"/>
      <c r="F1341" s="98"/>
      <c r="G1341" s="98"/>
      <c r="H1341" s="99"/>
      <c r="I1341" s="99"/>
      <c r="J1341" s="45"/>
      <c r="K1341" s="46"/>
      <c r="L1341" s="46"/>
      <c r="M1341" s="46"/>
      <c r="N1341" s="46"/>
      <c r="O1341" s="46"/>
      <c r="P1341" s="46"/>
      <c r="Q1341" s="46"/>
      <c r="R1341" s="46"/>
      <c r="S1341" s="147"/>
      <c r="T1341" s="46"/>
    </row>
    <row r="1342" spans="1:20" ht="12.75">
      <c r="A1342" s="71">
        <v>1342</v>
      </c>
      <c r="B1342" s="43"/>
      <c r="C1342" s="97"/>
      <c r="D1342" s="97"/>
      <c r="E1342" s="97"/>
      <c r="F1342" s="98"/>
      <c r="G1342" s="98"/>
      <c r="H1342" s="99"/>
      <c r="I1342" s="99"/>
      <c r="J1342" s="45"/>
      <c r="K1342" s="46"/>
      <c r="L1342" s="46"/>
      <c r="M1342" s="46"/>
      <c r="N1342" s="46"/>
      <c r="O1342" s="46"/>
      <c r="P1342" s="46"/>
      <c r="Q1342" s="46"/>
      <c r="R1342" s="46"/>
      <c r="S1342" s="147"/>
      <c r="T1342" s="46"/>
    </row>
    <row r="1343" spans="1:20" ht="12.75">
      <c r="A1343" s="71">
        <v>1343</v>
      </c>
      <c r="B1343" s="43"/>
      <c r="C1343" s="97"/>
      <c r="D1343" s="97"/>
      <c r="E1343" s="97"/>
      <c r="F1343" s="98"/>
      <c r="G1343" s="98"/>
      <c r="H1343" s="99"/>
      <c r="I1343" s="99"/>
      <c r="J1343" s="45"/>
      <c r="K1343" s="46"/>
      <c r="L1343" s="46"/>
      <c r="M1343" s="46"/>
      <c r="N1343" s="46"/>
      <c r="O1343" s="46"/>
      <c r="P1343" s="46"/>
      <c r="Q1343" s="46"/>
      <c r="R1343" s="46"/>
      <c r="S1343" s="147"/>
      <c r="T1343" s="46"/>
    </row>
    <row r="1344" spans="1:20" ht="12.75">
      <c r="A1344" s="71">
        <v>1344</v>
      </c>
      <c r="B1344" s="43"/>
      <c r="C1344" s="97"/>
      <c r="D1344" s="97"/>
      <c r="E1344" s="97"/>
      <c r="F1344" s="98"/>
      <c r="G1344" s="98"/>
      <c r="H1344" s="99"/>
      <c r="I1344" s="99"/>
      <c r="J1344" s="45"/>
      <c r="K1344" s="46"/>
      <c r="L1344" s="46"/>
      <c r="M1344" s="46"/>
      <c r="N1344" s="46"/>
      <c r="O1344" s="46"/>
      <c r="P1344" s="46"/>
      <c r="Q1344" s="46"/>
      <c r="R1344" s="46"/>
      <c r="S1344" s="147"/>
      <c r="T1344" s="46"/>
    </row>
    <row r="1345" spans="1:20" ht="12.75">
      <c r="A1345" s="71">
        <v>1345</v>
      </c>
      <c r="B1345" s="43"/>
      <c r="C1345" s="97"/>
      <c r="D1345" s="97"/>
      <c r="E1345" s="97"/>
      <c r="F1345" s="98"/>
      <c r="G1345" s="98"/>
      <c r="H1345" s="99"/>
      <c r="I1345" s="99"/>
      <c r="J1345" s="45"/>
      <c r="K1345" s="46"/>
      <c r="L1345" s="46"/>
      <c r="M1345" s="46"/>
      <c r="N1345" s="46"/>
      <c r="O1345" s="46"/>
      <c r="P1345" s="46"/>
      <c r="Q1345" s="46"/>
      <c r="R1345" s="46"/>
      <c r="S1345" s="129"/>
      <c r="T1345" s="46"/>
    </row>
    <row r="1346" spans="1:20" ht="12.75">
      <c r="A1346" s="71">
        <v>1346</v>
      </c>
      <c r="B1346" s="43"/>
      <c r="C1346" s="97"/>
      <c r="D1346" s="97"/>
      <c r="E1346" s="97"/>
      <c r="F1346" s="98"/>
      <c r="G1346" s="98"/>
      <c r="H1346" s="99"/>
      <c r="I1346" s="99"/>
      <c r="J1346" s="45"/>
      <c r="K1346" s="46"/>
      <c r="L1346" s="46"/>
      <c r="M1346" s="46"/>
      <c r="N1346" s="46"/>
      <c r="O1346" s="46"/>
      <c r="P1346" s="46"/>
      <c r="Q1346" s="46"/>
      <c r="R1346" s="46"/>
      <c r="S1346" s="147"/>
      <c r="T1346" s="46"/>
    </row>
    <row r="1347" spans="1:20" ht="12.75">
      <c r="A1347" s="71">
        <v>1347</v>
      </c>
      <c r="B1347" s="43"/>
      <c r="C1347" s="97"/>
      <c r="D1347" s="97"/>
      <c r="E1347" s="97"/>
      <c r="F1347" s="98"/>
      <c r="G1347" s="98"/>
      <c r="H1347" s="99"/>
      <c r="I1347" s="99"/>
      <c r="J1347" s="45"/>
      <c r="K1347" s="46"/>
      <c r="L1347" s="46"/>
      <c r="M1347" s="46"/>
      <c r="N1347" s="46"/>
      <c r="O1347" s="46"/>
      <c r="P1347" s="46"/>
      <c r="Q1347" s="46"/>
      <c r="R1347" s="46"/>
      <c r="S1347" s="147"/>
      <c r="T1347" s="46"/>
    </row>
    <row r="1348" spans="1:20" ht="12.75">
      <c r="A1348" s="71">
        <v>1348</v>
      </c>
      <c r="B1348" s="43"/>
      <c r="C1348" s="97"/>
      <c r="D1348" s="97"/>
      <c r="E1348" s="97"/>
      <c r="F1348" s="98"/>
      <c r="G1348" s="98"/>
      <c r="H1348" s="99"/>
      <c r="I1348" s="99"/>
      <c r="J1348" s="45"/>
      <c r="K1348" s="46"/>
      <c r="L1348" s="46"/>
      <c r="M1348" s="46"/>
      <c r="N1348" s="46"/>
      <c r="O1348" s="46"/>
      <c r="P1348" s="46"/>
      <c r="Q1348" s="46"/>
      <c r="R1348" s="46"/>
      <c r="S1348" s="129"/>
      <c r="T1348" s="46"/>
    </row>
    <row r="1349" spans="1:20" ht="12.75">
      <c r="A1349" s="71">
        <v>1349</v>
      </c>
      <c r="B1349" s="43"/>
      <c r="C1349" s="97"/>
      <c r="D1349" s="97"/>
      <c r="E1349" s="97"/>
      <c r="F1349" s="98"/>
      <c r="G1349" s="98"/>
      <c r="H1349" s="99"/>
      <c r="I1349" s="99"/>
      <c r="J1349" s="45"/>
      <c r="K1349" s="46"/>
      <c r="L1349" s="46"/>
      <c r="M1349" s="46"/>
      <c r="N1349" s="46"/>
      <c r="O1349" s="46"/>
      <c r="P1349" s="46"/>
      <c r="Q1349" s="46"/>
      <c r="R1349" s="46"/>
      <c r="S1349" s="129"/>
      <c r="T1349" s="46"/>
    </row>
    <row r="1350" spans="1:20" ht="12.75">
      <c r="A1350" s="71">
        <v>1350</v>
      </c>
      <c r="B1350" s="43"/>
      <c r="C1350" s="97"/>
      <c r="D1350" s="97"/>
      <c r="E1350" s="97"/>
      <c r="F1350" s="98"/>
      <c r="G1350" s="98"/>
      <c r="H1350" s="99"/>
      <c r="I1350" s="99"/>
      <c r="J1350" s="45"/>
      <c r="K1350" s="46"/>
      <c r="L1350" s="46"/>
      <c r="M1350" s="46"/>
      <c r="N1350" s="46"/>
      <c r="O1350" s="46"/>
      <c r="P1350" s="46"/>
      <c r="Q1350" s="46"/>
      <c r="R1350" s="46"/>
      <c r="S1350" s="129"/>
      <c r="T1350" s="46"/>
    </row>
    <row r="1351" spans="1:20" ht="12.75">
      <c r="A1351" s="71">
        <v>1351</v>
      </c>
      <c r="B1351" s="43"/>
      <c r="C1351" s="97"/>
      <c r="D1351" s="97"/>
      <c r="E1351" s="97"/>
      <c r="F1351" s="98"/>
      <c r="G1351" s="98"/>
      <c r="H1351" s="99"/>
      <c r="I1351" s="99"/>
      <c r="J1351" s="45"/>
      <c r="K1351" s="46"/>
      <c r="L1351" s="46"/>
      <c r="M1351" s="46"/>
      <c r="N1351" s="46"/>
      <c r="O1351" s="46"/>
      <c r="P1351" s="46"/>
      <c r="Q1351" s="46"/>
      <c r="R1351" s="46"/>
      <c r="S1351" s="129"/>
      <c r="T1351" s="46"/>
    </row>
    <row r="1352" spans="1:20" ht="12.75">
      <c r="A1352" s="71">
        <v>1352</v>
      </c>
      <c r="B1352" s="43"/>
      <c r="C1352" s="97"/>
      <c r="D1352" s="97"/>
      <c r="E1352" s="97"/>
      <c r="F1352" s="98"/>
      <c r="G1352" s="98"/>
      <c r="H1352" s="99"/>
      <c r="I1352" s="99"/>
      <c r="J1352" s="45"/>
      <c r="K1352" s="46"/>
      <c r="L1352" s="46"/>
      <c r="M1352" s="46"/>
      <c r="N1352" s="46"/>
      <c r="O1352" s="46"/>
      <c r="P1352" s="46"/>
      <c r="Q1352" s="46"/>
      <c r="R1352" s="46"/>
      <c r="S1352" s="129"/>
      <c r="T1352" s="46"/>
    </row>
    <row r="1353" spans="1:20" ht="12.75">
      <c r="A1353" s="71">
        <v>1353</v>
      </c>
      <c r="B1353" s="43"/>
      <c r="C1353" s="97"/>
      <c r="D1353" s="97"/>
      <c r="E1353" s="97"/>
      <c r="F1353" s="98"/>
      <c r="G1353" s="98"/>
      <c r="H1353" s="99"/>
      <c r="I1353" s="99"/>
      <c r="J1353" s="45"/>
      <c r="K1353" s="46"/>
      <c r="L1353" s="46"/>
      <c r="M1353" s="46"/>
      <c r="N1353" s="46"/>
      <c r="O1353" s="46"/>
      <c r="P1353" s="46"/>
      <c r="Q1353" s="46"/>
      <c r="R1353" s="46"/>
      <c r="S1353" s="129"/>
      <c r="T1353" s="46"/>
    </row>
    <row r="1354" spans="1:20" ht="12.75">
      <c r="A1354" s="71">
        <v>1354</v>
      </c>
      <c r="B1354" s="43"/>
      <c r="C1354" s="97"/>
      <c r="D1354" s="97"/>
      <c r="E1354" s="97"/>
      <c r="F1354" s="98"/>
      <c r="G1354" s="98"/>
      <c r="H1354" s="99"/>
      <c r="I1354" s="99"/>
      <c r="J1354" s="45"/>
      <c r="K1354" s="46"/>
      <c r="L1354" s="46"/>
      <c r="M1354" s="46"/>
      <c r="N1354" s="46"/>
      <c r="O1354" s="46"/>
      <c r="P1354" s="46"/>
      <c r="Q1354" s="46"/>
      <c r="R1354" s="46"/>
      <c r="S1354" s="129"/>
      <c r="T1354" s="46"/>
    </row>
    <row r="1355" spans="1:20" ht="12.75">
      <c r="A1355" s="71">
        <v>1355</v>
      </c>
      <c r="B1355" s="43"/>
      <c r="C1355" s="97"/>
      <c r="D1355" s="97"/>
      <c r="E1355" s="97"/>
      <c r="F1355" s="98"/>
      <c r="G1355" s="98"/>
      <c r="H1355" s="99"/>
      <c r="I1355" s="99"/>
      <c r="J1355" s="45"/>
      <c r="K1355" s="46"/>
      <c r="L1355" s="46"/>
      <c r="M1355" s="46"/>
      <c r="N1355" s="46"/>
      <c r="O1355" s="46"/>
      <c r="P1355" s="46"/>
      <c r="Q1355" s="46"/>
      <c r="R1355" s="46"/>
      <c r="S1355" s="129"/>
      <c r="T1355" s="46"/>
    </row>
    <row r="1356" spans="1:20" ht="12.75">
      <c r="A1356" s="71">
        <v>1356</v>
      </c>
      <c r="B1356" s="43"/>
      <c r="C1356" s="97"/>
      <c r="D1356" s="97"/>
      <c r="E1356" s="97"/>
      <c r="F1356" s="98"/>
      <c r="G1356" s="98"/>
      <c r="H1356" s="99"/>
      <c r="I1356" s="99"/>
      <c r="J1356" s="45"/>
      <c r="K1356" s="46"/>
      <c r="L1356" s="46"/>
      <c r="M1356" s="46"/>
      <c r="N1356" s="46"/>
      <c r="O1356" s="46"/>
      <c r="P1356" s="46"/>
      <c r="Q1356" s="46"/>
      <c r="R1356" s="46"/>
      <c r="S1356" s="129"/>
      <c r="T1356" s="46"/>
    </row>
    <row r="1357" spans="1:20" ht="12.75">
      <c r="A1357" s="71">
        <v>1357</v>
      </c>
      <c r="B1357" s="43"/>
      <c r="C1357" s="97"/>
      <c r="D1357" s="97"/>
      <c r="E1357" s="97"/>
      <c r="F1357" s="98"/>
      <c r="G1357" s="98"/>
      <c r="H1357" s="99"/>
      <c r="I1357" s="99"/>
      <c r="J1357" s="45"/>
      <c r="K1357" s="46"/>
      <c r="L1357" s="46"/>
      <c r="M1357" s="46"/>
      <c r="N1357" s="46"/>
      <c r="O1357" s="46"/>
      <c r="P1357" s="46"/>
      <c r="Q1357" s="46"/>
      <c r="R1357" s="46"/>
      <c r="S1357" s="129"/>
      <c r="T1357" s="46"/>
    </row>
    <row r="1358" spans="1:20" ht="12.75">
      <c r="A1358" s="71">
        <v>1358</v>
      </c>
      <c r="B1358" s="43"/>
      <c r="C1358" s="95"/>
      <c r="D1358" s="95"/>
      <c r="E1358" s="95"/>
      <c r="F1358" s="96"/>
      <c r="G1358" s="96"/>
      <c r="H1358" s="105"/>
      <c r="I1358" s="105"/>
      <c r="J1358" s="45"/>
      <c r="K1358" s="46"/>
      <c r="L1358" s="46"/>
      <c r="M1358" s="46"/>
      <c r="N1358" s="46"/>
      <c r="O1358" s="46"/>
      <c r="P1358" s="46"/>
      <c r="Q1358" s="46"/>
      <c r="R1358" s="46"/>
      <c r="S1358" s="129"/>
      <c r="T1358" s="46"/>
    </row>
    <row r="1359" spans="1:20" ht="12.75">
      <c r="A1359" s="71">
        <v>1359</v>
      </c>
      <c r="B1359" s="43"/>
      <c r="C1359" s="97"/>
      <c r="D1359" s="97"/>
      <c r="E1359" s="97"/>
      <c r="F1359" s="98"/>
      <c r="G1359" s="98"/>
      <c r="H1359" s="99"/>
      <c r="I1359" s="99"/>
      <c r="J1359" s="45"/>
      <c r="K1359" s="46"/>
      <c r="L1359" s="46"/>
      <c r="M1359" s="46"/>
      <c r="N1359" s="46"/>
      <c r="O1359" s="46"/>
      <c r="P1359" s="46"/>
      <c r="Q1359" s="46"/>
      <c r="R1359" s="46"/>
      <c r="S1359" s="129"/>
      <c r="T1359" s="46"/>
    </row>
    <row r="1360" spans="1:20" ht="12.75">
      <c r="A1360" s="71">
        <v>1360</v>
      </c>
      <c r="B1360" s="43"/>
      <c r="C1360" s="97"/>
      <c r="D1360" s="97"/>
      <c r="E1360" s="97"/>
      <c r="F1360" s="98"/>
      <c r="G1360" s="98"/>
      <c r="H1360" s="99"/>
      <c r="I1360" s="99"/>
      <c r="J1360" s="45"/>
      <c r="K1360" s="46"/>
      <c r="L1360" s="46"/>
      <c r="M1360" s="46"/>
      <c r="N1360" s="46"/>
      <c r="O1360" s="46"/>
      <c r="P1360" s="46"/>
      <c r="Q1360" s="46"/>
      <c r="R1360" s="46"/>
      <c r="S1360" s="129"/>
      <c r="T1360" s="46"/>
    </row>
    <row r="1361" spans="1:20" ht="12.75">
      <c r="A1361" s="71">
        <v>1361</v>
      </c>
      <c r="B1361" s="43"/>
      <c r="C1361" s="97"/>
      <c r="D1361" s="97"/>
      <c r="E1361" s="97"/>
      <c r="F1361" s="98"/>
      <c r="G1361" s="98"/>
      <c r="H1361" s="99"/>
      <c r="I1361" s="99"/>
      <c r="J1361" s="45"/>
      <c r="K1361" s="46"/>
      <c r="L1361" s="46"/>
      <c r="M1361" s="46"/>
      <c r="N1361" s="46"/>
      <c r="O1361" s="46"/>
      <c r="P1361" s="46"/>
      <c r="Q1361" s="46"/>
      <c r="R1361" s="46"/>
      <c r="S1361" s="129"/>
      <c r="T1361" s="46"/>
    </row>
    <row r="1362" spans="1:20" ht="12.75">
      <c r="A1362" s="71">
        <v>1362</v>
      </c>
      <c r="B1362" s="43"/>
      <c r="C1362" s="97"/>
      <c r="D1362" s="97"/>
      <c r="E1362" s="97"/>
      <c r="F1362" s="98"/>
      <c r="G1362" s="98"/>
      <c r="H1362" s="99"/>
      <c r="I1362" s="99"/>
      <c r="J1362" s="45"/>
      <c r="K1362" s="46"/>
      <c r="L1362" s="46"/>
      <c r="M1362" s="46"/>
      <c r="N1362" s="46"/>
      <c r="O1362" s="46"/>
      <c r="P1362" s="46"/>
      <c r="Q1362" s="46"/>
      <c r="R1362" s="46"/>
      <c r="S1362" s="129"/>
      <c r="T1362" s="46"/>
    </row>
    <row r="1363" spans="1:20" ht="12.75">
      <c r="A1363" s="71">
        <v>1363</v>
      </c>
      <c r="B1363" s="43"/>
      <c r="C1363" s="97"/>
      <c r="D1363" s="97"/>
      <c r="E1363" s="97"/>
      <c r="F1363" s="98"/>
      <c r="G1363" s="98"/>
      <c r="H1363" s="99"/>
      <c r="I1363" s="99"/>
      <c r="J1363" s="45"/>
      <c r="K1363" s="46"/>
      <c r="L1363" s="46"/>
      <c r="M1363" s="46"/>
      <c r="N1363" s="46"/>
      <c r="O1363" s="46"/>
      <c r="P1363" s="46"/>
      <c r="Q1363" s="46"/>
      <c r="R1363" s="46"/>
      <c r="S1363" s="129"/>
      <c r="T1363" s="46"/>
    </row>
    <row r="1364" spans="1:20" ht="12.75">
      <c r="A1364" s="71">
        <v>1364</v>
      </c>
      <c r="B1364" s="43"/>
      <c r="C1364" s="97"/>
      <c r="D1364" s="97"/>
      <c r="E1364" s="97"/>
      <c r="F1364" s="98"/>
      <c r="G1364" s="98"/>
      <c r="H1364" s="99"/>
      <c r="I1364" s="99"/>
      <c r="J1364" s="45"/>
      <c r="K1364" s="46"/>
      <c r="L1364" s="46"/>
      <c r="M1364" s="46"/>
      <c r="N1364" s="46"/>
      <c r="O1364" s="46"/>
      <c r="P1364" s="46"/>
      <c r="Q1364" s="46"/>
      <c r="R1364" s="46"/>
      <c r="S1364" s="129"/>
      <c r="T1364" s="46"/>
    </row>
    <row r="1365" spans="1:20" ht="12.75">
      <c r="A1365" s="71">
        <v>1365</v>
      </c>
      <c r="B1365" s="43"/>
      <c r="C1365" s="97"/>
      <c r="D1365" s="97"/>
      <c r="E1365" s="97"/>
      <c r="F1365" s="98"/>
      <c r="G1365" s="98"/>
      <c r="H1365" s="99"/>
      <c r="I1365" s="99"/>
      <c r="J1365" s="45"/>
      <c r="K1365" s="46"/>
      <c r="L1365" s="46"/>
      <c r="M1365" s="46"/>
      <c r="N1365" s="46"/>
      <c r="O1365" s="46"/>
      <c r="P1365" s="46"/>
      <c r="Q1365" s="46"/>
      <c r="R1365" s="46"/>
      <c r="S1365" s="129"/>
      <c r="T1365" s="46"/>
    </row>
    <row r="1366" spans="1:20" ht="12.75">
      <c r="A1366" s="71">
        <v>1366</v>
      </c>
      <c r="B1366" s="43"/>
      <c r="C1366" s="97"/>
      <c r="D1366" s="97"/>
      <c r="E1366" s="97"/>
      <c r="F1366" s="98"/>
      <c r="G1366" s="98"/>
      <c r="H1366" s="99"/>
      <c r="I1366" s="99"/>
      <c r="J1366" s="45"/>
      <c r="K1366" s="46"/>
      <c r="L1366" s="46"/>
      <c r="M1366" s="46"/>
      <c r="N1366" s="46"/>
      <c r="O1366" s="46"/>
      <c r="P1366" s="46"/>
      <c r="Q1366" s="46"/>
      <c r="R1366" s="46"/>
      <c r="S1366" s="129"/>
      <c r="T1366" s="46"/>
    </row>
    <row r="1367" spans="1:20" ht="12.75">
      <c r="A1367" s="71">
        <v>1367</v>
      </c>
      <c r="B1367" s="43"/>
      <c r="C1367" s="97"/>
      <c r="D1367" s="97"/>
      <c r="E1367" s="97"/>
      <c r="F1367" s="98"/>
      <c r="G1367" s="98"/>
      <c r="H1367" s="99"/>
      <c r="I1367" s="99"/>
      <c r="J1367" s="45"/>
      <c r="K1367" s="46"/>
      <c r="L1367" s="46"/>
      <c r="M1367" s="46"/>
      <c r="N1367" s="46"/>
      <c r="O1367" s="46"/>
      <c r="P1367" s="46"/>
      <c r="Q1367" s="46"/>
      <c r="R1367" s="46"/>
      <c r="S1367" s="129"/>
      <c r="T1367" s="46"/>
    </row>
    <row r="1368" spans="1:20" ht="12.75">
      <c r="A1368" s="71">
        <v>1368</v>
      </c>
      <c r="B1368" s="43"/>
      <c r="C1368" s="95"/>
      <c r="D1368" s="95"/>
      <c r="E1368" s="95"/>
      <c r="F1368" s="96"/>
      <c r="G1368" s="96"/>
      <c r="H1368" s="105"/>
      <c r="I1368" s="105"/>
      <c r="J1368" s="45"/>
      <c r="K1368" s="46"/>
      <c r="L1368" s="46"/>
      <c r="M1368" s="46"/>
      <c r="N1368" s="46"/>
      <c r="O1368" s="46"/>
      <c r="P1368" s="46"/>
      <c r="Q1368" s="46"/>
      <c r="R1368" s="46"/>
      <c r="S1368" s="129"/>
      <c r="T1368" s="46"/>
    </row>
    <row r="1369" spans="1:20" ht="12.75">
      <c r="A1369" s="71">
        <v>1369</v>
      </c>
      <c r="B1369" s="43"/>
      <c r="C1369" s="97"/>
      <c r="D1369" s="97"/>
      <c r="E1369" s="97"/>
      <c r="F1369" s="98"/>
      <c r="G1369" s="98"/>
      <c r="H1369" s="99"/>
      <c r="I1369" s="99"/>
      <c r="J1369" s="45"/>
      <c r="K1369" s="46"/>
      <c r="L1369" s="46"/>
      <c r="M1369" s="46"/>
      <c r="N1369" s="46"/>
      <c r="O1369" s="46"/>
      <c r="P1369" s="46"/>
      <c r="Q1369" s="46"/>
      <c r="R1369" s="46"/>
      <c r="S1369" s="129"/>
      <c r="T1369" s="46"/>
    </row>
    <row r="1370" spans="1:20" ht="12.75">
      <c r="A1370" s="71">
        <v>1370</v>
      </c>
      <c r="B1370" s="43"/>
      <c r="C1370" s="97"/>
      <c r="D1370" s="97"/>
      <c r="E1370" s="97"/>
      <c r="F1370" s="98"/>
      <c r="G1370" s="98"/>
      <c r="H1370" s="99"/>
      <c r="I1370" s="99"/>
      <c r="J1370" s="45"/>
      <c r="K1370" s="46"/>
      <c r="L1370" s="46"/>
      <c r="M1370" s="46"/>
      <c r="N1370" s="46"/>
      <c r="O1370" s="46"/>
      <c r="P1370" s="46"/>
      <c r="Q1370" s="46"/>
      <c r="R1370" s="46"/>
      <c r="S1370" s="129"/>
      <c r="T1370" s="46"/>
    </row>
    <row r="1371" spans="1:20" ht="12.75">
      <c r="A1371" s="71">
        <v>1371</v>
      </c>
      <c r="B1371" s="43"/>
      <c r="C1371" s="97"/>
      <c r="D1371" s="97"/>
      <c r="E1371" s="97"/>
      <c r="F1371" s="98"/>
      <c r="G1371" s="98"/>
      <c r="H1371" s="99"/>
      <c r="I1371" s="99"/>
      <c r="J1371" s="45"/>
      <c r="K1371" s="46"/>
      <c r="L1371" s="46"/>
      <c r="M1371" s="46"/>
      <c r="N1371" s="46"/>
      <c r="O1371" s="46"/>
      <c r="P1371" s="46"/>
      <c r="Q1371" s="46"/>
      <c r="R1371" s="46"/>
      <c r="S1371" s="129"/>
      <c r="T1371" s="46"/>
    </row>
    <row r="1372" spans="1:20" ht="12.75">
      <c r="A1372" s="71">
        <v>1372</v>
      </c>
      <c r="B1372" s="43"/>
      <c r="C1372" s="97"/>
      <c r="D1372" s="97"/>
      <c r="E1372" s="97"/>
      <c r="F1372" s="98"/>
      <c r="G1372" s="98"/>
      <c r="H1372" s="99"/>
      <c r="I1372" s="99"/>
      <c r="J1372" s="45"/>
      <c r="K1372" s="46"/>
      <c r="L1372" s="46"/>
      <c r="M1372" s="46"/>
      <c r="N1372" s="46"/>
      <c r="O1372" s="46"/>
      <c r="P1372" s="46"/>
      <c r="Q1372" s="46"/>
      <c r="R1372" s="46"/>
      <c r="S1372" s="129"/>
      <c r="T1372" s="46"/>
    </row>
    <row r="1373" spans="1:20" ht="12.75">
      <c r="A1373" s="71">
        <v>1373</v>
      </c>
      <c r="B1373" s="43"/>
      <c r="C1373" s="97"/>
      <c r="D1373" s="97"/>
      <c r="E1373" s="97"/>
      <c r="F1373" s="98"/>
      <c r="G1373" s="98"/>
      <c r="H1373" s="99"/>
      <c r="I1373" s="99"/>
      <c r="J1373" s="45"/>
      <c r="K1373" s="46"/>
      <c r="L1373" s="46"/>
      <c r="M1373" s="46"/>
      <c r="N1373" s="46"/>
      <c r="O1373" s="46"/>
      <c r="P1373" s="46"/>
      <c r="Q1373" s="46"/>
      <c r="R1373" s="46"/>
      <c r="S1373" s="129"/>
      <c r="T1373" s="46"/>
    </row>
    <row r="1374" spans="1:20" ht="12.75">
      <c r="A1374" s="71">
        <v>1374</v>
      </c>
      <c r="B1374" s="43"/>
      <c r="C1374" s="97"/>
      <c r="D1374" s="97"/>
      <c r="E1374" s="97"/>
      <c r="F1374" s="98"/>
      <c r="G1374" s="98"/>
      <c r="H1374" s="99"/>
      <c r="I1374" s="99"/>
      <c r="J1374" s="45"/>
      <c r="K1374" s="46"/>
      <c r="L1374" s="46"/>
      <c r="M1374" s="46"/>
      <c r="N1374" s="46"/>
      <c r="O1374" s="46"/>
      <c r="P1374" s="46"/>
      <c r="Q1374" s="46"/>
      <c r="R1374" s="46"/>
      <c r="S1374" s="129"/>
      <c r="T1374" s="46"/>
    </row>
    <row r="1375" spans="1:20" ht="12.75">
      <c r="A1375" s="71">
        <v>1375</v>
      </c>
      <c r="B1375" s="43"/>
      <c r="C1375" s="97"/>
      <c r="D1375" s="97"/>
      <c r="E1375" s="97"/>
      <c r="F1375" s="98"/>
      <c r="G1375" s="98"/>
      <c r="H1375" s="99"/>
      <c r="I1375" s="99"/>
      <c r="J1375" s="45"/>
      <c r="K1375" s="46"/>
      <c r="L1375" s="46"/>
      <c r="M1375" s="46"/>
      <c r="N1375" s="46"/>
      <c r="O1375" s="46"/>
      <c r="P1375" s="46"/>
      <c r="Q1375" s="46"/>
      <c r="R1375" s="46"/>
      <c r="S1375" s="129"/>
      <c r="T1375" s="46"/>
    </row>
    <row r="1376" spans="1:20" ht="12.75">
      <c r="A1376" s="71">
        <v>1376</v>
      </c>
      <c r="B1376" s="43"/>
      <c r="C1376" s="97"/>
      <c r="D1376" s="97"/>
      <c r="E1376" s="97"/>
      <c r="F1376" s="98"/>
      <c r="G1376" s="98"/>
      <c r="H1376" s="99"/>
      <c r="I1376" s="99"/>
      <c r="J1376" s="45"/>
      <c r="K1376" s="46"/>
      <c r="L1376" s="46"/>
      <c r="M1376" s="46"/>
      <c r="N1376" s="46"/>
      <c r="O1376" s="46"/>
      <c r="P1376" s="46"/>
      <c r="Q1376" s="46"/>
      <c r="R1376" s="46"/>
      <c r="S1376" s="129"/>
      <c r="T1376" s="46"/>
    </row>
    <row r="1377" spans="1:20" ht="12.75">
      <c r="A1377" s="71">
        <v>1377</v>
      </c>
      <c r="B1377" s="43"/>
      <c r="C1377" s="97"/>
      <c r="D1377" s="97"/>
      <c r="E1377" s="97"/>
      <c r="F1377" s="98"/>
      <c r="G1377" s="98"/>
      <c r="H1377" s="115"/>
      <c r="I1377" s="99"/>
      <c r="J1377" s="45"/>
      <c r="K1377" s="46"/>
      <c r="L1377" s="46"/>
      <c r="M1377" s="46"/>
      <c r="N1377" s="46"/>
      <c r="O1377" s="46"/>
      <c r="P1377" s="46"/>
      <c r="Q1377" s="46"/>
      <c r="R1377" s="46"/>
      <c r="S1377" s="129"/>
      <c r="T1377" s="46"/>
    </row>
    <row r="1378" spans="1:20" ht="12.75">
      <c r="A1378" s="71">
        <v>1378</v>
      </c>
      <c r="B1378" s="43"/>
      <c r="C1378" s="95"/>
      <c r="D1378" s="95"/>
      <c r="E1378" s="95"/>
      <c r="F1378" s="96"/>
      <c r="G1378" s="96"/>
      <c r="H1378" s="105"/>
      <c r="I1378" s="105"/>
      <c r="J1378" s="45"/>
      <c r="K1378" s="46"/>
      <c r="L1378" s="46"/>
      <c r="M1378" s="46"/>
      <c r="N1378" s="46"/>
      <c r="O1378" s="46"/>
      <c r="P1378" s="46"/>
      <c r="Q1378" s="46"/>
      <c r="R1378" s="46"/>
      <c r="S1378" s="129"/>
      <c r="T1378" s="46"/>
    </row>
    <row r="1379" spans="1:20" ht="12.75">
      <c r="A1379" s="71">
        <v>1379</v>
      </c>
      <c r="B1379" s="43"/>
      <c r="C1379" s="97"/>
      <c r="D1379" s="97"/>
      <c r="E1379" s="97"/>
      <c r="F1379" s="98"/>
      <c r="G1379" s="98"/>
      <c r="H1379" s="99"/>
      <c r="I1379" s="99"/>
      <c r="J1379" s="45"/>
      <c r="K1379" s="46"/>
      <c r="L1379" s="46"/>
      <c r="M1379" s="46"/>
      <c r="N1379" s="46"/>
      <c r="O1379" s="46"/>
      <c r="P1379" s="46"/>
      <c r="Q1379" s="46"/>
      <c r="R1379" s="46"/>
      <c r="S1379" s="129"/>
      <c r="T1379" s="46"/>
    </row>
    <row r="1380" spans="1:20" ht="12.75">
      <c r="A1380" s="71">
        <v>1380</v>
      </c>
      <c r="B1380" s="43"/>
      <c r="C1380" s="97"/>
      <c r="D1380" s="97"/>
      <c r="E1380" s="97"/>
      <c r="F1380" s="98"/>
      <c r="G1380" s="98"/>
      <c r="H1380" s="99"/>
      <c r="I1380" s="99"/>
      <c r="J1380" s="45"/>
      <c r="K1380" s="46"/>
      <c r="L1380" s="46"/>
      <c r="M1380" s="46"/>
      <c r="N1380" s="46"/>
      <c r="O1380" s="46"/>
      <c r="P1380" s="46"/>
      <c r="Q1380" s="46"/>
      <c r="R1380" s="46"/>
      <c r="S1380" s="129"/>
      <c r="T1380" s="46"/>
    </row>
    <row r="1381" spans="1:20" ht="12.75">
      <c r="A1381" s="71">
        <v>1381</v>
      </c>
      <c r="B1381" s="43"/>
      <c r="C1381" s="97"/>
      <c r="D1381" s="97"/>
      <c r="E1381" s="97"/>
      <c r="F1381" s="98"/>
      <c r="G1381" s="98"/>
      <c r="H1381" s="99"/>
      <c r="I1381" s="99"/>
      <c r="J1381" s="45"/>
      <c r="K1381" s="46"/>
      <c r="L1381" s="46"/>
      <c r="M1381" s="46"/>
      <c r="N1381" s="46"/>
      <c r="O1381" s="46"/>
      <c r="P1381" s="46"/>
      <c r="Q1381" s="46"/>
      <c r="R1381" s="46"/>
      <c r="S1381" s="129"/>
      <c r="T1381" s="46"/>
    </row>
    <row r="1382" spans="1:20" ht="12.75">
      <c r="A1382" s="71">
        <v>1382</v>
      </c>
      <c r="B1382" s="43"/>
      <c r="C1382" s="97"/>
      <c r="D1382" s="97"/>
      <c r="E1382" s="97"/>
      <c r="F1382" s="98"/>
      <c r="G1382" s="98"/>
      <c r="H1382" s="99"/>
      <c r="I1382" s="99"/>
      <c r="J1382" s="45"/>
      <c r="K1382" s="46"/>
      <c r="L1382" s="46"/>
      <c r="M1382" s="46"/>
      <c r="N1382" s="46"/>
      <c r="O1382" s="46"/>
      <c r="P1382" s="46"/>
      <c r="Q1382" s="46"/>
      <c r="R1382" s="46"/>
      <c r="S1382" s="129"/>
      <c r="T1382" s="46"/>
    </row>
    <row r="1383" spans="1:20" ht="12.75">
      <c r="A1383" s="71">
        <v>1383</v>
      </c>
      <c r="B1383" s="43"/>
      <c r="C1383" s="97"/>
      <c r="D1383" s="97"/>
      <c r="E1383" s="97"/>
      <c r="F1383" s="98"/>
      <c r="G1383" s="98"/>
      <c r="H1383" s="99"/>
      <c r="I1383" s="99"/>
      <c r="J1383" s="45"/>
      <c r="K1383" s="46"/>
      <c r="L1383" s="46"/>
      <c r="M1383" s="46"/>
      <c r="N1383" s="46"/>
      <c r="O1383" s="46"/>
      <c r="P1383" s="46"/>
      <c r="Q1383" s="46"/>
      <c r="R1383" s="46"/>
      <c r="S1383" s="129"/>
      <c r="T1383" s="46"/>
    </row>
    <row r="1384" spans="1:20" ht="12.75">
      <c r="A1384" s="71">
        <v>1384</v>
      </c>
      <c r="B1384" s="43"/>
      <c r="C1384" s="97"/>
      <c r="D1384" s="97"/>
      <c r="E1384" s="97"/>
      <c r="F1384" s="98"/>
      <c r="G1384" s="98"/>
      <c r="H1384" s="99"/>
      <c r="I1384" s="99"/>
      <c r="J1384" s="45"/>
      <c r="K1384" s="46"/>
      <c r="L1384" s="46"/>
      <c r="M1384" s="46"/>
      <c r="N1384" s="46"/>
      <c r="O1384" s="46"/>
      <c r="P1384" s="46"/>
      <c r="Q1384" s="46"/>
      <c r="R1384" s="46"/>
      <c r="S1384" s="129"/>
      <c r="T1384" s="46"/>
    </row>
    <row r="1385" spans="1:20" ht="12.75">
      <c r="A1385" s="71">
        <v>1385</v>
      </c>
      <c r="B1385" s="43"/>
      <c r="C1385" s="97"/>
      <c r="D1385" s="97"/>
      <c r="E1385" s="97"/>
      <c r="F1385" s="98"/>
      <c r="G1385" s="98"/>
      <c r="H1385" s="99"/>
      <c r="I1385" s="99"/>
      <c r="J1385" s="45"/>
      <c r="K1385" s="46"/>
      <c r="L1385" s="46"/>
      <c r="M1385" s="46"/>
      <c r="N1385" s="46"/>
      <c r="O1385" s="46"/>
      <c r="P1385" s="46"/>
      <c r="Q1385" s="46"/>
      <c r="R1385" s="46"/>
      <c r="S1385" s="129"/>
      <c r="T1385" s="46"/>
    </row>
    <row r="1386" spans="1:20" ht="12.75">
      <c r="A1386" s="71">
        <v>1386</v>
      </c>
      <c r="B1386" s="43"/>
      <c r="C1386" s="97"/>
      <c r="D1386" s="97"/>
      <c r="E1386" s="97"/>
      <c r="F1386" s="98"/>
      <c r="G1386" s="98"/>
      <c r="H1386" s="99"/>
      <c r="I1386" s="99"/>
      <c r="J1386" s="45"/>
      <c r="K1386" s="46"/>
      <c r="L1386" s="46"/>
      <c r="M1386" s="46"/>
      <c r="N1386" s="46"/>
      <c r="O1386" s="46"/>
      <c r="P1386" s="46"/>
      <c r="Q1386" s="46"/>
      <c r="R1386" s="46"/>
      <c r="S1386" s="129"/>
      <c r="T1386" s="46"/>
    </row>
    <row r="1387" spans="1:20" ht="12.75">
      <c r="A1387" s="71">
        <v>1387</v>
      </c>
      <c r="B1387" s="43"/>
      <c r="C1387" s="97"/>
      <c r="D1387" s="97"/>
      <c r="E1387" s="97"/>
      <c r="F1387" s="98"/>
      <c r="G1387" s="98"/>
      <c r="H1387" s="99"/>
      <c r="I1387" s="99"/>
      <c r="J1387" s="45"/>
      <c r="K1387" s="46"/>
      <c r="L1387" s="46"/>
      <c r="M1387" s="46"/>
      <c r="N1387" s="46"/>
      <c r="O1387" s="46"/>
      <c r="P1387" s="46"/>
      <c r="Q1387" s="46"/>
      <c r="R1387" s="46"/>
      <c r="S1387" s="129"/>
      <c r="T1387" s="46"/>
    </row>
    <row r="1388" spans="1:20" ht="12.75">
      <c r="A1388" s="71">
        <v>1388</v>
      </c>
      <c r="B1388" s="43"/>
      <c r="C1388" s="97"/>
      <c r="D1388" s="97"/>
      <c r="E1388" s="97"/>
      <c r="F1388" s="98"/>
      <c r="G1388" s="98"/>
      <c r="H1388" s="99"/>
      <c r="I1388" s="99"/>
      <c r="J1388" s="45"/>
      <c r="K1388" s="46"/>
      <c r="L1388" s="46"/>
      <c r="M1388" s="46"/>
      <c r="N1388" s="46"/>
      <c r="O1388" s="46"/>
      <c r="P1388" s="46"/>
      <c r="Q1388" s="46"/>
      <c r="R1388" s="46"/>
      <c r="S1388" s="129"/>
      <c r="T1388" s="46"/>
    </row>
    <row r="1389" spans="1:20" ht="12.75">
      <c r="A1389" s="71">
        <v>1389</v>
      </c>
      <c r="B1389" s="43"/>
      <c r="C1389" s="97"/>
      <c r="D1389" s="97"/>
      <c r="E1389" s="97"/>
      <c r="F1389" s="98"/>
      <c r="G1389" s="98"/>
      <c r="H1389" s="99"/>
      <c r="I1389" s="99"/>
      <c r="J1389" s="45"/>
      <c r="K1389" s="46"/>
      <c r="L1389" s="46"/>
      <c r="M1389" s="46"/>
      <c r="N1389" s="46"/>
      <c r="O1389" s="46"/>
      <c r="P1389" s="46"/>
      <c r="Q1389" s="46"/>
      <c r="R1389" s="46"/>
      <c r="S1389" s="129"/>
      <c r="T1389" s="46"/>
    </row>
    <row r="1390" spans="1:20" ht="12.75">
      <c r="A1390" s="71">
        <v>1390</v>
      </c>
      <c r="B1390" s="43"/>
      <c r="C1390" s="97"/>
      <c r="D1390" s="97"/>
      <c r="E1390" s="97"/>
      <c r="F1390" s="98"/>
      <c r="G1390" s="98"/>
      <c r="H1390" s="99"/>
      <c r="I1390" s="99"/>
      <c r="J1390" s="45"/>
      <c r="K1390" s="46"/>
      <c r="L1390" s="46"/>
      <c r="M1390" s="46"/>
      <c r="N1390" s="46"/>
      <c r="O1390" s="46"/>
      <c r="P1390" s="46"/>
      <c r="Q1390" s="46"/>
      <c r="R1390" s="46"/>
      <c r="S1390" s="129"/>
      <c r="T1390" s="46"/>
    </row>
    <row r="1391" spans="1:20" ht="12.75">
      <c r="A1391" s="71">
        <v>1391</v>
      </c>
      <c r="B1391" s="43"/>
      <c r="C1391" s="97"/>
      <c r="D1391" s="97"/>
      <c r="E1391" s="97"/>
      <c r="F1391" s="98"/>
      <c r="G1391" s="98"/>
      <c r="H1391" s="99"/>
      <c r="I1391" s="99"/>
      <c r="J1391" s="45"/>
      <c r="K1391" s="46"/>
      <c r="L1391" s="46"/>
      <c r="M1391" s="46"/>
      <c r="N1391" s="46"/>
      <c r="O1391" s="46"/>
      <c r="P1391" s="46"/>
      <c r="Q1391" s="46"/>
      <c r="R1391" s="46"/>
      <c r="S1391" s="129"/>
      <c r="T1391" s="46"/>
    </row>
    <row r="1392" spans="1:20" ht="12.75">
      <c r="A1392" s="71">
        <v>1392</v>
      </c>
      <c r="B1392" s="43"/>
      <c r="C1392" s="97"/>
      <c r="D1392" s="97"/>
      <c r="E1392" s="97"/>
      <c r="F1392" s="98"/>
      <c r="G1392" s="98"/>
      <c r="H1392" s="99"/>
      <c r="I1392" s="99"/>
      <c r="J1392" s="45"/>
      <c r="K1392" s="46"/>
      <c r="L1392" s="46"/>
      <c r="M1392" s="46"/>
      <c r="N1392" s="46"/>
      <c r="O1392" s="46"/>
      <c r="P1392" s="46"/>
      <c r="Q1392" s="46"/>
      <c r="R1392" s="46"/>
      <c r="S1392" s="129"/>
      <c r="T1392" s="46"/>
    </row>
    <row r="1393" spans="1:20" ht="12.75">
      <c r="A1393" s="71">
        <v>1393</v>
      </c>
      <c r="B1393" s="43"/>
      <c r="C1393" s="97"/>
      <c r="D1393" s="97"/>
      <c r="E1393" s="97"/>
      <c r="F1393" s="98"/>
      <c r="G1393" s="98"/>
      <c r="H1393" s="99"/>
      <c r="I1393" s="99"/>
      <c r="J1393" s="45"/>
      <c r="K1393" s="46"/>
      <c r="L1393" s="46"/>
      <c r="M1393" s="46"/>
      <c r="N1393" s="46"/>
      <c r="O1393" s="46"/>
      <c r="P1393" s="46"/>
      <c r="Q1393" s="46"/>
      <c r="R1393" s="46"/>
      <c r="S1393" s="129"/>
      <c r="T1393" s="46"/>
    </row>
    <row r="1394" spans="1:20" ht="12.75">
      <c r="A1394" s="71">
        <v>1394</v>
      </c>
      <c r="B1394" s="43"/>
      <c r="C1394" s="97"/>
      <c r="D1394" s="97"/>
      <c r="E1394" s="97"/>
      <c r="F1394" s="98"/>
      <c r="G1394" s="98"/>
      <c r="H1394" s="99"/>
      <c r="I1394" s="99"/>
      <c r="J1394" s="45"/>
      <c r="K1394" s="46"/>
      <c r="L1394" s="46"/>
      <c r="M1394" s="46"/>
      <c r="N1394" s="46"/>
      <c r="O1394" s="46"/>
      <c r="P1394" s="46"/>
      <c r="Q1394" s="46"/>
      <c r="R1394" s="46"/>
      <c r="S1394" s="129"/>
      <c r="T1394" s="46"/>
    </row>
    <row r="1395" spans="1:20" ht="12.75">
      <c r="A1395" s="71">
        <v>1395</v>
      </c>
      <c r="B1395" s="43"/>
      <c r="C1395" s="97"/>
      <c r="D1395" s="97"/>
      <c r="E1395" s="97"/>
      <c r="F1395" s="98"/>
      <c r="G1395" s="98"/>
      <c r="H1395" s="99"/>
      <c r="I1395" s="99"/>
      <c r="J1395" s="45"/>
      <c r="K1395" s="46"/>
      <c r="L1395" s="46"/>
      <c r="M1395" s="46"/>
      <c r="N1395" s="46"/>
      <c r="O1395" s="46"/>
      <c r="P1395" s="46"/>
      <c r="Q1395" s="46"/>
      <c r="R1395" s="46"/>
      <c r="S1395" s="129"/>
      <c r="T1395" s="46"/>
    </row>
    <row r="1396" spans="1:20" ht="12.75">
      <c r="A1396" s="71">
        <v>1396</v>
      </c>
      <c r="B1396" s="43"/>
      <c r="C1396" s="97"/>
      <c r="D1396" s="97"/>
      <c r="E1396" s="97"/>
      <c r="F1396" s="98"/>
      <c r="G1396" s="98"/>
      <c r="H1396" s="99"/>
      <c r="I1396" s="99"/>
      <c r="J1396" s="45"/>
      <c r="K1396" s="46"/>
      <c r="L1396" s="46"/>
      <c r="M1396" s="46"/>
      <c r="N1396" s="46"/>
      <c r="O1396" s="46"/>
      <c r="P1396" s="46"/>
      <c r="Q1396" s="46"/>
      <c r="R1396" s="46"/>
      <c r="S1396" s="129"/>
      <c r="T1396" s="46"/>
    </row>
    <row r="1397" spans="1:20" ht="12.75">
      <c r="A1397" s="71">
        <v>1397</v>
      </c>
      <c r="B1397" s="43"/>
      <c r="C1397" s="97"/>
      <c r="D1397" s="97"/>
      <c r="E1397" s="97"/>
      <c r="F1397" s="98"/>
      <c r="G1397" s="98"/>
      <c r="H1397" s="99"/>
      <c r="I1397" s="99"/>
      <c r="J1397" s="45"/>
      <c r="K1397" s="46"/>
      <c r="L1397" s="46"/>
      <c r="M1397" s="46"/>
      <c r="N1397" s="46"/>
      <c r="O1397" s="46"/>
      <c r="P1397" s="46"/>
      <c r="Q1397" s="46"/>
      <c r="R1397" s="46"/>
      <c r="S1397" s="129"/>
      <c r="T1397" s="46"/>
    </row>
    <row r="1398" spans="1:20" ht="12.75">
      <c r="A1398" s="71">
        <v>1398</v>
      </c>
      <c r="B1398" s="43"/>
      <c r="C1398" s="97"/>
      <c r="D1398" s="97"/>
      <c r="E1398" s="97"/>
      <c r="F1398" s="96"/>
      <c r="G1398" s="98"/>
      <c r="H1398" s="99"/>
      <c r="I1398" s="99"/>
      <c r="J1398" s="45"/>
      <c r="K1398" s="101"/>
      <c r="L1398" s="46"/>
      <c r="M1398" s="46"/>
      <c r="N1398" s="46"/>
      <c r="O1398" s="46"/>
      <c r="P1398" s="46"/>
      <c r="Q1398" s="46"/>
      <c r="R1398" s="46"/>
      <c r="S1398" s="147"/>
      <c r="T1398" s="46"/>
    </row>
    <row r="1399" spans="1:20" ht="12.75">
      <c r="A1399" s="71">
        <v>1399</v>
      </c>
      <c r="B1399" s="43"/>
      <c r="C1399" s="97"/>
      <c r="D1399" s="97"/>
      <c r="E1399" s="97"/>
      <c r="F1399" s="96"/>
      <c r="G1399" s="98"/>
      <c r="H1399" s="99"/>
      <c r="I1399" s="99"/>
      <c r="J1399" s="45"/>
      <c r="K1399" s="46"/>
      <c r="L1399" s="46"/>
      <c r="M1399" s="46"/>
      <c r="N1399" s="46"/>
      <c r="O1399" s="46"/>
      <c r="P1399" s="46"/>
      <c r="Q1399" s="46"/>
      <c r="R1399" s="46"/>
      <c r="S1399" s="129"/>
      <c r="T1399" s="46"/>
    </row>
    <row r="1400" spans="1:20" ht="12.75">
      <c r="A1400" s="71">
        <v>1400</v>
      </c>
      <c r="B1400" s="43"/>
      <c r="C1400" s="97"/>
      <c r="D1400" s="97"/>
      <c r="E1400" s="97"/>
      <c r="F1400" s="98"/>
      <c r="G1400" s="98"/>
      <c r="H1400" s="99"/>
      <c r="I1400" s="99"/>
      <c r="J1400" s="45"/>
      <c r="K1400" s="46"/>
      <c r="L1400" s="46"/>
      <c r="M1400" s="46"/>
      <c r="N1400" s="46"/>
      <c r="O1400" s="46"/>
      <c r="P1400" s="46"/>
      <c r="Q1400" s="46"/>
      <c r="R1400" s="46"/>
      <c r="S1400" s="129"/>
      <c r="T1400" s="46"/>
    </row>
    <row r="1401" spans="1:20" ht="12.75">
      <c r="A1401" s="71">
        <v>1401</v>
      </c>
      <c r="B1401" s="43"/>
      <c r="C1401" s="97"/>
      <c r="D1401" s="97"/>
      <c r="E1401" s="97"/>
      <c r="F1401" s="96"/>
      <c r="G1401" s="98"/>
      <c r="H1401" s="99"/>
      <c r="I1401" s="99"/>
      <c r="J1401" s="45"/>
      <c r="K1401" s="101"/>
      <c r="L1401" s="46"/>
      <c r="M1401" s="46"/>
      <c r="N1401" s="46"/>
      <c r="O1401" s="46"/>
      <c r="P1401" s="46"/>
      <c r="Q1401" s="46"/>
      <c r="R1401" s="46"/>
      <c r="S1401" s="147"/>
      <c r="T1401" s="46"/>
    </row>
    <row r="1402" spans="1:20" ht="12.75">
      <c r="A1402" s="71">
        <v>1402</v>
      </c>
      <c r="B1402" s="43"/>
      <c r="C1402" s="97"/>
      <c r="D1402" s="97"/>
      <c r="E1402" s="97"/>
      <c r="F1402" s="96"/>
      <c r="G1402" s="98"/>
      <c r="H1402" s="99"/>
      <c r="I1402" s="99"/>
      <c r="J1402" s="45"/>
      <c r="K1402" s="101"/>
      <c r="L1402" s="46"/>
      <c r="M1402" s="46"/>
      <c r="N1402" s="46"/>
      <c r="O1402" s="46"/>
      <c r="P1402" s="46"/>
      <c r="Q1402" s="46"/>
      <c r="R1402" s="46"/>
      <c r="S1402" s="147"/>
      <c r="T1402" s="46"/>
    </row>
    <row r="1403" spans="1:20" ht="12.75">
      <c r="A1403" s="71">
        <v>1403</v>
      </c>
      <c r="B1403" s="43"/>
      <c r="C1403" s="97"/>
      <c r="D1403" s="97"/>
      <c r="E1403" s="97"/>
      <c r="F1403" s="96"/>
      <c r="G1403" s="98"/>
      <c r="H1403" s="99"/>
      <c r="I1403" s="99"/>
      <c r="J1403" s="45"/>
      <c r="K1403" s="46"/>
      <c r="L1403" s="46"/>
      <c r="M1403" s="46"/>
      <c r="N1403" s="46"/>
      <c r="O1403" s="46"/>
      <c r="P1403" s="46"/>
      <c r="Q1403" s="46"/>
      <c r="R1403" s="46"/>
      <c r="S1403" s="129"/>
      <c r="T1403" s="46"/>
    </row>
    <row r="1404" spans="1:20" ht="12.75">
      <c r="A1404" s="71">
        <v>1404</v>
      </c>
      <c r="B1404" s="43"/>
      <c r="C1404" s="97"/>
      <c r="D1404" s="97"/>
      <c r="E1404" s="97"/>
      <c r="F1404" s="98"/>
      <c r="G1404" s="98"/>
      <c r="H1404" s="99"/>
      <c r="I1404" s="99"/>
      <c r="J1404" s="45"/>
      <c r="K1404" s="46"/>
      <c r="L1404" s="46"/>
      <c r="M1404" s="46"/>
      <c r="N1404" s="46"/>
      <c r="O1404" s="46"/>
      <c r="P1404" s="46"/>
      <c r="Q1404" s="46"/>
      <c r="R1404" s="46"/>
      <c r="S1404" s="147"/>
      <c r="T1404" s="46"/>
    </row>
    <row r="1405" spans="1:20" ht="12.75">
      <c r="A1405" s="71">
        <v>1405</v>
      </c>
      <c r="B1405" s="43"/>
      <c r="C1405" s="97"/>
      <c r="D1405" s="97"/>
      <c r="E1405" s="97"/>
      <c r="F1405" s="96"/>
      <c r="G1405" s="98"/>
      <c r="H1405" s="99"/>
      <c r="I1405" s="99"/>
      <c r="J1405" s="45"/>
      <c r="K1405" s="46"/>
      <c r="L1405" s="46"/>
      <c r="M1405" s="46"/>
      <c r="N1405" s="46"/>
      <c r="O1405" s="46"/>
      <c r="P1405" s="46"/>
      <c r="Q1405" s="46"/>
      <c r="R1405" s="46"/>
      <c r="S1405" s="129"/>
      <c r="T1405" s="46"/>
    </row>
    <row r="1406" spans="1:20" ht="12.75">
      <c r="A1406" s="71">
        <v>1406</v>
      </c>
      <c r="B1406" s="43"/>
      <c r="C1406" s="97"/>
      <c r="D1406" s="97"/>
      <c r="E1406" s="97"/>
      <c r="F1406" s="96"/>
      <c r="G1406" s="98"/>
      <c r="H1406" s="99"/>
      <c r="I1406" s="99"/>
      <c r="J1406" s="45"/>
      <c r="K1406" s="46"/>
      <c r="L1406" s="46"/>
      <c r="M1406" s="46"/>
      <c r="N1406" s="46"/>
      <c r="O1406" s="46"/>
      <c r="P1406" s="46"/>
      <c r="Q1406" s="46"/>
      <c r="R1406" s="46"/>
      <c r="S1406" s="129"/>
      <c r="T1406" s="46"/>
    </row>
    <row r="1407" spans="1:20" ht="12.75">
      <c r="A1407" s="71">
        <v>1407</v>
      </c>
      <c r="B1407" s="43"/>
      <c r="C1407" s="97"/>
      <c r="D1407" s="97"/>
      <c r="E1407" s="97"/>
      <c r="F1407" s="98"/>
      <c r="G1407" s="98"/>
      <c r="H1407" s="99"/>
      <c r="I1407" s="99"/>
      <c r="J1407" s="45"/>
      <c r="K1407" s="46"/>
      <c r="L1407" s="46"/>
      <c r="M1407" s="46"/>
      <c r="N1407" s="46"/>
      <c r="O1407" s="46"/>
      <c r="P1407" s="46"/>
      <c r="Q1407" s="46"/>
      <c r="R1407" s="46"/>
      <c r="S1407" s="147"/>
      <c r="T1407" s="46"/>
    </row>
    <row r="1408" spans="1:20" ht="12.75">
      <c r="A1408" s="71">
        <v>1408</v>
      </c>
      <c r="B1408" s="43"/>
      <c r="C1408" s="97"/>
      <c r="D1408" s="97"/>
      <c r="E1408" s="97"/>
      <c r="F1408" s="96"/>
      <c r="G1408" s="98"/>
      <c r="H1408" s="99"/>
      <c r="I1408" s="99"/>
      <c r="J1408" s="45"/>
      <c r="K1408" s="46"/>
      <c r="L1408" s="46"/>
      <c r="M1408" s="46"/>
      <c r="N1408" s="46"/>
      <c r="O1408" s="46"/>
      <c r="P1408" s="46"/>
      <c r="Q1408" s="46"/>
      <c r="R1408" s="46"/>
      <c r="S1408" s="129"/>
      <c r="T1408" s="46"/>
    </row>
    <row r="1409" spans="1:20" ht="12.75">
      <c r="A1409" s="71">
        <v>1409</v>
      </c>
      <c r="B1409" s="43"/>
      <c r="C1409" s="97"/>
      <c r="D1409" s="97"/>
      <c r="E1409" s="97"/>
      <c r="F1409" s="96"/>
      <c r="G1409" s="98"/>
      <c r="H1409" s="99"/>
      <c r="I1409" s="99"/>
      <c r="J1409" s="45"/>
      <c r="K1409" s="101"/>
      <c r="L1409" s="46"/>
      <c r="M1409" s="46"/>
      <c r="N1409" s="46"/>
      <c r="O1409" s="46"/>
      <c r="P1409" s="46"/>
      <c r="Q1409" s="46"/>
      <c r="R1409" s="46"/>
      <c r="S1409" s="147"/>
      <c r="T1409" s="46"/>
    </row>
    <row r="1410" spans="1:20" ht="12.75">
      <c r="A1410" s="71">
        <v>1410</v>
      </c>
      <c r="B1410" s="43"/>
      <c r="C1410" s="97"/>
      <c r="D1410" s="97"/>
      <c r="E1410" s="97"/>
      <c r="F1410" s="96"/>
      <c r="G1410" s="98"/>
      <c r="H1410" s="99"/>
      <c r="I1410" s="99"/>
      <c r="J1410" s="45"/>
      <c r="K1410" s="101"/>
      <c r="L1410" s="46"/>
      <c r="M1410" s="46"/>
      <c r="N1410" s="46"/>
      <c r="O1410" s="46"/>
      <c r="P1410" s="46"/>
      <c r="Q1410" s="46"/>
      <c r="R1410" s="46"/>
      <c r="S1410" s="147"/>
      <c r="T1410" s="46"/>
    </row>
    <row r="1411" spans="1:20" ht="12.75">
      <c r="A1411" s="71">
        <v>1411</v>
      </c>
      <c r="B1411" s="43"/>
      <c r="C1411" s="97"/>
      <c r="D1411" s="97"/>
      <c r="E1411" s="97"/>
      <c r="F1411" s="96"/>
      <c r="G1411" s="98"/>
      <c r="H1411" s="99"/>
      <c r="I1411" s="99"/>
      <c r="J1411" s="45"/>
      <c r="K1411" s="46"/>
      <c r="L1411" s="46"/>
      <c r="M1411" s="46"/>
      <c r="N1411" s="46"/>
      <c r="O1411" s="46"/>
      <c r="P1411" s="46"/>
      <c r="Q1411" s="46"/>
      <c r="R1411" s="46"/>
      <c r="S1411" s="147"/>
      <c r="T1411" s="46"/>
    </row>
    <row r="1412" spans="1:20" ht="12.75">
      <c r="A1412" s="71">
        <v>1412</v>
      </c>
      <c r="B1412" s="43"/>
      <c r="C1412" s="97"/>
      <c r="D1412" s="97"/>
      <c r="E1412" s="97"/>
      <c r="F1412" s="96"/>
      <c r="G1412" s="98"/>
      <c r="H1412" s="99"/>
      <c r="I1412" s="99"/>
      <c r="J1412" s="45"/>
      <c r="K1412" s="101"/>
      <c r="L1412" s="46"/>
      <c r="M1412" s="46"/>
      <c r="N1412" s="46"/>
      <c r="O1412" s="46"/>
      <c r="P1412" s="46"/>
      <c r="Q1412" s="46"/>
      <c r="R1412" s="46"/>
      <c r="S1412" s="129"/>
      <c r="T1412" s="46"/>
    </row>
    <row r="1413" spans="1:20" ht="12.75">
      <c r="A1413" s="71">
        <v>1413</v>
      </c>
      <c r="B1413" s="43"/>
      <c r="C1413" s="97"/>
      <c r="D1413" s="97"/>
      <c r="E1413" s="97"/>
      <c r="F1413" s="96"/>
      <c r="G1413" s="98"/>
      <c r="H1413" s="99"/>
      <c r="I1413" s="99"/>
      <c r="J1413" s="45"/>
      <c r="K1413" s="46"/>
      <c r="L1413" s="46"/>
      <c r="M1413" s="46"/>
      <c r="N1413" s="46"/>
      <c r="O1413" s="46"/>
      <c r="P1413" s="46"/>
      <c r="Q1413" s="46"/>
      <c r="R1413" s="46"/>
      <c r="S1413" s="129"/>
      <c r="T1413" s="46"/>
    </row>
    <row r="1414" spans="1:20" ht="12.75">
      <c r="A1414" s="71">
        <v>1414</v>
      </c>
      <c r="B1414" s="43"/>
      <c r="C1414" s="95"/>
      <c r="D1414" s="95"/>
      <c r="E1414" s="95"/>
      <c r="F1414" s="96"/>
      <c r="G1414" s="96"/>
      <c r="H1414" s="105"/>
      <c r="I1414" s="105"/>
      <c r="J1414" s="45"/>
      <c r="K1414" s="121"/>
      <c r="L1414" s="46"/>
      <c r="M1414" s="46"/>
      <c r="N1414" s="46"/>
      <c r="O1414" s="46"/>
      <c r="P1414" s="46"/>
      <c r="Q1414" s="46"/>
      <c r="R1414" s="46"/>
      <c r="S1414" s="129"/>
      <c r="T1414" s="46"/>
    </row>
    <row r="1415" spans="1:20" ht="12.75">
      <c r="A1415" s="71">
        <v>1415</v>
      </c>
      <c r="B1415" s="43"/>
      <c r="C1415" s="97"/>
      <c r="D1415" s="97"/>
      <c r="E1415" s="97"/>
      <c r="F1415" s="96"/>
      <c r="G1415" s="98"/>
      <c r="H1415" s="99"/>
      <c r="I1415" s="99"/>
      <c r="J1415" s="45"/>
      <c r="K1415" s="123"/>
      <c r="L1415" s="46"/>
      <c r="M1415" s="46"/>
      <c r="N1415" s="46"/>
      <c r="O1415" s="46"/>
      <c r="P1415" s="46"/>
      <c r="Q1415" s="46"/>
      <c r="R1415" s="46"/>
      <c r="S1415" s="129"/>
      <c r="T1415" s="46"/>
    </row>
    <row r="1416" spans="1:20" ht="12.75">
      <c r="A1416" s="71">
        <v>1416</v>
      </c>
      <c r="B1416" s="43"/>
      <c r="C1416" s="97"/>
      <c r="D1416" s="97"/>
      <c r="E1416" s="97"/>
      <c r="F1416" s="96"/>
      <c r="G1416" s="98"/>
      <c r="H1416" s="99"/>
      <c r="I1416" s="99"/>
      <c r="J1416" s="45"/>
      <c r="K1416" s="123"/>
      <c r="L1416" s="46"/>
      <c r="M1416" s="46"/>
      <c r="N1416" s="46"/>
      <c r="O1416" s="46"/>
      <c r="P1416" s="46"/>
      <c r="Q1416" s="46"/>
      <c r="R1416" s="46"/>
      <c r="S1416" s="129"/>
      <c r="T1416" s="46"/>
    </row>
    <row r="1417" spans="1:20" ht="12.75">
      <c r="A1417" s="71">
        <v>1417</v>
      </c>
      <c r="B1417" s="43"/>
      <c r="C1417" s="97"/>
      <c r="D1417" s="97"/>
      <c r="E1417" s="97"/>
      <c r="F1417" s="96"/>
      <c r="G1417" s="98"/>
      <c r="H1417" s="99"/>
      <c r="I1417" s="99"/>
      <c r="J1417" s="45"/>
      <c r="K1417" s="123"/>
      <c r="L1417" s="46"/>
      <c r="M1417" s="46"/>
      <c r="N1417" s="46"/>
      <c r="O1417" s="46"/>
      <c r="P1417" s="46"/>
      <c r="Q1417" s="46"/>
      <c r="R1417" s="46"/>
      <c r="S1417" s="129"/>
      <c r="T1417" s="46"/>
    </row>
    <row r="1418" spans="1:20" ht="12.75">
      <c r="A1418" s="71">
        <v>1418</v>
      </c>
      <c r="B1418" s="43"/>
      <c r="C1418" s="97"/>
      <c r="D1418" s="97"/>
      <c r="E1418" s="97"/>
      <c r="F1418" s="96"/>
      <c r="G1418" s="98"/>
      <c r="H1418" s="99"/>
      <c r="I1418" s="99"/>
      <c r="J1418" s="45"/>
      <c r="K1418" s="123"/>
      <c r="L1418" s="46"/>
      <c r="M1418" s="46"/>
      <c r="N1418" s="46"/>
      <c r="O1418" s="46"/>
      <c r="P1418" s="46"/>
      <c r="Q1418" s="46"/>
      <c r="R1418" s="46"/>
      <c r="S1418" s="129"/>
      <c r="T1418" s="46"/>
    </row>
    <row r="1419" spans="1:20" ht="12.75">
      <c r="A1419" s="71">
        <v>1419</v>
      </c>
      <c r="B1419" s="43"/>
      <c r="C1419" s="97"/>
      <c r="D1419" s="97"/>
      <c r="E1419" s="97"/>
      <c r="F1419" s="96"/>
      <c r="G1419" s="98"/>
      <c r="H1419" s="99"/>
      <c r="I1419" s="99"/>
      <c r="J1419" s="45"/>
      <c r="K1419" s="123"/>
      <c r="L1419" s="46"/>
      <c r="M1419" s="46"/>
      <c r="N1419" s="46"/>
      <c r="O1419" s="46"/>
      <c r="P1419" s="46"/>
      <c r="Q1419" s="46"/>
      <c r="R1419" s="46"/>
      <c r="S1419" s="129"/>
      <c r="T1419" s="46"/>
    </row>
    <row r="1420" spans="1:20" ht="12.75">
      <c r="A1420" s="71">
        <v>1420</v>
      </c>
      <c r="B1420" s="43"/>
      <c r="C1420" s="97"/>
      <c r="D1420" s="97"/>
      <c r="E1420" s="97"/>
      <c r="F1420" s="96"/>
      <c r="G1420" s="98"/>
      <c r="H1420" s="99"/>
      <c r="I1420" s="99"/>
      <c r="J1420" s="45"/>
      <c r="K1420" s="123"/>
      <c r="L1420" s="46"/>
      <c r="M1420" s="46"/>
      <c r="N1420" s="46"/>
      <c r="O1420" s="46"/>
      <c r="P1420" s="46"/>
      <c r="Q1420" s="46"/>
      <c r="R1420" s="46"/>
      <c r="S1420" s="129"/>
      <c r="T1420" s="46"/>
    </row>
    <row r="1421" spans="1:20" ht="12.75">
      <c r="A1421" s="71">
        <v>1421</v>
      </c>
      <c r="B1421" s="43"/>
      <c r="C1421" s="97"/>
      <c r="D1421" s="97"/>
      <c r="E1421" s="97"/>
      <c r="F1421" s="96"/>
      <c r="G1421" s="98"/>
      <c r="H1421" s="99"/>
      <c r="I1421" s="99"/>
      <c r="J1421" s="45"/>
      <c r="K1421" s="46"/>
      <c r="L1421" s="46"/>
      <c r="M1421" s="46"/>
      <c r="N1421" s="46"/>
      <c r="O1421" s="46"/>
      <c r="P1421" s="46"/>
      <c r="Q1421" s="46"/>
      <c r="R1421" s="46"/>
      <c r="S1421" s="129"/>
      <c r="T1421" s="46"/>
    </row>
    <row r="1422" spans="1:20" ht="12.75">
      <c r="A1422" s="71">
        <v>1422</v>
      </c>
      <c r="B1422" s="43"/>
      <c r="C1422" s="97"/>
      <c r="D1422" s="97"/>
      <c r="E1422" s="97"/>
      <c r="F1422" s="96"/>
      <c r="G1422" s="98"/>
      <c r="H1422" s="99"/>
      <c r="I1422" s="99"/>
      <c r="J1422" s="45"/>
      <c r="K1422" s="46"/>
      <c r="L1422" s="46"/>
      <c r="M1422" s="46"/>
      <c r="N1422" s="46"/>
      <c r="O1422" s="46"/>
      <c r="P1422" s="46"/>
      <c r="Q1422" s="46"/>
      <c r="R1422" s="46"/>
      <c r="S1422" s="129"/>
      <c r="T1422" s="46"/>
    </row>
    <row r="1423" spans="1:20" ht="12.75">
      <c r="A1423" s="71">
        <v>1423</v>
      </c>
      <c r="B1423" s="43"/>
      <c r="C1423" s="97"/>
      <c r="D1423" s="97"/>
      <c r="E1423" s="97"/>
      <c r="F1423" s="96"/>
      <c r="G1423" s="98"/>
      <c r="H1423" s="99"/>
      <c r="I1423" s="99"/>
      <c r="J1423" s="45"/>
      <c r="K1423" s="46"/>
      <c r="L1423" s="46"/>
      <c r="M1423" s="46"/>
      <c r="N1423" s="46"/>
      <c r="O1423" s="46"/>
      <c r="P1423" s="46"/>
      <c r="Q1423" s="46"/>
      <c r="R1423" s="46"/>
      <c r="S1423" s="129"/>
      <c r="T1423" s="46"/>
    </row>
    <row r="1424" spans="1:20" ht="12.75">
      <c r="A1424" s="71">
        <v>1424</v>
      </c>
      <c r="B1424" s="43"/>
      <c r="C1424" s="97"/>
      <c r="D1424" s="97"/>
      <c r="E1424" s="97"/>
      <c r="F1424" s="96"/>
      <c r="G1424" s="98"/>
      <c r="H1424" s="99"/>
      <c r="I1424" s="99"/>
      <c r="J1424" s="45"/>
      <c r="K1424" s="46"/>
      <c r="L1424" s="46"/>
      <c r="M1424" s="46"/>
      <c r="N1424" s="46"/>
      <c r="O1424" s="46"/>
      <c r="P1424" s="46"/>
      <c r="Q1424" s="46"/>
      <c r="R1424" s="46"/>
      <c r="S1424" s="129"/>
      <c r="T1424" s="46"/>
    </row>
    <row r="1425" spans="1:20" ht="12.75">
      <c r="A1425" s="71">
        <v>1425</v>
      </c>
      <c r="B1425" s="43"/>
      <c r="C1425" s="97"/>
      <c r="D1425" s="97"/>
      <c r="E1425" s="97"/>
      <c r="F1425" s="96"/>
      <c r="G1425" s="98"/>
      <c r="H1425" s="99"/>
      <c r="I1425" s="99"/>
      <c r="J1425" s="45"/>
      <c r="K1425" s="46"/>
      <c r="L1425" s="46"/>
      <c r="M1425" s="46"/>
      <c r="N1425" s="46"/>
      <c r="O1425" s="46"/>
      <c r="P1425" s="46"/>
      <c r="Q1425" s="46"/>
      <c r="R1425" s="46"/>
      <c r="S1425" s="129"/>
      <c r="T1425" s="46"/>
    </row>
    <row r="1426" spans="1:20" ht="12.75">
      <c r="A1426" s="71">
        <v>1426</v>
      </c>
      <c r="B1426" s="43"/>
      <c r="C1426" s="97"/>
      <c r="D1426" s="97"/>
      <c r="E1426" s="97"/>
      <c r="F1426" s="96"/>
      <c r="G1426" s="98"/>
      <c r="H1426" s="99"/>
      <c r="I1426" s="99"/>
      <c r="J1426" s="45"/>
      <c r="K1426" s="46"/>
      <c r="L1426" s="46"/>
      <c r="M1426" s="46"/>
      <c r="N1426" s="46"/>
      <c r="O1426" s="46"/>
      <c r="P1426" s="46"/>
      <c r="Q1426" s="46"/>
      <c r="R1426" s="46"/>
      <c r="S1426" s="129"/>
      <c r="T1426" s="46"/>
    </row>
    <row r="1427" spans="1:20" ht="12.75">
      <c r="A1427" s="71">
        <v>1427</v>
      </c>
      <c r="B1427" s="43"/>
      <c r="C1427" s="97"/>
      <c r="D1427" s="97"/>
      <c r="E1427" s="97"/>
      <c r="F1427" s="96"/>
      <c r="G1427" s="98"/>
      <c r="H1427" s="99"/>
      <c r="I1427" s="99"/>
      <c r="J1427" s="45"/>
      <c r="K1427" s="46"/>
      <c r="L1427" s="46"/>
      <c r="M1427" s="46"/>
      <c r="N1427" s="46"/>
      <c r="O1427" s="46"/>
      <c r="P1427" s="46"/>
      <c r="Q1427" s="46"/>
      <c r="R1427" s="46"/>
      <c r="S1427" s="129"/>
      <c r="T1427" s="46"/>
    </row>
    <row r="1428" spans="1:20" ht="12.75">
      <c r="A1428" s="71">
        <v>1428</v>
      </c>
      <c r="B1428" s="43"/>
      <c r="C1428" s="97"/>
      <c r="D1428" s="97"/>
      <c r="E1428" s="97"/>
      <c r="F1428" s="96"/>
      <c r="G1428" s="98"/>
      <c r="H1428" s="99"/>
      <c r="I1428" s="99"/>
      <c r="J1428" s="45"/>
      <c r="K1428" s="46"/>
      <c r="L1428" s="46"/>
      <c r="M1428" s="46"/>
      <c r="N1428" s="46"/>
      <c r="O1428" s="46"/>
      <c r="P1428" s="46"/>
      <c r="Q1428" s="46"/>
      <c r="R1428" s="46"/>
      <c r="S1428" s="129"/>
      <c r="T1428" s="46"/>
    </row>
    <row r="1429" spans="1:20" ht="12.75">
      <c r="A1429" s="71">
        <v>1429</v>
      </c>
      <c r="B1429" s="43"/>
      <c r="C1429" s="97"/>
      <c r="D1429" s="97"/>
      <c r="E1429" s="97"/>
      <c r="F1429" s="96"/>
      <c r="G1429" s="98"/>
      <c r="H1429" s="99"/>
      <c r="I1429" s="99"/>
      <c r="J1429" s="45"/>
      <c r="K1429" s="46"/>
      <c r="L1429" s="46"/>
      <c r="M1429" s="46"/>
      <c r="N1429" s="46"/>
      <c r="O1429" s="46"/>
      <c r="P1429" s="46"/>
      <c r="Q1429" s="46"/>
      <c r="R1429" s="46"/>
      <c r="S1429" s="129"/>
      <c r="T1429" s="46"/>
    </row>
    <row r="1430" spans="1:20" ht="12.75">
      <c r="A1430" s="71">
        <v>1430</v>
      </c>
      <c r="B1430" s="43"/>
      <c r="C1430" s="97"/>
      <c r="D1430" s="97"/>
      <c r="E1430" s="97"/>
      <c r="F1430" s="96"/>
      <c r="G1430" s="98"/>
      <c r="H1430" s="99"/>
      <c r="I1430" s="99"/>
      <c r="J1430" s="45"/>
      <c r="K1430" s="46"/>
      <c r="L1430" s="46"/>
      <c r="M1430" s="46"/>
      <c r="N1430" s="46"/>
      <c r="O1430" s="46"/>
      <c r="P1430" s="46"/>
      <c r="Q1430" s="46"/>
      <c r="R1430" s="46"/>
      <c r="S1430" s="129"/>
      <c r="T1430" s="46"/>
    </row>
    <row r="1431" spans="1:20" ht="12.75">
      <c r="A1431" s="71">
        <v>1431</v>
      </c>
      <c r="B1431" s="43"/>
      <c r="C1431" s="97"/>
      <c r="D1431" s="97"/>
      <c r="E1431" s="97"/>
      <c r="F1431" s="96"/>
      <c r="G1431" s="98"/>
      <c r="H1431" s="99"/>
      <c r="I1431" s="99"/>
      <c r="J1431" s="45"/>
      <c r="K1431" s="46"/>
      <c r="L1431" s="46"/>
      <c r="M1431" s="46"/>
      <c r="N1431" s="46"/>
      <c r="O1431" s="46"/>
      <c r="P1431" s="46"/>
      <c r="Q1431" s="46"/>
      <c r="R1431" s="46"/>
      <c r="S1431" s="129"/>
      <c r="T1431" s="46"/>
    </row>
    <row r="1432" spans="1:20" ht="12.75">
      <c r="A1432" s="71">
        <v>1432</v>
      </c>
      <c r="B1432" s="43"/>
      <c r="C1432" s="97"/>
      <c r="D1432" s="97"/>
      <c r="E1432" s="97"/>
      <c r="F1432" s="96"/>
      <c r="G1432" s="98"/>
      <c r="H1432" s="99"/>
      <c r="I1432" s="99"/>
      <c r="J1432" s="45"/>
      <c r="K1432" s="46"/>
      <c r="L1432" s="46"/>
      <c r="M1432" s="46"/>
      <c r="N1432" s="46"/>
      <c r="O1432" s="46"/>
      <c r="P1432" s="46"/>
      <c r="Q1432" s="46"/>
      <c r="R1432" s="46"/>
      <c r="S1432" s="129"/>
      <c r="T1432" s="46"/>
    </row>
    <row r="1433" spans="1:20" ht="12.75">
      <c r="A1433" s="71">
        <v>1433</v>
      </c>
      <c r="B1433" s="43"/>
      <c r="C1433" s="97"/>
      <c r="D1433" s="97"/>
      <c r="E1433" s="97"/>
      <c r="F1433" s="96"/>
      <c r="G1433" s="98"/>
      <c r="H1433" s="99"/>
      <c r="I1433" s="99"/>
      <c r="J1433" s="45"/>
      <c r="K1433" s="46"/>
      <c r="L1433" s="46"/>
      <c r="M1433" s="46"/>
      <c r="N1433" s="46"/>
      <c r="O1433" s="46"/>
      <c r="P1433" s="46"/>
      <c r="Q1433" s="46"/>
      <c r="R1433" s="46"/>
      <c r="S1433" s="129"/>
      <c r="T1433" s="46"/>
    </row>
    <row r="1434" spans="1:20" ht="12.75">
      <c r="A1434" s="71">
        <v>1434</v>
      </c>
      <c r="B1434" s="43"/>
      <c r="C1434" s="97"/>
      <c r="D1434" s="97"/>
      <c r="E1434" s="97"/>
      <c r="F1434" s="96"/>
      <c r="G1434" s="98"/>
      <c r="H1434" s="99"/>
      <c r="I1434" s="99"/>
      <c r="J1434" s="45"/>
      <c r="K1434" s="99"/>
      <c r="L1434" s="46"/>
      <c r="M1434" s="46"/>
      <c r="N1434" s="46"/>
      <c r="O1434" s="46"/>
      <c r="P1434" s="46"/>
      <c r="Q1434" s="46"/>
      <c r="R1434" s="46"/>
      <c r="S1434" s="129"/>
      <c r="T1434" s="46"/>
    </row>
    <row r="1435" spans="1:20" ht="12.75">
      <c r="A1435" s="71">
        <v>1435</v>
      </c>
      <c r="B1435" s="43"/>
      <c r="C1435" s="97"/>
      <c r="D1435" s="97"/>
      <c r="E1435" s="97"/>
      <c r="F1435" s="96"/>
      <c r="G1435" s="98"/>
      <c r="H1435" s="99"/>
      <c r="I1435" s="99"/>
      <c r="J1435" s="45"/>
      <c r="K1435" s="46"/>
      <c r="L1435" s="46"/>
      <c r="M1435" s="46"/>
      <c r="N1435" s="46"/>
      <c r="O1435" s="46"/>
      <c r="P1435" s="46"/>
      <c r="Q1435" s="46"/>
      <c r="R1435" s="46"/>
      <c r="S1435" s="129"/>
      <c r="T1435" s="46"/>
    </row>
    <row r="1436" spans="1:20" ht="12.75">
      <c r="A1436" s="71">
        <v>1436</v>
      </c>
      <c r="B1436" s="43"/>
      <c r="C1436" s="97"/>
      <c r="D1436" s="97"/>
      <c r="E1436" s="97"/>
      <c r="F1436" s="96"/>
      <c r="G1436" s="98"/>
      <c r="H1436" s="99"/>
      <c r="I1436" s="99"/>
      <c r="J1436" s="45"/>
      <c r="K1436" s="46"/>
      <c r="L1436" s="46"/>
      <c r="M1436" s="46"/>
      <c r="N1436" s="46"/>
      <c r="O1436" s="46"/>
      <c r="P1436" s="46"/>
      <c r="Q1436" s="46"/>
      <c r="R1436" s="46"/>
      <c r="S1436" s="129"/>
      <c r="T1436" s="46"/>
    </row>
    <row r="1437" spans="1:20" ht="12.75">
      <c r="A1437" s="71">
        <v>1437</v>
      </c>
      <c r="B1437" s="43"/>
      <c r="C1437" s="97"/>
      <c r="D1437" s="97"/>
      <c r="E1437" s="97"/>
      <c r="F1437" s="96"/>
      <c r="G1437" s="98"/>
      <c r="H1437" s="99"/>
      <c r="I1437" s="99"/>
      <c r="J1437" s="45"/>
      <c r="K1437" s="46"/>
      <c r="L1437" s="46"/>
      <c r="M1437" s="46"/>
      <c r="N1437" s="46"/>
      <c r="O1437" s="46"/>
      <c r="P1437" s="46"/>
      <c r="Q1437" s="46"/>
      <c r="R1437" s="46"/>
      <c r="S1437" s="129"/>
      <c r="T1437" s="46"/>
    </row>
    <row r="1438" spans="1:20" ht="12.75">
      <c r="A1438" s="71">
        <v>1438</v>
      </c>
      <c r="B1438" s="43"/>
      <c r="C1438" s="97"/>
      <c r="D1438" s="97"/>
      <c r="E1438" s="97"/>
      <c r="F1438" s="96"/>
      <c r="G1438" s="98"/>
      <c r="H1438" s="99"/>
      <c r="I1438" s="99"/>
      <c r="J1438" s="45"/>
      <c r="K1438" s="101"/>
      <c r="L1438" s="46"/>
      <c r="M1438" s="46"/>
      <c r="N1438" s="46"/>
      <c r="O1438" s="46"/>
      <c r="P1438" s="46"/>
      <c r="Q1438" s="46"/>
      <c r="R1438" s="46"/>
      <c r="S1438" s="129"/>
      <c r="T1438" s="46"/>
    </row>
    <row r="1439" spans="1:20" ht="12.75">
      <c r="A1439" s="71">
        <v>1439</v>
      </c>
      <c r="B1439" s="43"/>
      <c r="C1439" s="97"/>
      <c r="D1439" s="97"/>
      <c r="E1439" s="97"/>
      <c r="F1439" s="98"/>
      <c r="G1439" s="98"/>
      <c r="H1439" s="99"/>
      <c r="I1439" s="99"/>
      <c r="J1439" s="45"/>
      <c r="K1439" s="46"/>
      <c r="L1439" s="46"/>
      <c r="M1439" s="46"/>
      <c r="N1439" s="46"/>
      <c r="O1439" s="46"/>
      <c r="P1439" s="46"/>
      <c r="Q1439" s="46"/>
      <c r="R1439" s="46"/>
      <c r="S1439" s="129"/>
      <c r="T1439" s="46"/>
    </row>
    <row r="1440" spans="1:20" ht="12.75">
      <c r="A1440" s="71">
        <v>1440</v>
      </c>
      <c r="B1440" s="43"/>
      <c r="C1440" s="97"/>
      <c r="D1440" s="97"/>
      <c r="E1440" s="97"/>
      <c r="F1440" s="96"/>
      <c r="G1440" s="98"/>
      <c r="H1440" s="99"/>
      <c r="I1440" s="99"/>
      <c r="J1440" s="45"/>
      <c r="K1440" s="46"/>
      <c r="L1440" s="46"/>
      <c r="M1440" s="46"/>
      <c r="N1440" s="46"/>
      <c r="O1440" s="46"/>
      <c r="P1440" s="46"/>
      <c r="Q1440" s="46"/>
      <c r="R1440" s="46"/>
      <c r="S1440" s="129"/>
      <c r="T1440" s="46"/>
    </row>
    <row r="1441" spans="1:20" ht="12.75">
      <c r="A1441" s="71">
        <v>1441</v>
      </c>
      <c r="B1441" s="43"/>
      <c r="C1441" s="97"/>
      <c r="D1441" s="97"/>
      <c r="E1441" s="97"/>
      <c r="F1441" s="98"/>
      <c r="G1441" s="98"/>
      <c r="H1441" s="99"/>
      <c r="I1441" s="99"/>
      <c r="J1441" s="45"/>
      <c r="K1441" s="46"/>
      <c r="L1441" s="46"/>
      <c r="M1441" s="46"/>
      <c r="N1441" s="46"/>
      <c r="O1441" s="46"/>
      <c r="P1441" s="46"/>
      <c r="Q1441" s="46"/>
      <c r="R1441" s="46"/>
      <c r="S1441" s="129"/>
      <c r="T1441" s="46"/>
    </row>
    <row r="1442" spans="1:20" ht="12.75">
      <c r="A1442" s="71">
        <v>1442</v>
      </c>
      <c r="B1442" s="43"/>
      <c r="C1442" s="97"/>
      <c r="D1442" s="97"/>
      <c r="E1442" s="97"/>
      <c r="F1442" s="96"/>
      <c r="G1442" s="98"/>
      <c r="H1442" s="99"/>
      <c r="I1442" s="99"/>
      <c r="J1442" s="45"/>
      <c r="K1442" s="121"/>
      <c r="L1442" s="46"/>
      <c r="M1442" s="46"/>
      <c r="N1442" s="46"/>
      <c r="O1442" s="46"/>
      <c r="P1442" s="46"/>
      <c r="Q1442" s="46"/>
      <c r="R1442" s="46"/>
      <c r="S1442" s="129"/>
      <c r="T1442" s="46"/>
    </row>
    <row r="1443" spans="1:20" ht="12.75">
      <c r="A1443" s="71">
        <v>1443</v>
      </c>
      <c r="B1443" s="43"/>
      <c r="C1443" s="97"/>
      <c r="D1443" s="97"/>
      <c r="E1443" s="97"/>
      <c r="F1443" s="96"/>
      <c r="G1443" s="98"/>
      <c r="H1443" s="99"/>
      <c r="I1443" s="99"/>
      <c r="J1443" s="45"/>
      <c r="K1443" s="121"/>
      <c r="L1443" s="46"/>
      <c r="M1443" s="46"/>
      <c r="N1443" s="46"/>
      <c r="O1443" s="46"/>
      <c r="P1443" s="46"/>
      <c r="Q1443" s="46"/>
      <c r="R1443" s="46"/>
      <c r="S1443" s="129"/>
      <c r="T1443" s="46"/>
    </row>
    <row r="1444" spans="1:20" ht="12.75">
      <c r="A1444" s="71">
        <v>1444</v>
      </c>
      <c r="B1444" s="43"/>
      <c r="C1444" s="97"/>
      <c r="D1444" s="97"/>
      <c r="E1444" s="97"/>
      <c r="F1444" s="96"/>
      <c r="G1444" s="98"/>
      <c r="H1444" s="99"/>
      <c r="I1444" s="99"/>
      <c r="J1444" s="45"/>
      <c r="K1444" s="121"/>
      <c r="L1444" s="46"/>
      <c r="M1444" s="46"/>
      <c r="N1444" s="46"/>
      <c r="O1444" s="46"/>
      <c r="P1444" s="46"/>
      <c r="Q1444" s="46"/>
      <c r="R1444" s="46"/>
      <c r="S1444" s="129"/>
      <c r="T1444" s="46"/>
    </row>
    <row r="1445" spans="1:20" ht="12.75">
      <c r="A1445" s="71">
        <v>1445</v>
      </c>
      <c r="B1445" s="43"/>
      <c r="C1445" s="97"/>
      <c r="D1445" s="97"/>
      <c r="E1445" s="97"/>
      <c r="F1445" s="96"/>
      <c r="G1445" s="98"/>
      <c r="H1445" s="99"/>
      <c r="I1445" s="99"/>
      <c r="J1445" s="45"/>
      <c r="K1445" s="121"/>
      <c r="L1445" s="46"/>
      <c r="M1445" s="46"/>
      <c r="N1445" s="46"/>
      <c r="O1445" s="46"/>
      <c r="P1445" s="46"/>
      <c r="Q1445" s="46"/>
      <c r="R1445" s="46"/>
      <c r="S1445" s="129"/>
      <c r="T1445" s="46"/>
    </row>
    <row r="1446" spans="1:20" ht="12.75">
      <c r="A1446" s="71">
        <v>1446</v>
      </c>
      <c r="B1446" s="43"/>
      <c r="C1446" s="97"/>
      <c r="D1446" s="97"/>
      <c r="E1446" s="97"/>
      <c r="F1446" s="96"/>
      <c r="G1446" s="98"/>
      <c r="H1446" s="99"/>
      <c r="I1446" s="99"/>
      <c r="J1446" s="45"/>
      <c r="K1446" s="121"/>
      <c r="L1446" s="46"/>
      <c r="M1446" s="46"/>
      <c r="N1446" s="46"/>
      <c r="O1446" s="46"/>
      <c r="P1446" s="46"/>
      <c r="Q1446" s="46"/>
      <c r="R1446" s="46"/>
      <c r="S1446" s="129"/>
      <c r="T1446" s="46"/>
    </row>
    <row r="1447" spans="1:20" ht="12.75">
      <c r="A1447" s="71">
        <v>1447</v>
      </c>
      <c r="B1447" s="43"/>
      <c r="C1447" s="97"/>
      <c r="D1447" s="97"/>
      <c r="E1447" s="97"/>
      <c r="F1447" s="96"/>
      <c r="G1447" s="98"/>
      <c r="H1447" s="99"/>
      <c r="I1447" s="99"/>
      <c r="J1447" s="45"/>
      <c r="K1447" s="121"/>
      <c r="L1447" s="46"/>
      <c r="M1447" s="46"/>
      <c r="N1447" s="46"/>
      <c r="O1447" s="46"/>
      <c r="P1447" s="46"/>
      <c r="Q1447" s="46"/>
      <c r="R1447" s="46"/>
      <c r="S1447" s="129"/>
      <c r="T1447" s="46"/>
    </row>
    <row r="1448" spans="1:20" ht="12.75">
      <c r="A1448" s="71">
        <v>1448</v>
      </c>
      <c r="B1448" s="43"/>
      <c r="C1448" s="97"/>
      <c r="D1448" s="97"/>
      <c r="E1448" s="97"/>
      <c r="F1448" s="96"/>
      <c r="G1448" s="98"/>
      <c r="H1448" s="99"/>
      <c r="I1448" s="99"/>
      <c r="J1448" s="45"/>
      <c r="K1448" s="121"/>
      <c r="L1448" s="46"/>
      <c r="M1448" s="46"/>
      <c r="N1448" s="46"/>
      <c r="O1448" s="46"/>
      <c r="P1448" s="46"/>
      <c r="Q1448" s="46"/>
      <c r="R1448" s="46"/>
      <c r="S1448" s="129"/>
      <c r="T1448" s="46"/>
    </row>
    <row r="1449" spans="1:20" ht="12.75">
      <c r="A1449" s="71">
        <v>1449</v>
      </c>
      <c r="B1449" s="43"/>
      <c r="C1449" s="97"/>
      <c r="D1449" s="97"/>
      <c r="E1449" s="97"/>
      <c r="F1449" s="98"/>
      <c r="G1449" s="98"/>
      <c r="H1449" s="99"/>
      <c r="I1449" s="99"/>
      <c r="J1449" s="45"/>
      <c r="K1449" s="46"/>
      <c r="L1449" s="46"/>
      <c r="M1449" s="46"/>
      <c r="N1449" s="46"/>
      <c r="O1449" s="46"/>
      <c r="P1449" s="46"/>
      <c r="Q1449" s="46"/>
      <c r="R1449" s="46"/>
      <c r="S1449" s="129"/>
      <c r="T1449" s="46"/>
    </row>
    <row r="1450" spans="1:20" ht="12.75">
      <c r="A1450" s="71">
        <v>1450</v>
      </c>
      <c r="B1450" s="43"/>
      <c r="C1450" s="97"/>
      <c r="D1450" s="97"/>
      <c r="E1450" s="97"/>
      <c r="F1450" s="96"/>
      <c r="G1450" s="98"/>
      <c r="H1450" s="99"/>
      <c r="I1450" s="99"/>
      <c r="J1450" s="45"/>
      <c r="K1450" s="112"/>
      <c r="L1450" s="46"/>
      <c r="M1450" s="46"/>
      <c r="N1450" s="46"/>
      <c r="O1450" s="46"/>
      <c r="P1450" s="46"/>
      <c r="Q1450" s="46"/>
      <c r="R1450" s="46"/>
      <c r="S1450" s="129"/>
      <c r="T1450" s="46"/>
    </row>
    <row r="1451" spans="1:20" ht="12.75">
      <c r="A1451" s="71">
        <v>1451</v>
      </c>
      <c r="B1451" s="43"/>
      <c r="C1451" s="97"/>
      <c r="D1451" s="97"/>
      <c r="E1451" s="97"/>
      <c r="F1451" s="96"/>
      <c r="G1451" s="98"/>
      <c r="H1451" s="99"/>
      <c r="I1451" s="99"/>
      <c r="J1451" s="45"/>
      <c r="K1451" s="99"/>
      <c r="L1451" s="46"/>
      <c r="M1451" s="46"/>
      <c r="N1451" s="46"/>
      <c r="O1451" s="46"/>
      <c r="P1451" s="46"/>
      <c r="Q1451" s="46"/>
      <c r="R1451" s="46"/>
      <c r="S1451" s="129"/>
      <c r="T1451" s="46"/>
    </row>
    <row r="1452" spans="1:20" ht="12.75">
      <c r="A1452" s="71">
        <v>1452</v>
      </c>
      <c r="B1452" s="43"/>
      <c r="C1452" s="97"/>
      <c r="D1452" s="97"/>
      <c r="E1452" s="97"/>
      <c r="F1452" s="96"/>
      <c r="G1452" s="98"/>
      <c r="H1452" s="99"/>
      <c r="I1452" s="99"/>
      <c r="J1452" s="45"/>
      <c r="K1452" s="99"/>
      <c r="L1452" s="46"/>
      <c r="M1452" s="46"/>
      <c r="N1452" s="46"/>
      <c r="O1452" s="46"/>
      <c r="P1452" s="46"/>
      <c r="Q1452" s="46"/>
      <c r="R1452" s="46"/>
      <c r="S1452" s="129"/>
      <c r="T1452" s="46"/>
    </row>
    <row r="1453" spans="1:20" ht="12.75">
      <c r="A1453" s="71">
        <v>1453</v>
      </c>
      <c r="B1453" s="43"/>
      <c r="C1453" s="97"/>
      <c r="D1453" s="97"/>
      <c r="E1453" s="97"/>
      <c r="F1453" s="96"/>
      <c r="G1453" s="98"/>
      <c r="H1453" s="99"/>
      <c r="I1453" s="99"/>
      <c r="J1453" s="45"/>
      <c r="K1453" s="99"/>
      <c r="L1453" s="46"/>
      <c r="M1453" s="46"/>
      <c r="N1453" s="46"/>
      <c r="O1453" s="46"/>
      <c r="P1453" s="46"/>
      <c r="Q1453" s="46"/>
      <c r="R1453" s="46"/>
      <c r="S1453" s="129"/>
      <c r="T1453" s="46"/>
    </row>
    <row r="1454" spans="1:20" ht="12.75">
      <c r="A1454" s="71">
        <v>1454</v>
      </c>
      <c r="B1454" s="43"/>
      <c r="C1454" s="97"/>
      <c r="D1454" s="97"/>
      <c r="E1454" s="97"/>
      <c r="F1454" s="96"/>
      <c r="G1454" s="98"/>
      <c r="H1454" s="99"/>
      <c r="I1454" s="99"/>
      <c r="J1454" s="45"/>
      <c r="K1454" s="99"/>
      <c r="L1454" s="46"/>
      <c r="M1454" s="46"/>
      <c r="N1454" s="46"/>
      <c r="O1454" s="46"/>
      <c r="P1454" s="46"/>
      <c r="Q1454" s="46"/>
      <c r="R1454" s="46"/>
      <c r="S1454" s="129"/>
      <c r="T1454" s="46"/>
    </row>
    <row r="1455" spans="1:20" ht="12.75">
      <c r="A1455" s="71">
        <v>1455</v>
      </c>
      <c r="B1455" s="43"/>
      <c r="C1455" s="97"/>
      <c r="D1455" s="97"/>
      <c r="E1455" s="97"/>
      <c r="F1455" s="96"/>
      <c r="G1455" s="98"/>
      <c r="H1455" s="99"/>
      <c r="I1455" s="99"/>
      <c r="J1455" s="45"/>
      <c r="K1455" s="99"/>
      <c r="L1455" s="46"/>
      <c r="M1455" s="46"/>
      <c r="N1455" s="46"/>
      <c r="O1455" s="46"/>
      <c r="P1455" s="46"/>
      <c r="Q1455" s="46"/>
      <c r="R1455" s="46"/>
      <c r="S1455" s="129"/>
      <c r="T1455" s="46"/>
    </row>
    <row r="1456" spans="1:20" ht="12.75">
      <c r="A1456" s="71">
        <v>1456</v>
      </c>
      <c r="B1456" s="43"/>
      <c r="C1456" s="97"/>
      <c r="D1456" s="97"/>
      <c r="E1456" s="97"/>
      <c r="F1456" s="96"/>
      <c r="G1456" s="98"/>
      <c r="H1456" s="99"/>
      <c r="I1456" s="99"/>
      <c r="J1456" s="45"/>
      <c r="K1456" s="99"/>
      <c r="L1456" s="46"/>
      <c r="M1456" s="46"/>
      <c r="N1456" s="46"/>
      <c r="O1456" s="46"/>
      <c r="P1456" s="46"/>
      <c r="Q1456" s="46"/>
      <c r="R1456" s="46"/>
      <c r="S1456" s="129"/>
      <c r="T1456" s="46"/>
    </row>
    <row r="1457" spans="1:20" ht="12.75">
      <c r="A1457" s="71">
        <v>1457</v>
      </c>
      <c r="B1457" s="43"/>
      <c r="C1457" s="97"/>
      <c r="D1457" s="97"/>
      <c r="E1457" s="97"/>
      <c r="F1457" s="96"/>
      <c r="G1457" s="98"/>
      <c r="H1457" s="99"/>
      <c r="I1457" s="99"/>
      <c r="J1457" s="45"/>
      <c r="K1457" s="101"/>
      <c r="L1457" s="46"/>
      <c r="M1457" s="46"/>
      <c r="N1457" s="46"/>
      <c r="O1457" s="46"/>
      <c r="P1457" s="46"/>
      <c r="Q1457" s="46"/>
      <c r="R1457" s="46"/>
      <c r="S1457" s="129"/>
      <c r="T1457" s="46"/>
    </row>
    <row r="1458" spans="1:20" ht="12.75">
      <c r="A1458" s="71">
        <v>1458</v>
      </c>
      <c r="B1458" s="43"/>
      <c r="C1458" s="97"/>
      <c r="D1458" s="97"/>
      <c r="E1458" s="97"/>
      <c r="F1458" s="96"/>
      <c r="G1458" s="98"/>
      <c r="H1458" s="99"/>
      <c r="I1458" s="99"/>
      <c r="J1458" s="45"/>
      <c r="K1458" s="99"/>
      <c r="L1458" s="46"/>
      <c r="M1458" s="46"/>
      <c r="N1458" s="46"/>
      <c r="O1458" s="46"/>
      <c r="P1458" s="46"/>
      <c r="Q1458" s="46"/>
      <c r="R1458" s="46"/>
      <c r="S1458" s="129"/>
      <c r="T1458" s="46"/>
    </row>
    <row r="1459" spans="1:20" ht="12.75">
      <c r="A1459" s="71">
        <v>1459</v>
      </c>
      <c r="B1459" s="43"/>
      <c r="C1459" s="97"/>
      <c r="D1459" s="97"/>
      <c r="E1459" s="97"/>
      <c r="F1459" s="96"/>
      <c r="G1459" s="98"/>
      <c r="H1459" s="99"/>
      <c r="I1459" s="99"/>
      <c r="J1459" s="45"/>
      <c r="K1459" s="121"/>
      <c r="L1459" s="46"/>
      <c r="M1459" s="46"/>
      <c r="N1459" s="46"/>
      <c r="O1459" s="46"/>
      <c r="P1459" s="46"/>
      <c r="Q1459" s="46"/>
      <c r="R1459" s="46"/>
      <c r="S1459" s="129"/>
      <c r="T1459" s="46"/>
    </row>
    <row r="1460" spans="1:20" ht="12.75">
      <c r="A1460" s="71">
        <v>1460</v>
      </c>
      <c r="B1460" s="43"/>
      <c r="C1460" s="97"/>
      <c r="D1460" s="97"/>
      <c r="E1460" s="97"/>
      <c r="F1460" s="96"/>
      <c r="G1460" s="98"/>
      <c r="H1460" s="99"/>
      <c r="I1460" s="99"/>
      <c r="J1460" s="45"/>
      <c r="K1460" s="121"/>
      <c r="L1460" s="46"/>
      <c r="M1460" s="46"/>
      <c r="N1460" s="46"/>
      <c r="O1460" s="46"/>
      <c r="P1460" s="46"/>
      <c r="Q1460" s="46"/>
      <c r="R1460" s="46"/>
      <c r="S1460" s="129"/>
      <c r="T1460" s="46"/>
    </row>
    <row r="1461" spans="1:20" ht="12.75">
      <c r="A1461" s="71">
        <v>1461</v>
      </c>
      <c r="B1461" s="43"/>
      <c r="C1461" s="97"/>
      <c r="D1461" s="97"/>
      <c r="E1461" s="97"/>
      <c r="F1461" s="96"/>
      <c r="G1461" s="98"/>
      <c r="H1461" s="99"/>
      <c r="I1461" s="99"/>
      <c r="J1461" s="45"/>
      <c r="K1461" s="121"/>
      <c r="L1461" s="46"/>
      <c r="M1461" s="46"/>
      <c r="N1461" s="46"/>
      <c r="O1461" s="46"/>
      <c r="P1461" s="46"/>
      <c r="Q1461" s="46"/>
      <c r="R1461" s="46"/>
      <c r="S1461" s="129"/>
      <c r="T1461" s="46"/>
    </row>
    <row r="1462" spans="1:20" ht="12.75">
      <c r="A1462" s="71">
        <v>1462</v>
      </c>
      <c r="B1462" s="43"/>
      <c r="C1462" s="97"/>
      <c r="D1462" s="97"/>
      <c r="E1462" s="97"/>
      <c r="F1462" s="96"/>
      <c r="G1462" s="98"/>
      <c r="H1462" s="99"/>
      <c r="I1462" s="99"/>
      <c r="J1462" s="45"/>
      <c r="K1462" s="121"/>
      <c r="L1462" s="46"/>
      <c r="M1462" s="46"/>
      <c r="N1462" s="46"/>
      <c r="O1462" s="46"/>
      <c r="P1462" s="46"/>
      <c r="Q1462" s="46"/>
      <c r="R1462" s="46"/>
      <c r="S1462" s="129"/>
      <c r="T1462" s="46"/>
    </row>
    <row r="1463" spans="1:20" ht="12.75">
      <c r="A1463" s="71">
        <v>1463</v>
      </c>
      <c r="B1463" s="43"/>
      <c r="C1463" s="97"/>
      <c r="D1463" s="97"/>
      <c r="E1463" s="97"/>
      <c r="F1463" s="96"/>
      <c r="G1463" s="98"/>
      <c r="H1463" s="99"/>
      <c r="I1463" s="99"/>
      <c r="J1463" s="45"/>
      <c r="K1463" s="121"/>
      <c r="L1463" s="46"/>
      <c r="M1463" s="46"/>
      <c r="N1463" s="46"/>
      <c r="O1463" s="46"/>
      <c r="P1463" s="46"/>
      <c r="Q1463" s="46"/>
      <c r="R1463" s="46"/>
      <c r="S1463" s="129"/>
      <c r="T1463" s="46"/>
    </row>
    <row r="1464" spans="1:20" ht="12.75">
      <c r="A1464" s="71">
        <v>1464</v>
      </c>
      <c r="B1464" s="43"/>
      <c r="C1464" s="97"/>
      <c r="D1464" s="97"/>
      <c r="E1464" s="97"/>
      <c r="F1464" s="96"/>
      <c r="G1464" s="98"/>
      <c r="H1464" s="99"/>
      <c r="I1464" s="99"/>
      <c r="J1464" s="45"/>
      <c r="K1464" s="121"/>
      <c r="L1464" s="46"/>
      <c r="M1464" s="46"/>
      <c r="N1464" s="46"/>
      <c r="O1464" s="46"/>
      <c r="P1464" s="46"/>
      <c r="Q1464" s="46"/>
      <c r="R1464" s="46"/>
      <c r="S1464" s="129"/>
      <c r="T1464" s="46"/>
    </row>
    <row r="1465" spans="1:20" ht="12.75">
      <c r="A1465" s="71">
        <v>1465</v>
      </c>
      <c r="B1465" s="43"/>
      <c r="C1465" s="97"/>
      <c r="D1465" s="97"/>
      <c r="E1465" s="97"/>
      <c r="F1465" s="96"/>
      <c r="G1465" s="98"/>
      <c r="H1465" s="99"/>
      <c r="I1465" s="99"/>
      <c r="J1465" s="45"/>
      <c r="K1465" s="121"/>
      <c r="L1465" s="46"/>
      <c r="M1465" s="46"/>
      <c r="N1465" s="46"/>
      <c r="O1465" s="46"/>
      <c r="P1465" s="46"/>
      <c r="Q1465" s="46"/>
      <c r="R1465" s="46"/>
      <c r="S1465" s="129"/>
      <c r="T1465" s="46"/>
    </row>
    <row r="1466" spans="1:20" ht="12.75">
      <c r="A1466" s="71">
        <v>1466</v>
      </c>
      <c r="B1466" s="43"/>
      <c r="C1466" s="97"/>
      <c r="D1466" s="97"/>
      <c r="E1466" s="97"/>
      <c r="F1466" s="96"/>
      <c r="G1466" s="98"/>
      <c r="H1466" s="99"/>
      <c r="I1466" s="99"/>
      <c r="J1466" s="45"/>
      <c r="K1466" s="46"/>
      <c r="L1466" s="46"/>
      <c r="M1466" s="46"/>
      <c r="N1466" s="46"/>
      <c r="O1466" s="46"/>
      <c r="P1466" s="46"/>
      <c r="Q1466" s="46"/>
      <c r="R1466" s="46"/>
      <c r="S1466" s="129"/>
      <c r="T1466" s="46"/>
    </row>
    <row r="1467" spans="1:20" ht="12.75">
      <c r="A1467" s="71">
        <v>1467</v>
      </c>
      <c r="B1467" s="43"/>
      <c r="C1467" s="97"/>
      <c r="D1467" s="97"/>
      <c r="E1467" s="97"/>
      <c r="F1467" s="96"/>
      <c r="G1467" s="98"/>
      <c r="H1467" s="99"/>
      <c r="I1467" s="99"/>
      <c r="J1467" s="45"/>
      <c r="K1467" s="46"/>
      <c r="L1467" s="46"/>
      <c r="M1467" s="46"/>
      <c r="N1467" s="46"/>
      <c r="O1467" s="46"/>
      <c r="P1467" s="46"/>
      <c r="Q1467" s="46"/>
      <c r="R1467" s="46"/>
      <c r="S1467" s="129"/>
      <c r="T1467" s="46"/>
    </row>
    <row r="1468" spans="1:20" ht="12.75">
      <c r="A1468" s="71">
        <v>1468</v>
      </c>
      <c r="B1468" s="43"/>
      <c r="C1468" s="97"/>
      <c r="D1468" s="97"/>
      <c r="E1468" s="97"/>
      <c r="F1468" s="96"/>
      <c r="G1468" s="98"/>
      <c r="H1468" s="99"/>
      <c r="I1468" s="99"/>
      <c r="J1468" s="45"/>
      <c r="K1468" s="101"/>
      <c r="L1468" s="46"/>
      <c r="M1468" s="46"/>
      <c r="N1468" s="46"/>
      <c r="O1468" s="46"/>
      <c r="P1468" s="46"/>
      <c r="Q1468" s="46"/>
      <c r="R1468" s="46"/>
      <c r="S1468" s="129"/>
      <c r="T1468" s="46"/>
    </row>
    <row r="1469" spans="1:20" ht="12.75">
      <c r="A1469" s="71">
        <v>1469</v>
      </c>
      <c r="B1469" s="43"/>
      <c r="C1469" s="97"/>
      <c r="D1469" s="97"/>
      <c r="E1469" s="97"/>
      <c r="F1469" s="96"/>
      <c r="G1469" s="98"/>
      <c r="H1469" s="99"/>
      <c r="I1469" s="112"/>
      <c r="J1469" s="45"/>
      <c r="K1469" s="123"/>
      <c r="L1469" s="46"/>
      <c r="M1469" s="46"/>
      <c r="N1469" s="46"/>
      <c r="O1469" s="46"/>
      <c r="P1469" s="46"/>
      <c r="Q1469" s="46"/>
      <c r="R1469" s="46"/>
      <c r="S1469" s="129"/>
      <c r="T1469" s="46"/>
    </row>
    <row r="1470" spans="1:20" ht="12.75">
      <c r="A1470" s="71">
        <v>1470</v>
      </c>
      <c r="B1470" s="43"/>
      <c r="C1470" s="97"/>
      <c r="D1470" s="97"/>
      <c r="E1470" s="97"/>
      <c r="F1470" s="96"/>
      <c r="G1470" s="98"/>
      <c r="H1470" s="99"/>
      <c r="I1470" s="99"/>
      <c r="J1470" s="45"/>
      <c r="K1470" s="101"/>
      <c r="L1470" s="46"/>
      <c r="M1470" s="46"/>
      <c r="N1470" s="46"/>
      <c r="O1470" s="46"/>
      <c r="P1470" s="46"/>
      <c r="Q1470" s="46"/>
      <c r="R1470" s="46"/>
      <c r="S1470" s="129"/>
      <c r="T1470" s="46"/>
    </row>
    <row r="1471" spans="1:20" ht="12.75">
      <c r="A1471" s="71">
        <v>1471</v>
      </c>
      <c r="B1471" s="43"/>
      <c r="C1471" s="97"/>
      <c r="D1471" s="97"/>
      <c r="E1471" s="97"/>
      <c r="F1471" s="96"/>
      <c r="G1471" s="98"/>
      <c r="H1471" s="99"/>
      <c r="I1471" s="99"/>
      <c r="J1471" s="45"/>
      <c r="K1471" s="101"/>
      <c r="L1471" s="46"/>
      <c r="M1471" s="46"/>
      <c r="N1471" s="46"/>
      <c r="O1471" s="46"/>
      <c r="P1471" s="46"/>
      <c r="Q1471" s="46"/>
      <c r="R1471" s="46"/>
      <c r="S1471" s="129"/>
      <c r="T1471" s="46"/>
    </row>
    <row r="1472" spans="1:20" ht="12.75">
      <c r="A1472" s="71">
        <v>1472</v>
      </c>
      <c r="B1472" s="43"/>
      <c r="C1472" s="97"/>
      <c r="D1472" s="97"/>
      <c r="E1472" s="97"/>
      <c r="F1472" s="96"/>
      <c r="G1472" s="98"/>
      <c r="H1472" s="99"/>
      <c r="I1472" s="99"/>
      <c r="J1472" s="45"/>
      <c r="K1472" s="101"/>
      <c r="L1472" s="46"/>
      <c r="M1472" s="46"/>
      <c r="N1472" s="46"/>
      <c r="O1472" s="46"/>
      <c r="P1472" s="46"/>
      <c r="Q1472" s="46"/>
      <c r="R1472" s="46"/>
      <c r="S1472" s="129"/>
      <c r="T1472" s="46"/>
    </row>
    <row r="1473" spans="1:20" ht="12.75">
      <c r="A1473" s="71">
        <v>1473</v>
      </c>
      <c r="B1473" s="43"/>
      <c r="C1473" s="97"/>
      <c r="D1473" s="97"/>
      <c r="E1473" s="97"/>
      <c r="F1473" s="96"/>
      <c r="G1473" s="98"/>
      <c r="H1473" s="99"/>
      <c r="I1473" s="99"/>
      <c r="J1473" s="45"/>
      <c r="K1473" s="99"/>
      <c r="L1473" s="46"/>
      <c r="M1473" s="46"/>
      <c r="N1473" s="46"/>
      <c r="O1473" s="46"/>
      <c r="P1473" s="46"/>
      <c r="Q1473" s="46"/>
      <c r="R1473" s="46"/>
      <c r="S1473" s="129"/>
      <c r="T1473" s="46"/>
    </row>
    <row r="1474" spans="1:20" ht="12.75">
      <c r="A1474" s="71">
        <v>1474</v>
      </c>
      <c r="B1474" s="43"/>
      <c r="C1474" s="97"/>
      <c r="D1474" s="97"/>
      <c r="E1474" s="97"/>
      <c r="F1474" s="96"/>
      <c r="G1474" s="98"/>
      <c r="H1474" s="99"/>
      <c r="I1474" s="99"/>
      <c r="J1474" s="45"/>
      <c r="K1474" s="101"/>
      <c r="L1474" s="46"/>
      <c r="M1474" s="46"/>
      <c r="N1474" s="46"/>
      <c r="O1474" s="46"/>
      <c r="P1474" s="46"/>
      <c r="Q1474" s="46"/>
      <c r="R1474" s="46"/>
      <c r="S1474" s="129"/>
      <c r="T1474" s="46"/>
    </row>
    <row r="1475" spans="1:20" ht="12.75">
      <c r="A1475" s="71">
        <v>1475</v>
      </c>
      <c r="B1475" s="43"/>
      <c r="C1475" s="97"/>
      <c r="D1475" s="97"/>
      <c r="E1475" s="97"/>
      <c r="F1475" s="96"/>
      <c r="G1475" s="98"/>
      <c r="H1475" s="99"/>
      <c r="I1475" s="99"/>
      <c r="J1475" s="45"/>
      <c r="K1475" s="99"/>
      <c r="L1475" s="46"/>
      <c r="M1475" s="46"/>
      <c r="N1475" s="46"/>
      <c r="O1475" s="46"/>
      <c r="P1475" s="46"/>
      <c r="Q1475" s="46"/>
      <c r="R1475" s="46"/>
      <c r="S1475" s="129"/>
      <c r="T1475" s="46"/>
    </row>
    <row r="1476" spans="1:20" ht="12.75">
      <c r="A1476" s="71">
        <v>1476</v>
      </c>
      <c r="B1476" s="43"/>
      <c r="C1476" s="97"/>
      <c r="D1476" s="97"/>
      <c r="E1476" s="97"/>
      <c r="F1476" s="96"/>
      <c r="G1476" s="98"/>
      <c r="H1476" s="99"/>
      <c r="I1476" s="99"/>
      <c r="J1476" s="45"/>
      <c r="K1476" s="99"/>
      <c r="L1476" s="46"/>
      <c r="M1476" s="46"/>
      <c r="N1476" s="46"/>
      <c r="O1476" s="46"/>
      <c r="P1476" s="46"/>
      <c r="Q1476" s="46"/>
      <c r="R1476" s="46"/>
      <c r="S1476" s="129"/>
      <c r="T1476" s="46"/>
    </row>
    <row r="1477" spans="1:20" ht="12.75">
      <c r="A1477" s="71">
        <v>1477</v>
      </c>
      <c r="B1477" s="43"/>
      <c r="C1477" s="97"/>
      <c r="D1477" s="97"/>
      <c r="E1477" s="97"/>
      <c r="F1477" s="96"/>
      <c r="G1477" s="98"/>
      <c r="H1477" s="99"/>
      <c r="I1477" s="99"/>
      <c r="J1477" s="45"/>
      <c r="K1477" s="101"/>
      <c r="L1477" s="46"/>
      <c r="M1477" s="46"/>
      <c r="N1477" s="46"/>
      <c r="O1477" s="46"/>
      <c r="P1477" s="46"/>
      <c r="Q1477" s="46"/>
      <c r="R1477" s="46"/>
      <c r="S1477" s="129"/>
      <c r="T1477" s="46"/>
    </row>
    <row r="1478" spans="1:20" ht="12.75">
      <c r="A1478" s="71">
        <v>1478</v>
      </c>
      <c r="B1478" s="43"/>
      <c r="C1478" s="97"/>
      <c r="D1478" s="97"/>
      <c r="E1478" s="97"/>
      <c r="F1478" s="96"/>
      <c r="G1478" s="98"/>
      <c r="H1478" s="99"/>
      <c r="I1478" s="112"/>
      <c r="J1478" s="45"/>
      <c r="K1478" s="123"/>
      <c r="L1478" s="46"/>
      <c r="M1478" s="46"/>
      <c r="N1478" s="46"/>
      <c r="O1478" s="46"/>
      <c r="P1478" s="46"/>
      <c r="Q1478" s="46"/>
      <c r="R1478" s="46"/>
      <c r="S1478" s="129"/>
      <c r="T1478" s="46"/>
    </row>
    <row r="1479" spans="1:20" ht="12.75">
      <c r="A1479" s="71">
        <v>1479</v>
      </c>
      <c r="B1479" s="43"/>
      <c r="C1479" s="97"/>
      <c r="D1479" s="97"/>
      <c r="E1479" s="97"/>
      <c r="F1479" s="96"/>
      <c r="G1479" s="98"/>
      <c r="H1479" s="99"/>
      <c r="I1479" s="99"/>
      <c r="J1479" s="45"/>
      <c r="K1479" s="101"/>
      <c r="L1479" s="46"/>
      <c r="M1479" s="46"/>
      <c r="N1479" s="46"/>
      <c r="O1479" s="46"/>
      <c r="P1479" s="46"/>
      <c r="Q1479" s="46"/>
      <c r="R1479" s="46"/>
      <c r="S1479" s="129"/>
      <c r="T1479" s="46"/>
    </row>
    <row r="1480" spans="1:20" ht="12.75">
      <c r="A1480" s="71">
        <v>1480</v>
      </c>
      <c r="B1480" s="43"/>
      <c r="C1480" s="97"/>
      <c r="D1480" s="97"/>
      <c r="E1480" s="97"/>
      <c r="F1480" s="96"/>
      <c r="G1480" s="98"/>
      <c r="H1480" s="99"/>
      <c r="I1480" s="99"/>
      <c r="J1480" s="45"/>
      <c r="K1480" s="46"/>
      <c r="L1480" s="46"/>
      <c r="M1480" s="46"/>
      <c r="N1480" s="46"/>
      <c r="O1480" s="46"/>
      <c r="P1480" s="46"/>
      <c r="Q1480" s="46"/>
      <c r="R1480" s="46"/>
      <c r="S1480" s="129"/>
      <c r="T1480" s="46"/>
    </row>
    <row r="1481" spans="1:20" ht="12.75">
      <c r="A1481" s="71">
        <v>1481</v>
      </c>
      <c r="B1481" s="43"/>
      <c r="C1481" s="97"/>
      <c r="D1481" s="97"/>
      <c r="E1481" s="97"/>
      <c r="F1481" s="96"/>
      <c r="G1481" s="98"/>
      <c r="H1481" s="99"/>
      <c r="I1481" s="99"/>
      <c r="J1481" s="45"/>
      <c r="K1481" s="46"/>
      <c r="L1481" s="46"/>
      <c r="M1481" s="46"/>
      <c r="N1481" s="46"/>
      <c r="O1481" s="46"/>
      <c r="P1481" s="46"/>
      <c r="Q1481" s="46"/>
      <c r="R1481" s="46"/>
      <c r="S1481" s="129"/>
      <c r="T1481" s="46"/>
    </row>
    <row r="1482" spans="1:20" ht="12.75">
      <c r="A1482" s="71">
        <v>1482</v>
      </c>
      <c r="B1482" s="43"/>
      <c r="C1482" s="97"/>
      <c r="D1482" s="97"/>
      <c r="E1482" s="97"/>
      <c r="F1482" s="96"/>
      <c r="G1482" s="98"/>
      <c r="H1482" s="99"/>
      <c r="I1482" s="99"/>
      <c r="J1482" s="45"/>
      <c r="K1482" s="101"/>
      <c r="L1482" s="46"/>
      <c r="M1482" s="46"/>
      <c r="N1482" s="46"/>
      <c r="O1482" s="46"/>
      <c r="P1482" s="46"/>
      <c r="Q1482" s="46"/>
      <c r="R1482" s="46"/>
      <c r="S1482" s="129"/>
      <c r="T1482" s="46"/>
    </row>
    <row r="1483" spans="1:20" ht="12.75">
      <c r="A1483" s="71">
        <v>1483</v>
      </c>
      <c r="B1483" s="43"/>
      <c r="C1483" s="97"/>
      <c r="D1483" s="97"/>
      <c r="E1483" s="97"/>
      <c r="F1483" s="96"/>
      <c r="G1483" s="98"/>
      <c r="H1483" s="99"/>
      <c r="I1483" s="99"/>
      <c r="J1483" s="45"/>
      <c r="K1483" s="46"/>
      <c r="L1483" s="46"/>
      <c r="M1483" s="46"/>
      <c r="N1483" s="46"/>
      <c r="O1483" s="46"/>
      <c r="P1483" s="46"/>
      <c r="Q1483" s="46"/>
      <c r="R1483" s="46"/>
      <c r="S1483" s="129"/>
      <c r="T1483" s="46"/>
    </row>
    <row r="1484" spans="1:20" ht="12.75">
      <c r="A1484" s="71">
        <v>1484</v>
      </c>
      <c r="B1484" s="43"/>
      <c r="C1484" s="97"/>
      <c r="D1484" s="97"/>
      <c r="E1484" s="97"/>
      <c r="F1484" s="96"/>
      <c r="G1484" s="98"/>
      <c r="H1484" s="99"/>
      <c r="I1484" s="99"/>
      <c r="J1484" s="45"/>
      <c r="K1484" s="46"/>
      <c r="L1484" s="46"/>
      <c r="M1484" s="46"/>
      <c r="N1484" s="46"/>
      <c r="O1484" s="46"/>
      <c r="P1484" s="46"/>
      <c r="Q1484" s="46"/>
      <c r="R1484" s="46"/>
      <c r="S1484" s="129"/>
      <c r="T1484" s="46"/>
    </row>
    <row r="1485" spans="1:20" ht="12.75">
      <c r="A1485" s="71">
        <v>1485</v>
      </c>
      <c r="B1485" s="43"/>
      <c r="C1485" s="97"/>
      <c r="D1485" s="97"/>
      <c r="E1485" s="97"/>
      <c r="F1485" s="96"/>
      <c r="G1485" s="98"/>
      <c r="H1485" s="99"/>
      <c r="I1485" s="99"/>
      <c r="J1485" s="45"/>
      <c r="K1485" s="46"/>
      <c r="L1485" s="46"/>
      <c r="M1485" s="46"/>
      <c r="N1485" s="46"/>
      <c r="O1485" s="46"/>
      <c r="P1485" s="46"/>
      <c r="Q1485" s="46"/>
      <c r="R1485" s="46"/>
      <c r="S1485" s="129"/>
      <c r="T1485" s="46"/>
    </row>
    <row r="1486" spans="1:20" ht="12.75">
      <c r="A1486" s="71">
        <v>1486</v>
      </c>
      <c r="B1486" s="43"/>
      <c r="C1486" s="97"/>
      <c r="D1486" s="97"/>
      <c r="E1486" s="97"/>
      <c r="F1486" s="96"/>
      <c r="G1486" s="98"/>
      <c r="H1486" s="99"/>
      <c r="I1486" s="112"/>
      <c r="J1486" s="45"/>
      <c r="K1486" s="46"/>
      <c r="L1486" s="46"/>
      <c r="M1486" s="46"/>
      <c r="N1486" s="46"/>
      <c r="O1486" s="46"/>
      <c r="P1486" s="46"/>
      <c r="Q1486" s="46"/>
      <c r="R1486" s="46"/>
      <c r="S1486" s="129"/>
      <c r="T1486" s="46"/>
    </row>
    <row r="1487" spans="1:20" ht="12.75">
      <c r="A1487" s="71">
        <v>1487</v>
      </c>
      <c r="B1487" s="43"/>
      <c r="C1487" s="97"/>
      <c r="D1487" s="97"/>
      <c r="E1487" s="97"/>
      <c r="F1487" s="96"/>
      <c r="G1487" s="98"/>
      <c r="H1487" s="99"/>
      <c r="I1487" s="112"/>
      <c r="J1487" s="45"/>
      <c r="K1487" s="46"/>
      <c r="L1487" s="46"/>
      <c r="M1487" s="46"/>
      <c r="N1487" s="46"/>
      <c r="O1487" s="46"/>
      <c r="P1487" s="46"/>
      <c r="Q1487" s="46"/>
      <c r="R1487" s="46"/>
      <c r="S1487" s="129"/>
      <c r="T1487" s="46"/>
    </row>
    <row r="1488" spans="1:20" ht="12.75">
      <c r="A1488" s="71">
        <v>1488</v>
      </c>
      <c r="B1488" s="43"/>
      <c r="C1488" s="97"/>
      <c r="D1488" s="97"/>
      <c r="E1488" s="97"/>
      <c r="F1488" s="96"/>
      <c r="G1488" s="98"/>
      <c r="H1488" s="99"/>
      <c r="I1488" s="112"/>
      <c r="J1488" s="45"/>
      <c r="K1488" s="102"/>
      <c r="L1488" s="46"/>
      <c r="M1488" s="46"/>
      <c r="N1488" s="46"/>
      <c r="O1488" s="46"/>
      <c r="P1488" s="46"/>
      <c r="Q1488" s="46"/>
      <c r="R1488" s="46"/>
      <c r="S1488" s="129"/>
      <c r="T1488" s="46"/>
    </row>
    <row r="1489" spans="1:20" ht="12.75">
      <c r="A1489" s="71">
        <v>1489</v>
      </c>
      <c r="B1489" s="43"/>
      <c r="C1489" s="97"/>
      <c r="D1489" s="97"/>
      <c r="E1489" s="97"/>
      <c r="F1489" s="96"/>
      <c r="G1489" s="98"/>
      <c r="H1489" s="99"/>
      <c r="I1489" s="112"/>
      <c r="J1489" s="45"/>
      <c r="K1489" s="46"/>
      <c r="L1489" s="46"/>
      <c r="M1489" s="46"/>
      <c r="N1489" s="46"/>
      <c r="O1489" s="46"/>
      <c r="P1489" s="46"/>
      <c r="Q1489" s="46"/>
      <c r="R1489" s="46"/>
      <c r="S1489" s="129"/>
      <c r="T1489" s="46"/>
    </row>
    <row r="1490" spans="1:20" ht="12.75">
      <c r="A1490" s="71">
        <v>1490</v>
      </c>
      <c r="B1490" s="43"/>
      <c r="C1490" s="97"/>
      <c r="D1490" s="97"/>
      <c r="E1490" s="97"/>
      <c r="F1490" s="96"/>
      <c r="G1490" s="98"/>
      <c r="H1490" s="99"/>
      <c r="I1490" s="112"/>
      <c r="J1490" s="45"/>
      <c r="K1490" s="46"/>
      <c r="L1490" s="46"/>
      <c r="M1490" s="46"/>
      <c r="N1490" s="46"/>
      <c r="O1490" s="46"/>
      <c r="P1490" s="46"/>
      <c r="Q1490" s="46"/>
      <c r="R1490" s="46"/>
      <c r="S1490" s="129"/>
      <c r="T1490" s="46"/>
    </row>
    <row r="1491" spans="1:20" ht="12.75">
      <c r="A1491" s="71">
        <v>1491</v>
      </c>
      <c r="B1491" s="43"/>
      <c r="C1491" s="97"/>
      <c r="D1491" s="97"/>
      <c r="E1491" s="97"/>
      <c r="F1491" s="96"/>
      <c r="G1491" s="98"/>
      <c r="H1491" s="99"/>
      <c r="I1491" s="112"/>
      <c r="J1491" s="45"/>
      <c r="K1491" s="46"/>
      <c r="L1491" s="46"/>
      <c r="M1491" s="46"/>
      <c r="N1491" s="46"/>
      <c r="O1491" s="46"/>
      <c r="P1491" s="46"/>
      <c r="Q1491" s="46"/>
      <c r="R1491" s="46"/>
      <c r="S1491" s="129"/>
      <c r="T1491" s="46"/>
    </row>
    <row r="1492" spans="1:20" ht="12.75">
      <c r="A1492" s="71">
        <v>1492</v>
      </c>
      <c r="B1492" s="43"/>
      <c r="C1492" s="97"/>
      <c r="D1492" s="97"/>
      <c r="E1492" s="97"/>
      <c r="F1492" s="96"/>
      <c r="G1492" s="98"/>
      <c r="H1492" s="99"/>
      <c r="I1492" s="112"/>
      <c r="J1492" s="45"/>
      <c r="K1492" s="46"/>
      <c r="L1492" s="46"/>
      <c r="M1492" s="46"/>
      <c r="N1492" s="46"/>
      <c r="O1492" s="46"/>
      <c r="P1492" s="46"/>
      <c r="Q1492" s="46"/>
      <c r="R1492" s="46"/>
      <c r="S1492" s="129"/>
      <c r="T1492" s="46"/>
    </row>
    <row r="1493" spans="1:20" ht="12.75">
      <c r="A1493" s="71">
        <v>1493</v>
      </c>
      <c r="B1493" s="43"/>
      <c r="C1493" s="97"/>
      <c r="D1493" s="97"/>
      <c r="E1493" s="97"/>
      <c r="F1493" s="96"/>
      <c r="G1493" s="98"/>
      <c r="H1493" s="99"/>
      <c r="I1493" s="112"/>
      <c r="J1493" s="45"/>
      <c r="K1493" s="46"/>
      <c r="L1493" s="46"/>
      <c r="M1493" s="46"/>
      <c r="N1493" s="46"/>
      <c r="O1493" s="46"/>
      <c r="P1493" s="46"/>
      <c r="Q1493" s="46"/>
      <c r="R1493" s="46"/>
      <c r="S1493" s="129"/>
      <c r="T1493" s="46"/>
    </row>
    <row r="1494" spans="1:20" ht="12.75">
      <c r="A1494" s="71">
        <v>1494</v>
      </c>
      <c r="B1494" s="43"/>
      <c r="C1494" s="97"/>
      <c r="D1494" s="97"/>
      <c r="E1494" s="97"/>
      <c r="F1494" s="96"/>
      <c r="G1494" s="98"/>
      <c r="H1494" s="99"/>
      <c r="I1494" s="112"/>
      <c r="J1494" s="45"/>
      <c r="K1494" s="46"/>
      <c r="L1494" s="46"/>
      <c r="M1494" s="46"/>
      <c r="N1494" s="46"/>
      <c r="O1494" s="46"/>
      <c r="P1494" s="46"/>
      <c r="Q1494" s="46"/>
      <c r="R1494" s="46"/>
      <c r="S1494" s="129"/>
      <c r="T1494" s="46"/>
    </row>
    <row r="1495" spans="1:20" ht="12.75">
      <c r="A1495" s="71">
        <v>1495</v>
      </c>
      <c r="B1495" s="43"/>
      <c r="C1495" s="97"/>
      <c r="D1495" s="97"/>
      <c r="E1495" s="97"/>
      <c r="F1495" s="96"/>
      <c r="G1495" s="98"/>
      <c r="H1495" s="99"/>
      <c r="I1495" s="112"/>
      <c r="J1495" s="45"/>
      <c r="K1495" s="46"/>
      <c r="L1495" s="46"/>
      <c r="M1495" s="46"/>
      <c r="N1495" s="46"/>
      <c r="O1495" s="46"/>
      <c r="P1495" s="46"/>
      <c r="Q1495" s="46"/>
      <c r="R1495" s="46"/>
      <c r="S1495" s="129"/>
      <c r="T1495" s="46"/>
    </row>
    <row r="1496" spans="1:20" ht="12.75">
      <c r="A1496" s="71">
        <v>1496</v>
      </c>
      <c r="B1496" s="43"/>
      <c r="C1496" s="97"/>
      <c r="D1496" s="97"/>
      <c r="E1496" s="97"/>
      <c r="F1496" s="96"/>
      <c r="G1496" s="98"/>
      <c r="H1496" s="99"/>
      <c r="I1496" s="112"/>
      <c r="J1496" s="45"/>
      <c r="K1496" s="46"/>
      <c r="L1496" s="46"/>
      <c r="M1496" s="46"/>
      <c r="N1496" s="46"/>
      <c r="O1496" s="46"/>
      <c r="P1496" s="46"/>
      <c r="Q1496" s="46"/>
      <c r="R1496" s="46"/>
      <c r="S1496" s="129"/>
      <c r="T1496" s="46"/>
    </row>
    <row r="1497" spans="1:20" ht="12.75">
      <c r="A1497" s="71">
        <v>1497</v>
      </c>
      <c r="B1497" s="43"/>
      <c r="C1497" s="97"/>
      <c r="D1497" s="97"/>
      <c r="E1497" s="97"/>
      <c r="F1497" s="98"/>
      <c r="G1497" s="98"/>
      <c r="H1497" s="99"/>
      <c r="I1497" s="112"/>
      <c r="J1497" s="45"/>
      <c r="K1497" s="46"/>
      <c r="L1497" s="46"/>
      <c r="M1497" s="46"/>
      <c r="N1497" s="46"/>
      <c r="O1497" s="46"/>
      <c r="P1497" s="46"/>
      <c r="Q1497" s="46"/>
      <c r="R1497" s="46"/>
      <c r="S1497" s="129"/>
      <c r="T1497" s="46"/>
    </row>
    <row r="1498" spans="1:20" ht="12.75">
      <c r="A1498" s="71">
        <v>1498</v>
      </c>
      <c r="B1498" s="43"/>
      <c r="C1498" s="97"/>
      <c r="D1498" s="97"/>
      <c r="E1498" s="97"/>
      <c r="F1498" s="96"/>
      <c r="G1498" s="98"/>
      <c r="H1498" s="99"/>
      <c r="I1498" s="112"/>
      <c r="J1498" s="45"/>
      <c r="K1498" s="46"/>
      <c r="L1498" s="46"/>
      <c r="M1498" s="46"/>
      <c r="N1498" s="46"/>
      <c r="O1498" s="46"/>
      <c r="P1498" s="46"/>
      <c r="Q1498" s="46"/>
      <c r="R1498" s="46"/>
      <c r="S1498" s="129"/>
      <c r="T1498" s="46"/>
    </row>
    <row r="1499" spans="1:20" ht="12.75">
      <c r="A1499" s="71">
        <v>1499</v>
      </c>
      <c r="B1499" s="43"/>
      <c r="C1499" s="97"/>
      <c r="D1499" s="97"/>
      <c r="E1499" s="97"/>
      <c r="F1499" s="98"/>
      <c r="G1499" s="98"/>
      <c r="H1499" s="99"/>
      <c r="I1499" s="112"/>
      <c r="J1499" s="45"/>
      <c r="K1499" s="46"/>
      <c r="L1499" s="46"/>
      <c r="M1499" s="46"/>
      <c r="N1499" s="46"/>
      <c r="O1499" s="46"/>
      <c r="P1499" s="46"/>
      <c r="Q1499" s="46"/>
      <c r="R1499" s="46"/>
      <c r="S1499" s="129"/>
      <c r="T1499" s="46"/>
    </row>
    <row r="1500" spans="1:20" ht="12.75">
      <c r="A1500" s="71">
        <v>1500</v>
      </c>
      <c r="B1500" s="43"/>
      <c r="C1500" s="97"/>
      <c r="D1500" s="97"/>
      <c r="E1500" s="97"/>
      <c r="F1500" s="98"/>
      <c r="G1500" s="98"/>
      <c r="H1500" s="99"/>
      <c r="I1500" s="112"/>
      <c r="J1500" s="45"/>
      <c r="K1500" s="46"/>
      <c r="L1500" s="46"/>
      <c r="M1500" s="46"/>
      <c r="N1500" s="46"/>
      <c r="O1500" s="46"/>
      <c r="P1500" s="46"/>
      <c r="Q1500" s="46"/>
      <c r="R1500" s="46"/>
      <c r="S1500" s="129"/>
      <c r="T1500" s="46"/>
    </row>
    <row r="1501" spans="1:20" ht="12.75">
      <c r="A1501" s="71">
        <v>1501</v>
      </c>
      <c r="B1501" s="43"/>
      <c r="C1501" s="97"/>
      <c r="D1501" s="97"/>
      <c r="E1501" s="97"/>
      <c r="F1501" s="98"/>
      <c r="G1501" s="98"/>
      <c r="H1501" s="99"/>
      <c r="I1501" s="112"/>
      <c r="J1501" s="45"/>
      <c r="K1501" s="46"/>
      <c r="L1501" s="46"/>
      <c r="M1501" s="46"/>
      <c r="N1501" s="46"/>
      <c r="O1501" s="46"/>
      <c r="P1501" s="46"/>
      <c r="Q1501" s="46"/>
      <c r="R1501" s="46"/>
      <c r="S1501" s="129"/>
      <c r="T1501" s="46"/>
    </row>
    <row r="1502" spans="1:20" ht="12.75">
      <c r="A1502" s="71">
        <v>1502</v>
      </c>
      <c r="B1502" s="43"/>
      <c r="C1502" s="97"/>
      <c r="D1502" s="97"/>
      <c r="E1502" s="97"/>
      <c r="F1502" s="98"/>
      <c r="G1502" s="98"/>
      <c r="H1502" s="99"/>
      <c r="I1502" s="112"/>
      <c r="J1502" s="45"/>
      <c r="K1502" s="46"/>
      <c r="L1502" s="46"/>
      <c r="M1502" s="46"/>
      <c r="N1502" s="46"/>
      <c r="O1502" s="46"/>
      <c r="P1502" s="46"/>
      <c r="Q1502" s="46"/>
      <c r="R1502" s="46"/>
      <c r="S1502" s="129"/>
      <c r="T1502" s="46"/>
    </row>
    <row r="1503" spans="1:20" ht="12.75">
      <c r="A1503" s="71">
        <v>1503</v>
      </c>
      <c r="B1503" s="43"/>
      <c r="C1503" s="97"/>
      <c r="D1503" s="97"/>
      <c r="E1503" s="97"/>
      <c r="F1503" s="98"/>
      <c r="G1503" s="98"/>
      <c r="H1503" s="99"/>
      <c r="I1503" s="112"/>
      <c r="J1503" s="45"/>
      <c r="K1503" s="46"/>
      <c r="L1503" s="46"/>
      <c r="M1503" s="46"/>
      <c r="N1503" s="46"/>
      <c r="O1503" s="46"/>
      <c r="P1503" s="46"/>
      <c r="Q1503" s="46"/>
      <c r="R1503" s="46"/>
      <c r="S1503" s="129"/>
      <c r="T1503" s="46"/>
    </row>
    <row r="1504" spans="1:20" ht="12.75">
      <c r="A1504" s="71">
        <v>1504</v>
      </c>
      <c r="B1504" s="43"/>
      <c r="C1504" s="97"/>
      <c r="D1504" s="97"/>
      <c r="E1504" s="97"/>
      <c r="F1504" s="98"/>
      <c r="G1504" s="98"/>
      <c r="H1504" s="99"/>
      <c r="I1504" s="112"/>
      <c r="J1504" s="45"/>
      <c r="K1504" s="46"/>
      <c r="L1504" s="46"/>
      <c r="M1504" s="46"/>
      <c r="N1504" s="46"/>
      <c r="O1504" s="46"/>
      <c r="P1504" s="46"/>
      <c r="Q1504" s="46"/>
      <c r="R1504" s="46"/>
      <c r="S1504" s="129"/>
      <c r="T1504" s="46"/>
    </row>
    <row r="1505" spans="1:20" ht="12.75">
      <c r="A1505" s="71">
        <v>1505</v>
      </c>
      <c r="B1505" s="43"/>
      <c r="C1505" s="97"/>
      <c r="D1505" s="97"/>
      <c r="E1505" s="97"/>
      <c r="F1505" s="96"/>
      <c r="G1505" s="98"/>
      <c r="H1505" s="99"/>
      <c r="I1505" s="112"/>
      <c r="J1505" s="45"/>
      <c r="K1505" s="46"/>
      <c r="L1505" s="46"/>
      <c r="M1505" s="46"/>
      <c r="N1505" s="46"/>
      <c r="O1505" s="46"/>
      <c r="P1505" s="46"/>
      <c r="Q1505" s="46"/>
      <c r="R1505" s="46"/>
      <c r="S1505" s="129"/>
      <c r="T1505" s="46"/>
    </row>
    <row r="1506" spans="1:20" ht="12.75">
      <c r="A1506" s="71">
        <v>1506</v>
      </c>
      <c r="B1506" s="43"/>
      <c r="C1506" s="97"/>
      <c r="D1506" s="97"/>
      <c r="E1506" s="97"/>
      <c r="F1506" s="98"/>
      <c r="G1506" s="98"/>
      <c r="H1506" s="99"/>
      <c r="I1506" s="99"/>
      <c r="J1506" s="45"/>
      <c r="K1506" s="46"/>
      <c r="L1506" s="46"/>
      <c r="M1506" s="46"/>
      <c r="N1506" s="46"/>
      <c r="O1506" s="46"/>
      <c r="P1506" s="46"/>
      <c r="Q1506" s="46"/>
      <c r="R1506" s="46"/>
      <c r="S1506" s="129"/>
      <c r="T1506" s="46"/>
    </row>
    <row r="1507" spans="1:20" ht="12.75">
      <c r="A1507" s="71">
        <v>1507</v>
      </c>
      <c r="B1507" s="43"/>
      <c r="C1507" s="97"/>
      <c r="D1507" s="97"/>
      <c r="E1507" s="97"/>
      <c r="F1507" s="98"/>
      <c r="G1507" s="98"/>
      <c r="H1507" s="99"/>
      <c r="I1507" s="99"/>
      <c r="J1507" s="45"/>
      <c r="K1507" s="46"/>
      <c r="L1507" s="46"/>
      <c r="M1507" s="46"/>
      <c r="N1507" s="46"/>
      <c r="O1507" s="46"/>
      <c r="P1507" s="46"/>
      <c r="Q1507" s="46"/>
      <c r="R1507" s="46"/>
      <c r="S1507" s="129"/>
      <c r="T1507" s="46"/>
    </row>
    <row r="1508" spans="1:20" ht="12.75">
      <c r="A1508" s="71">
        <v>1508</v>
      </c>
      <c r="B1508" s="43"/>
      <c r="C1508" s="97"/>
      <c r="D1508" s="97"/>
      <c r="E1508" s="97"/>
      <c r="F1508" s="98"/>
      <c r="G1508" s="98"/>
      <c r="H1508" s="99"/>
      <c r="I1508" s="99"/>
      <c r="J1508" s="45"/>
      <c r="K1508" s="46"/>
      <c r="L1508" s="46"/>
      <c r="M1508" s="46"/>
      <c r="N1508" s="46"/>
      <c r="O1508" s="46"/>
      <c r="P1508" s="46"/>
      <c r="Q1508" s="46"/>
      <c r="R1508" s="46"/>
      <c r="S1508" s="129"/>
      <c r="T1508" s="46"/>
    </row>
    <row r="1509" spans="1:20" ht="12.75">
      <c r="A1509" s="71">
        <v>1509</v>
      </c>
      <c r="B1509" s="43"/>
      <c r="C1509" s="97"/>
      <c r="D1509" s="97"/>
      <c r="E1509" s="97"/>
      <c r="F1509" s="98"/>
      <c r="G1509" s="98"/>
      <c r="H1509" s="99"/>
      <c r="I1509" s="99"/>
      <c r="J1509" s="45"/>
      <c r="K1509" s="46"/>
      <c r="L1509" s="46"/>
      <c r="M1509" s="46"/>
      <c r="N1509" s="46"/>
      <c r="O1509" s="46"/>
      <c r="P1509" s="46"/>
      <c r="Q1509" s="46"/>
      <c r="R1509" s="46"/>
      <c r="S1509" s="129"/>
      <c r="T1509" s="46"/>
    </row>
    <row r="1510" spans="1:20" ht="12.75">
      <c r="A1510" s="71">
        <v>1510</v>
      </c>
      <c r="B1510" s="43"/>
      <c r="C1510" s="97"/>
      <c r="D1510" s="97"/>
      <c r="E1510" s="97"/>
      <c r="F1510" s="96"/>
      <c r="G1510" s="98"/>
      <c r="H1510" s="99"/>
      <c r="I1510" s="99"/>
      <c r="J1510" s="45"/>
      <c r="K1510" s="46"/>
      <c r="L1510" s="46"/>
      <c r="M1510" s="46"/>
      <c r="N1510" s="46"/>
      <c r="O1510" s="46"/>
      <c r="P1510" s="46"/>
      <c r="Q1510" s="46"/>
      <c r="R1510" s="46"/>
      <c r="S1510" s="129"/>
      <c r="T1510" s="46"/>
    </row>
    <row r="1511" spans="1:20" ht="12.75">
      <c r="A1511" s="71">
        <v>1511</v>
      </c>
      <c r="B1511" s="43"/>
      <c r="C1511" s="97"/>
      <c r="D1511" s="97"/>
      <c r="E1511" s="97"/>
      <c r="F1511" s="96"/>
      <c r="G1511" s="98"/>
      <c r="H1511" s="99"/>
      <c r="I1511" s="99"/>
      <c r="J1511" s="45"/>
      <c r="K1511" s="46"/>
      <c r="L1511" s="46"/>
      <c r="M1511" s="46"/>
      <c r="N1511" s="46"/>
      <c r="O1511" s="46"/>
      <c r="P1511" s="46"/>
      <c r="Q1511" s="46"/>
      <c r="R1511" s="46"/>
      <c r="S1511" s="129"/>
      <c r="T1511" s="46"/>
    </row>
    <row r="1512" spans="1:20" ht="12.75">
      <c r="A1512" s="71">
        <v>1512</v>
      </c>
      <c r="B1512" s="43"/>
      <c r="C1512" s="97"/>
      <c r="D1512" s="97"/>
      <c r="E1512" s="97"/>
      <c r="F1512" s="98"/>
      <c r="G1512" s="98"/>
      <c r="H1512" s="99"/>
      <c r="I1512" s="99"/>
      <c r="J1512" s="45"/>
      <c r="K1512" s="46"/>
      <c r="L1512" s="46"/>
      <c r="M1512" s="46"/>
      <c r="N1512" s="46"/>
      <c r="O1512" s="46"/>
      <c r="P1512" s="46"/>
      <c r="Q1512" s="46"/>
      <c r="R1512" s="46"/>
      <c r="S1512" s="129"/>
      <c r="T1512" s="46"/>
    </row>
    <row r="1513" spans="1:20" ht="12.75">
      <c r="A1513" s="71">
        <v>1513</v>
      </c>
      <c r="B1513" s="43"/>
      <c r="C1513" s="97"/>
      <c r="D1513" s="97"/>
      <c r="E1513" s="97"/>
      <c r="F1513" s="96"/>
      <c r="G1513" s="98"/>
      <c r="H1513" s="99"/>
      <c r="I1513" s="99"/>
      <c r="J1513" s="45"/>
      <c r="K1513" s="46"/>
      <c r="L1513" s="46"/>
      <c r="M1513" s="46"/>
      <c r="N1513" s="46"/>
      <c r="O1513" s="46"/>
      <c r="P1513" s="46"/>
      <c r="Q1513" s="46"/>
      <c r="R1513" s="46"/>
      <c r="S1513" s="129"/>
      <c r="T1513" s="46"/>
    </row>
    <row r="1514" spans="1:20" ht="12.75">
      <c r="A1514" s="71">
        <v>1514</v>
      </c>
      <c r="B1514" s="43"/>
      <c r="C1514" s="97"/>
      <c r="D1514" s="97"/>
      <c r="E1514" s="97"/>
      <c r="F1514" s="96"/>
      <c r="G1514" s="98"/>
      <c r="H1514" s="99"/>
      <c r="I1514" s="99"/>
      <c r="J1514" s="45"/>
      <c r="K1514" s="46"/>
      <c r="L1514" s="46"/>
      <c r="M1514" s="46"/>
      <c r="N1514" s="46"/>
      <c r="O1514" s="46"/>
      <c r="P1514" s="46"/>
      <c r="Q1514" s="46"/>
      <c r="R1514" s="46"/>
      <c r="S1514" s="129"/>
      <c r="T1514" s="46"/>
    </row>
    <row r="1515" spans="1:20" ht="12.75">
      <c r="A1515" s="71">
        <v>1515</v>
      </c>
      <c r="B1515" s="43"/>
      <c r="C1515" s="97"/>
      <c r="D1515" s="97"/>
      <c r="E1515" s="97"/>
      <c r="F1515" s="96"/>
      <c r="G1515" s="98"/>
      <c r="H1515" s="99"/>
      <c r="I1515" s="99"/>
      <c r="J1515" s="45"/>
      <c r="K1515" s="46"/>
      <c r="L1515" s="46"/>
      <c r="M1515" s="46"/>
      <c r="N1515" s="46"/>
      <c r="O1515" s="46"/>
      <c r="P1515" s="46"/>
      <c r="Q1515" s="46"/>
      <c r="R1515" s="46"/>
      <c r="S1515" s="129"/>
      <c r="T1515" s="46"/>
    </row>
    <row r="1516" spans="1:20" ht="12.75">
      <c r="A1516" s="71">
        <v>1516</v>
      </c>
      <c r="B1516" s="43"/>
      <c r="C1516" s="97"/>
      <c r="D1516" s="97"/>
      <c r="E1516" s="97"/>
      <c r="F1516" s="98"/>
      <c r="G1516" s="98"/>
      <c r="H1516" s="99"/>
      <c r="I1516" s="99"/>
      <c r="J1516" s="45"/>
      <c r="K1516" s="46"/>
      <c r="L1516" s="46"/>
      <c r="M1516" s="46"/>
      <c r="N1516" s="46"/>
      <c r="O1516" s="46"/>
      <c r="P1516" s="46"/>
      <c r="Q1516" s="46"/>
      <c r="R1516" s="46"/>
      <c r="S1516" s="129"/>
      <c r="T1516" s="46"/>
    </row>
    <row r="1517" spans="1:20" ht="12.75">
      <c r="A1517" s="71">
        <v>1517</v>
      </c>
      <c r="B1517" s="43"/>
      <c r="C1517" s="97"/>
      <c r="D1517" s="97"/>
      <c r="E1517" s="97"/>
      <c r="F1517" s="96"/>
      <c r="G1517" s="98"/>
      <c r="H1517" s="99"/>
      <c r="I1517" s="99"/>
      <c r="J1517" s="45"/>
      <c r="K1517" s="46"/>
      <c r="L1517" s="46"/>
      <c r="M1517" s="46"/>
      <c r="N1517" s="46"/>
      <c r="O1517" s="46"/>
      <c r="P1517" s="46"/>
      <c r="Q1517" s="46"/>
      <c r="R1517" s="46"/>
      <c r="S1517" s="129"/>
      <c r="T1517" s="46"/>
    </row>
    <row r="1518" spans="1:20" ht="12.75">
      <c r="A1518" s="71">
        <v>1518</v>
      </c>
      <c r="B1518" s="43"/>
      <c r="C1518" s="97"/>
      <c r="D1518" s="97"/>
      <c r="E1518" s="97"/>
      <c r="F1518" s="96"/>
      <c r="G1518" s="98"/>
      <c r="H1518" s="99"/>
      <c r="I1518" s="99"/>
      <c r="J1518" s="45"/>
      <c r="K1518" s="46"/>
      <c r="L1518" s="46"/>
      <c r="M1518" s="46"/>
      <c r="N1518" s="46"/>
      <c r="O1518" s="46"/>
      <c r="P1518" s="46"/>
      <c r="Q1518" s="46"/>
      <c r="R1518" s="46"/>
      <c r="S1518" s="129"/>
      <c r="T1518" s="46"/>
    </row>
    <row r="1519" spans="1:20" ht="12.75">
      <c r="A1519" s="71">
        <v>1519</v>
      </c>
      <c r="B1519" s="43"/>
      <c r="C1519" s="97"/>
      <c r="D1519" s="97"/>
      <c r="E1519" s="97"/>
      <c r="F1519" s="96"/>
      <c r="G1519" s="98"/>
      <c r="H1519" s="99"/>
      <c r="I1519" s="99"/>
      <c r="J1519" s="45"/>
      <c r="K1519" s="46"/>
      <c r="L1519" s="46"/>
      <c r="M1519" s="46"/>
      <c r="N1519" s="46"/>
      <c r="O1519" s="46"/>
      <c r="P1519" s="46"/>
      <c r="Q1519" s="46"/>
      <c r="R1519" s="46"/>
      <c r="S1519" s="129"/>
      <c r="T1519" s="46"/>
    </row>
    <row r="1520" spans="1:20" ht="12.75">
      <c r="A1520" s="71">
        <v>1520</v>
      </c>
      <c r="B1520" s="43"/>
      <c r="C1520" s="97"/>
      <c r="D1520" s="97"/>
      <c r="E1520" s="97"/>
      <c r="F1520" s="96"/>
      <c r="G1520" s="98"/>
      <c r="H1520" s="99"/>
      <c r="I1520" s="99"/>
      <c r="J1520" s="45"/>
      <c r="K1520" s="46"/>
      <c r="L1520" s="46"/>
      <c r="M1520" s="46"/>
      <c r="N1520" s="46"/>
      <c r="O1520" s="46"/>
      <c r="P1520" s="46"/>
      <c r="Q1520" s="46"/>
      <c r="R1520" s="46"/>
      <c r="S1520" s="129"/>
      <c r="T1520" s="46"/>
    </row>
    <row r="1521" spans="1:20" ht="12.75">
      <c r="A1521" s="71">
        <v>1521</v>
      </c>
      <c r="B1521" s="43"/>
      <c r="C1521" s="97"/>
      <c r="D1521" s="97"/>
      <c r="E1521" s="97"/>
      <c r="F1521" s="98"/>
      <c r="G1521" s="98"/>
      <c r="H1521" s="99"/>
      <c r="I1521" s="99"/>
      <c r="J1521" s="45"/>
      <c r="K1521" s="46"/>
      <c r="L1521" s="46"/>
      <c r="M1521" s="46"/>
      <c r="N1521" s="46"/>
      <c r="O1521" s="46"/>
      <c r="P1521" s="46"/>
      <c r="Q1521" s="46"/>
      <c r="R1521" s="46"/>
      <c r="S1521" s="129"/>
      <c r="T1521" s="46"/>
    </row>
    <row r="1522" spans="1:20" ht="12.75">
      <c r="A1522" s="71">
        <v>1522</v>
      </c>
      <c r="B1522" s="43"/>
      <c r="C1522" s="97"/>
      <c r="D1522" s="97"/>
      <c r="E1522" s="97"/>
      <c r="F1522" s="96"/>
      <c r="G1522" s="98"/>
      <c r="H1522" s="99"/>
      <c r="I1522" s="99"/>
      <c r="J1522" s="45"/>
      <c r="K1522" s="46"/>
      <c r="L1522" s="46"/>
      <c r="M1522" s="46"/>
      <c r="N1522" s="46"/>
      <c r="O1522" s="46"/>
      <c r="P1522" s="46"/>
      <c r="Q1522" s="46"/>
      <c r="R1522" s="46"/>
      <c r="S1522" s="129"/>
      <c r="T1522" s="46"/>
    </row>
    <row r="1523" spans="1:20" ht="12.75">
      <c r="A1523" s="71">
        <v>1523</v>
      </c>
      <c r="B1523" s="43"/>
      <c r="C1523" s="97"/>
      <c r="D1523" s="97"/>
      <c r="E1523" s="97"/>
      <c r="F1523" s="96"/>
      <c r="G1523" s="98"/>
      <c r="H1523" s="99"/>
      <c r="I1523" s="99"/>
      <c r="J1523" s="45"/>
      <c r="K1523" s="46"/>
      <c r="L1523" s="46"/>
      <c r="M1523" s="46"/>
      <c r="N1523" s="46"/>
      <c r="O1523" s="46"/>
      <c r="P1523" s="46"/>
      <c r="Q1523" s="46"/>
      <c r="R1523" s="46"/>
      <c r="S1523" s="129"/>
      <c r="T1523" s="46"/>
    </row>
    <row r="1524" spans="1:20" ht="12.75">
      <c r="A1524" s="71">
        <v>1524</v>
      </c>
      <c r="B1524" s="43"/>
      <c r="C1524" s="97"/>
      <c r="D1524" s="97"/>
      <c r="E1524" s="97"/>
      <c r="F1524" s="98"/>
      <c r="G1524" s="98"/>
      <c r="H1524" s="99"/>
      <c r="I1524" s="99"/>
      <c r="J1524" s="45"/>
      <c r="K1524" s="46"/>
      <c r="L1524" s="46"/>
      <c r="M1524" s="46"/>
      <c r="N1524" s="46"/>
      <c r="O1524" s="46"/>
      <c r="P1524" s="46"/>
      <c r="Q1524" s="46"/>
      <c r="R1524" s="46"/>
      <c r="S1524" s="129"/>
      <c r="T1524" s="46"/>
    </row>
    <row r="1525" spans="1:20" ht="12.75">
      <c r="A1525" s="71">
        <v>1525</v>
      </c>
      <c r="B1525" s="43"/>
      <c r="C1525" s="97"/>
      <c r="D1525" s="97"/>
      <c r="E1525" s="97"/>
      <c r="F1525" s="96"/>
      <c r="G1525" s="98"/>
      <c r="H1525" s="99"/>
      <c r="I1525" s="99"/>
      <c r="J1525" s="45"/>
      <c r="K1525" s="46"/>
      <c r="L1525" s="46"/>
      <c r="M1525" s="46"/>
      <c r="N1525" s="46"/>
      <c r="O1525" s="46"/>
      <c r="P1525" s="46"/>
      <c r="Q1525" s="46"/>
      <c r="R1525" s="46"/>
      <c r="S1525" s="129"/>
      <c r="T1525" s="46"/>
    </row>
    <row r="1526" spans="1:20" ht="12.75">
      <c r="A1526" s="71">
        <v>1526</v>
      </c>
      <c r="B1526" s="43"/>
      <c r="C1526" s="97"/>
      <c r="D1526" s="97"/>
      <c r="E1526" s="97"/>
      <c r="F1526" s="96"/>
      <c r="G1526" s="98"/>
      <c r="H1526" s="99"/>
      <c r="I1526" s="99"/>
      <c r="J1526" s="45"/>
      <c r="K1526" s="46"/>
      <c r="L1526" s="46"/>
      <c r="M1526" s="46"/>
      <c r="N1526" s="46"/>
      <c r="O1526" s="46"/>
      <c r="P1526" s="46"/>
      <c r="Q1526" s="46"/>
      <c r="R1526" s="46"/>
      <c r="S1526" s="129"/>
      <c r="T1526" s="46"/>
    </row>
    <row r="1527" spans="1:20" ht="12.75">
      <c r="A1527" s="71">
        <v>1527</v>
      </c>
      <c r="B1527" s="43"/>
      <c r="C1527" s="97"/>
      <c r="D1527" s="97"/>
      <c r="E1527" s="97"/>
      <c r="F1527" s="96"/>
      <c r="G1527" s="98"/>
      <c r="H1527" s="99"/>
      <c r="I1527" s="99"/>
      <c r="J1527" s="45"/>
      <c r="K1527" s="46"/>
      <c r="L1527" s="46"/>
      <c r="M1527" s="46"/>
      <c r="N1527" s="46"/>
      <c r="O1527" s="46"/>
      <c r="P1527" s="46"/>
      <c r="Q1527" s="46"/>
      <c r="R1527" s="46"/>
      <c r="S1527" s="129"/>
      <c r="T1527" s="46"/>
    </row>
    <row r="1528" spans="1:20" ht="12.75">
      <c r="A1528" s="71">
        <v>1528</v>
      </c>
      <c r="B1528" s="43"/>
      <c r="C1528" s="97"/>
      <c r="D1528" s="97"/>
      <c r="E1528" s="97"/>
      <c r="F1528" s="96"/>
      <c r="G1528" s="98"/>
      <c r="H1528" s="99"/>
      <c r="I1528" s="99"/>
      <c r="J1528" s="45"/>
      <c r="K1528" s="46"/>
      <c r="L1528" s="46"/>
      <c r="M1528" s="46"/>
      <c r="N1528" s="46"/>
      <c r="O1528" s="46"/>
      <c r="P1528" s="46"/>
      <c r="Q1528" s="46"/>
      <c r="R1528" s="46"/>
      <c r="S1528" s="129"/>
      <c r="T1528" s="46"/>
    </row>
    <row r="1529" spans="1:20" ht="12.75">
      <c r="A1529" s="71">
        <v>1529</v>
      </c>
      <c r="B1529" s="43"/>
      <c r="C1529" s="97"/>
      <c r="D1529" s="97"/>
      <c r="E1529" s="97"/>
      <c r="F1529" s="96"/>
      <c r="G1529" s="98"/>
      <c r="H1529" s="99"/>
      <c r="I1529" s="99"/>
      <c r="J1529" s="45"/>
      <c r="K1529" s="46"/>
      <c r="L1529" s="46"/>
      <c r="M1529" s="46"/>
      <c r="N1529" s="46"/>
      <c r="O1529" s="46"/>
      <c r="P1529" s="46"/>
      <c r="Q1529" s="46"/>
      <c r="R1529" s="46"/>
      <c r="S1529" s="129"/>
      <c r="T1529" s="46"/>
    </row>
    <row r="1530" spans="1:20" ht="12.75">
      <c r="A1530" s="71">
        <v>1530</v>
      </c>
      <c r="B1530" s="43"/>
      <c r="C1530" s="97"/>
      <c r="D1530" s="97"/>
      <c r="E1530" s="97"/>
      <c r="F1530" s="98"/>
      <c r="G1530" s="98"/>
      <c r="H1530" s="99"/>
      <c r="I1530" s="99"/>
      <c r="J1530" s="45"/>
      <c r="K1530" s="46"/>
      <c r="L1530" s="46"/>
      <c r="M1530" s="46"/>
      <c r="N1530" s="46"/>
      <c r="O1530" s="46"/>
      <c r="P1530" s="46"/>
      <c r="Q1530" s="46"/>
      <c r="R1530" s="46"/>
      <c r="S1530" s="129"/>
      <c r="T1530" s="46"/>
    </row>
    <row r="1531" spans="1:20" ht="12.75">
      <c r="A1531" s="71">
        <v>1531</v>
      </c>
      <c r="B1531" s="43"/>
      <c r="C1531" s="97"/>
      <c r="D1531" s="97"/>
      <c r="E1531" s="97"/>
      <c r="F1531" s="96"/>
      <c r="G1531" s="98"/>
      <c r="H1531" s="99"/>
      <c r="I1531" s="99"/>
      <c r="J1531" s="45"/>
      <c r="K1531" s="46"/>
      <c r="L1531" s="46"/>
      <c r="M1531" s="46"/>
      <c r="N1531" s="46"/>
      <c r="O1531" s="46"/>
      <c r="P1531" s="46"/>
      <c r="Q1531" s="46"/>
      <c r="R1531" s="46"/>
      <c r="S1531" s="129"/>
      <c r="T1531" s="46"/>
    </row>
    <row r="1532" spans="1:20" ht="12.75">
      <c r="A1532" s="71">
        <v>1532</v>
      </c>
      <c r="B1532" s="43"/>
      <c r="C1532" s="97"/>
      <c r="D1532" s="97"/>
      <c r="E1532" s="97"/>
      <c r="F1532" s="96"/>
      <c r="G1532" s="98"/>
      <c r="H1532" s="99"/>
      <c r="I1532" s="99"/>
      <c r="J1532" s="45"/>
      <c r="K1532" s="46"/>
      <c r="L1532" s="46"/>
      <c r="M1532" s="46"/>
      <c r="N1532" s="46"/>
      <c r="O1532" s="46"/>
      <c r="P1532" s="46"/>
      <c r="Q1532" s="46"/>
      <c r="R1532" s="46"/>
      <c r="S1532" s="129"/>
      <c r="T1532" s="46"/>
    </row>
    <row r="1533" spans="1:20" ht="12.75">
      <c r="A1533" s="71">
        <v>1533</v>
      </c>
      <c r="B1533" s="43"/>
      <c r="C1533" s="97"/>
      <c r="D1533" s="97"/>
      <c r="E1533" s="97"/>
      <c r="F1533" s="96"/>
      <c r="G1533" s="98"/>
      <c r="H1533" s="99"/>
      <c r="I1533" s="99"/>
      <c r="J1533" s="45"/>
      <c r="K1533" s="46"/>
      <c r="L1533" s="46"/>
      <c r="M1533" s="46"/>
      <c r="N1533" s="46"/>
      <c r="O1533" s="46"/>
      <c r="P1533" s="46"/>
      <c r="Q1533" s="46"/>
      <c r="R1533" s="46"/>
      <c r="S1533" s="129"/>
      <c r="T1533" s="46"/>
    </row>
    <row r="1534" spans="1:20" ht="12.75">
      <c r="A1534" s="71">
        <v>1534</v>
      </c>
      <c r="B1534" s="43"/>
      <c r="C1534" s="97"/>
      <c r="D1534" s="97"/>
      <c r="E1534" s="97"/>
      <c r="F1534" s="96"/>
      <c r="G1534" s="98"/>
      <c r="H1534" s="99"/>
      <c r="I1534" s="99"/>
      <c r="J1534" s="45"/>
      <c r="K1534" s="46"/>
      <c r="L1534" s="46"/>
      <c r="M1534" s="46"/>
      <c r="N1534" s="46"/>
      <c r="O1534" s="46"/>
      <c r="P1534" s="46"/>
      <c r="Q1534" s="46"/>
      <c r="R1534" s="46"/>
      <c r="S1534" s="129"/>
      <c r="T1534" s="46"/>
    </row>
    <row r="1535" spans="1:20" ht="12.75">
      <c r="A1535" s="71">
        <v>1535</v>
      </c>
      <c r="B1535" s="43"/>
      <c r="C1535" s="97"/>
      <c r="D1535" s="97"/>
      <c r="E1535" s="97"/>
      <c r="F1535" s="98"/>
      <c r="G1535" s="98"/>
      <c r="H1535" s="99"/>
      <c r="I1535" s="99"/>
      <c r="J1535" s="45"/>
      <c r="K1535" s="46"/>
      <c r="L1535" s="46"/>
      <c r="M1535" s="46"/>
      <c r="N1535" s="46"/>
      <c r="O1535" s="46"/>
      <c r="P1535" s="46"/>
      <c r="Q1535" s="46"/>
      <c r="R1535" s="46"/>
      <c r="S1535" s="129"/>
      <c r="T1535" s="46"/>
    </row>
    <row r="1536" spans="1:20" ht="12.75">
      <c r="A1536" s="71">
        <v>1536</v>
      </c>
      <c r="B1536" s="43"/>
      <c r="C1536" s="97"/>
      <c r="D1536" s="97"/>
      <c r="E1536" s="97"/>
      <c r="F1536" s="96"/>
      <c r="G1536" s="98"/>
      <c r="H1536" s="99"/>
      <c r="I1536" s="99"/>
      <c r="J1536" s="45"/>
      <c r="K1536" s="46"/>
      <c r="L1536" s="46"/>
      <c r="M1536" s="46"/>
      <c r="N1536" s="46"/>
      <c r="O1536" s="46"/>
      <c r="P1536" s="46"/>
      <c r="Q1536" s="46"/>
      <c r="R1536" s="46"/>
      <c r="S1536" s="129"/>
      <c r="T1536" s="46"/>
    </row>
    <row r="1537" spans="1:20" ht="12.75">
      <c r="A1537" s="71">
        <v>1537</v>
      </c>
      <c r="B1537" s="43"/>
      <c r="C1537" s="97"/>
      <c r="D1537" s="97"/>
      <c r="E1537" s="97"/>
      <c r="F1537" s="96"/>
      <c r="G1537" s="98"/>
      <c r="H1537" s="99"/>
      <c r="I1537" s="99"/>
      <c r="J1537" s="45"/>
      <c r="K1537" s="46"/>
      <c r="L1537" s="46"/>
      <c r="M1537" s="46"/>
      <c r="N1537" s="46"/>
      <c r="O1537" s="46"/>
      <c r="P1537" s="46"/>
      <c r="Q1537" s="46"/>
      <c r="R1537" s="46"/>
      <c r="S1537" s="129"/>
      <c r="T1537" s="46"/>
    </row>
    <row r="1538" spans="1:20" ht="12.75">
      <c r="A1538" s="71">
        <v>1538</v>
      </c>
      <c r="B1538" s="43"/>
      <c r="C1538" s="97"/>
      <c r="D1538" s="97"/>
      <c r="E1538" s="97"/>
      <c r="F1538" s="98"/>
      <c r="G1538" s="98"/>
      <c r="H1538" s="99"/>
      <c r="I1538" s="99"/>
      <c r="J1538" s="45"/>
      <c r="K1538" s="46"/>
      <c r="L1538" s="46"/>
      <c r="M1538" s="46"/>
      <c r="N1538" s="46"/>
      <c r="O1538" s="46"/>
      <c r="P1538" s="46"/>
      <c r="Q1538" s="46"/>
      <c r="R1538" s="46"/>
      <c r="S1538" s="129"/>
      <c r="T1538" s="46"/>
    </row>
    <row r="1539" spans="1:20" ht="12.75">
      <c r="A1539" s="71">
        <v>1539</v>
      </c>
      <c r="B1539" s="43"/>
      <c r="C1539" s="97"/>
      <c r="D1539" s="97"/>
      <c r="E1539" s="97"/>
      <c r="F1539" s="96"/>
      <c r="G1539" s="98"/>
      <c r="H1539" s="99"/>
      <c r="I1539" s="99"/>
      <c r="J1539" s="45"/>
      <c r="K1539" s="46"/>
      <c r="L1539" s="46"/>
      <c r="M1539" s="46"/>
      <c r="N1539" s="46"/>
      <c r="O1539" s="46"/>
      <c r="P1539" s="46"/>
      <c r="Q1539" s="46"/>
      <c r="R1539" s="46"/>
      <c r="S1539" s="129"/>
      <c r="T1539" s="46"/>
    </row>
    <row r="1540" spans="1:20" ht="12.75">
      <c r="A1540" s="71">
        <v>1540</v>
      </c>
      <c r="B1540" s="43"/>
      <c r="C1540" s="97"/>
      <c r="D1540" s="97"/>
      <c r="E1540" s="97"/>
      <c r="F1540" s="96"/>
      <c r="G1540" s="98"/>
      <c r="H1540" s="99"/>
      <c r="I1540" s="99"/>
      <c r="J1540" s="45"/>
      <c r="K1540" s="46"/>
      <c r="L1540" s="46"/>
      <c r="M1540" s="46"/>
      <c r="N1540" s="46"/>
      <c r="O1540" s="46"/>
      <c r="P1540" s="46"/>
      <c r="Q1540" s="46"/>
      <c r="R1540" s="46"/>
      <c r="S1540" s="129"/>
      <c r="T1540" s="46"/>
    </row>
    <row r="1541" spans="1:20" ht="12.75">
      <c r="A1541" s="71">
        <v>1541</v>
      </c>
      <c r="B1541" s="43"/>
      <c r="C1541" s="97"/>
      <c r="D1541" s="97"/>
      <c r="E1541" s="97"/>
      <c r="F1541" s="96"/>
      <c r="G1541" s="98"/>
      <c r="H1541" s="99"/>
      <c r="I1541" s="99"/>
      <c r="J1541" s="45"/>
      <c r="K1541" s="46"/>
      <c r="L1541" s="46"/>
      <c r="M1541" s="46"/>
      <c r="N1541" s="46"/>
      <c r="O1541" s="46"/>
      <c r="P1541" s="46"/>
      <c r="Q1541" s="46"/>
      <c r="R1541" s="46"/>
      <c r="S1541" s="129"/>
      <c r="T1541" s="46"/>
    </row>
    <row r="1542" spans="1:20" ht="12.75">
      <c r="A1542" s="71">
        <v>1542</v>
      </c>
      <c r="B1542" s="43"/>
      <c r="C1542" s="97"/>
      <c r="D1542" s="97"/>
      <c r="E1542" s="97"/>
      <c r="F1542" s="96"/>
      <c r="G1542" s="98"/>
      <c r="H1542" s="99"/>
      <c r="I1542" s="99"/>
      <c r="J1542" s="45"/>
      <c r="K1542" s="124"/>
      <c r="L1542" s="46"/>
      <c r="M1542" s="46"/>
      <c r="N1542" s="46"/>
      <c r="O1542" s="46"/>
      <c r="P1542" s="46"/>
      <c r="Q1542" s="46"/>
      <c r="R1542" s="46"/>
      <c r="S1542" s="129"/>
      <c r="T1542" s="46"/>
    </row>
    <row r="1543" spans="1:20" ht="12.75">
      <c r="A1543" s="71">
        <v>1543</v>
      </c>
      <c r="B1543" s="43"/>
      <c r="C1543" s="97"/>
      <c r="D1543" s="97"/>
      <c r="E1543" s="97"/>
      <c r="F1543" s="96"/>
      <c r="G1543" s="98"/>
      <c r="H1543" s="99"/>
      <c r="I1543" s="99"/>
      <c r="J1543" s="45"/>
      <c r="K1543" s="46"/>
      <c r="L1543" s="46"/>
      <c r="M1543" s="46"/>
      <c r="N1543" s="46"/>
      <c r="O1543" s="46"/>
      <c r="P1543" s="46"/>
      <c r="Q1543" s="46"/>
      <c r="R1543" s="46"/>
      <c r="S1543" s="129"/>
      <c r="T1543" s="46"/>
    </row>
    <row r="1544" spans="1:20" ht="12.75">
      <c r="A1544" s="71">
        <v>1544</v>
      </c>
      <c r="B1544" s="43"/>
      <c r="C1544" s="97"/>
      <c r="D1544" s="97"/>
      <c r="E1544" s="97"/>
      <c r="F1544" s="98"/>
      <c r="G1544" s="98"/>
      <c r="H1544" s="99"/>
      <c r="I1544" s="99"/>
      <c r="J1544" s="45"/>
      <c r="K1544" s="46"/>
      <c r="L1544" s="46"/>
      <c r="M1544" s="46"/>
      <c r="N1544" s="46"/>
      <c r="O1544" s="46"/>
      <c r="P1544" s="46"/>
      <c r="Q1544" s="46"/>
      <c r="R1544" s="46"/>
      <c r="S1544" s="129"/>
      <c r="T1544" s="46"/>
    </row>
    <row r="1545" spans="1:20" ht="12.75">
      <c r="A1545" s="71">
        <v>1545</v>
      </c>
      <c r="B1545" s="43"/>
      <c r="C1545" s="97"/>
      <c r="D1545" s="97"/>
      <c r="E1545" s="97"/>
      <c r="F1545" s="96"/>
      <c r="G1545" s="98"/>
      <c r="H1545" s="99"/>
      <c r="I1545" s="99"/>
      <c r="J1545" s="45"/>
      <c r="K1545" s="46"/>
      <c r="L1545" s="46"/>
      <c r="M1545" s="46"/>
      <c r="N1545" s="46"/>
      <c r="O1545" s="46"/>
      <c r="P1545" s="46"/>
      <c r="Q1545" s="46"/>
      <c r="R1545" s="46"/>
      <c r="S1545" s="129"/>
      <c r="T1545" s="46"/>
    </row>
    <row r="1546" spans="1:20" ht="12.75">
      <c r="A1546" s="71">
        <v>1546</v>
      </c>
      <c r="B1546" s="43"/>
      <c r="C1546" s="97"/>
      <c r="D1546" s="97"/>
      <c r="E1546" s="97"/>
      <c r="F1546" s="96"/>
      <c r="G1546" s="98"/>
      <c r="H1546" s="99"/>
      <c r="I1546" s="99"/>
      <c r="J1546" s="45"/>
      <c r="K1546" s="46"/>
      <c r="L1546" s="46"/>
      <c r="M1546" s="46"/>
      <c r="N1546" s="46"/>
      <c r="O1546" s="46"/>
      <c r="P1546" s="46"/>
      <c r="Q1546" s="46"/>
      <c r="R1546" s="46"/>
      <c r="S1546" s="129"/>
      <c r="T1546" s="46"/>
    </row>
    <row r="1547" spans="1:20" ht="12.75">
      <c r="A1547" s="71">
        <v>1547</v>
      </c>
      <c r="B1547" s="43"/>
      <c r="C1547" s="97"/>
      <c r="D1547" s="97"/>
      <c r="E1547" s="97"/>
      <c r="F1547" s="96"/>
      <c r="G1547" s="98"/>
      <c r="H1547" s="99"/>
      <c r="I1547" s="99"/>
      <c r="J1547" s="45"/>
      <c r="K1547" s="46"/>
      <c r="L1547" s="46"/>
      <c r="M1547" s="46"/>
      <c r="N1547" s="46"/>
      <c r="O1547" s="46"/>
      <c r="P1547" s="46"/>
      <c r="Q1547" s="46"/>
      <c r="R1547" s="46"/>
      <c r="S1547" s="129"/>
      <c r="T1547" s="46"/>
    </row>
    <row r="1548" spans="1:20" ht="12.75">
      <c r="A1548" s="71">
        <v>1548</v>
      </c>
      <c r="B1548" s="43"/>
      <c r="C1548" s="97"/>
      <c r="D1548" s="97"/>
      <c r="E1548" s="97"/>
      <c r="F1548" s="98"/>
      <c r="G1548" s="98"/>
      <c r="H1548" s="99"/>
      <c r="I1548" s="99"/>
      <c r="J1548" s="45"/>
      <c r="K1548" s="46"/>
      <c r="L1548" s="46"/>
      <c r="M1548" s="46"/>
      <c r="N1548" s="46"/>
      <c r="O1548" s="46"/>
      <c r="P1548" s="46"/>
      <c r="Q1548" s="46"/>
      <c r="R1548" s="46"/>
      <c r="S1548" s="129"/>
      <c r="T1548" s="46"/>
    </row>
    <row r="1549" spans="1:20" ht="12.75">
      <c r="A1549" s="71">
        <v>1549</v>
      </c>
      <c r="B1549" s="43"/>
      <c r="C1549" s="97"/>
      <c r="D1549" s="97"/>
      <c r="E1549" s="97"/>
      <c r="F1549" s="96"/>
      <c r="G1549" s="98"/>
      <c r="H1549" s="99"/>
      <c r="I1549" s="99"/>
      <c r="J1549" s="45"/>
      <c r="K1549" s="46"/>
      <c r="L1549" s="46"/>
      <c r="M1549" s="46"/>
      <c r="N1549" s="46"/>
      <c r="O1549" s="46"/>
      <c r="P1549" s="46"/>
      <c r="Q1549" s="46"/>
      <c r="R1549" s="46"/>
      <c r="S1549" s="129"/>
      <c r="T1549" s="46"/>
    </row>
    <row r="1550" spans="1:20" ht="12.75">
      <c r="A1550" s="71">
        <v>1550</v>
      </c>
      <c r="B1550" s="43"/>
      <c r="C1550" s="97"/>
      <c r="D1550" s="97"/>
      <c r="E1550" s="97"/>
      <c r="F1550" s="96"/>
      <c r="G1550" s="98"/>
      <c r="H1550" s="99"/>
      <c r="I1550" s="99"/>
      <c r="J1550" s="45"/>
      <c r="K1550" s="46"/>
      <c r="L1550" s="46"/>
      <c r="M1550" s="46"/>
      <c r="N1550" s="46"/>
      <c r="O1550" s="46"/>
      <c r="P1550" s="46"/>
      <c r="Q1550" s="46"/>
      <c r="R1550" s="46"/>
      <c r="S1550" s="129"/>
      <c r="T1550" s="46"/>
    </row>
    <row r="1551" spans="1:20" ht="12.75">
      <c r="A1551" s="71">
        <v>1551</v>
      </c>
      <c r="B1551" s="43"/>
      <c r="C1551" s="97"/>
      <c r="D1551" s="97"/>
      <c r="E1551" s="97"/>
      <c r="F1551" s="96"/>
      <c r="G1551" s="98"/>
      <c r="H1551" s="99"/>
      <c r="I1551" s="99"/>
      <c r="J1551" s="45"/>
      <c r="K1551" s="119"/>
      <c r="L1551" s="46"/>
      <c r="M1551" s="46"/>
      <c r="N1551" s="46"/>
      <c r="O1551" s="46"/>
      <c r="P1551" s="46"/>
      <c r="Q1551" s="46"/>
      <c r="R1551" s="46"/>
      <c r="S1551" s="129"/>
      <c r="T1551" s="46"/>
    </row>
    <row r="1552" spans="1:20" ht="12.75">
      <c r="A1552" s="71">
        <v>1552</v>
      </c>
      <c r="B1552" s="43"/>
      <c r="C1552" s="97"/>
      <c r="D1552" s="97"/>
      <c r="E1552" s="97"/>
      <c r="F1552" s="96"/>
      <c r="G1552" s="98"/>
      <c r="H1552" s="99"/>
      <c r="I1552" s="99"/>
      <c r="J1552" s="45"/>
      <c r="K1552" s="46"/>
      <c r="L1552" s="46"/>
      <c r="M1552" s="46"/>
      <c r="N1552" s="46"/>
      <c r="O1552" s="46"/>
      <c r="P1552" s="46"/>
      <c r="Q1552" s="46"/>
      <c r="R1552" s="46"/>
      <c r="S1552" s="129"/>
      <c r="T1552" s="46"/>
    </row>
    <row r="1553" spans="1:20" ht="12.75">
      <c r="A1553" s="71">
        <v>1553</v>
      </c>
      <c r="B1553" s="43"/>
      <c r="C1553" s="97"/>
      <c r="D1553" s="97"/>
      <c r="E1553" s="97"/>
      <c r="F1553" s="96"/>
      <c r="G1553" s="98"/>
      <c r="H1553" s="99"/>
      <c r="I1553" s="99"/>
      <c r="J1553" s="45"/>
      <c r="K1553" s="46"/>
      <c r="L1553" s="46"/>
      <c r="M1553" s="46"/>
      <c r="N1553" s="46"/>
      <c r="O1553" s="46"/>
      <c r="P1553" s="46"/>
      <c r="Q1553" s="46"/>
      <c r="R1553" s="46"/>
      <c r="S1553" s="129"/>
      <c r="T1553" s="46"/>
    </row>
    <row r="1554" spans="1:20" ht="12.75">
      <c r="A1554" s="71">
        <v>1554</v>
      </c>
      <c r="B1554" s="43"/>
      <c r="C1554" s="97"/>
      <c r="D1554" s="97"/>
      <c r="E1554" s="97"/>
      <c r="F1554" s="96"/>
      <c r="G1554" s="98"/>
      <c r="H1554" s="99"/>
      <c r="I1554" s="99"/>
      <c r="J1554" s="45"/>
      <c r="K1554" s="46"/>
      <c r="L1554" s="46"/>
      <c r="M1554" s="46"/>
      <c r="N1554" s="46"/>
      <c r="O1554" s="46"/>
      <c r="P1554" s="46"/>
      <c r="Q1554" s="46"/>
      <c r="R1554" s="46"/>
      <c r="S1554" s="129"/>
      <c r="T1554" s="46"/>
    </row>
    <row r="1555" spans="1:20" ht="12.75">
      <c r="A1555" s="71">
        <v>1555</v>
      </c>
      <c r="B1555" s="43"/>
      <c r="C1555" s="97"/>
      <c r="D1555" s="97"/>
      <c r="E1555" s="97"/>
      <c r="F1555" s="96"/>
      <c r="G1555" s="98"/>
      <c r="H1555" s="99"/>
      <c r="I1555" s="99"/>
      <c r="J1555" s="45"/>
      <c r="K1555" s="46"/>
      <c r="L1555" s="46"/>
      <c r="M1555" s="46"/>
      <c r="N1555" s="46"/>
      <c r="O1555" s="46"/>
      <c r="P1555" s="46"/>
      <c r="Q1555" s="46"/>
      <c r="R1555" s="46"/>
      <c r="S1555" s="129"/>
      <c r="T1555" s="46"/>
    </row>
    <row r="1556" spans="1:20" ht="12.75">
      <c r="A1556" s="71">
        <v>1556</v>
      </c>
      <c r="B1556" s="43"/>
      <c r="C1556" s="97"/>
      <c r="D1556" s="97"/>
      <c r="E1556" s="97"/>
      <c r="F1556" s="96"/>
      <c r="G1556" s="98"/>
      <c r="H1556" s="99"/>
      <c r="I1556" s="99"/>
      <c r="J1556" s="45"/>
      <c r="K1556" s="46"/>
      <c r="L1556" s="46"/>
      <c r="M1556" s="46"/>
      <c r="N1556" s="46"/>
      <c r="O1556" s="46"/>
      <c r="P1556" s="46"/>
      <c r="Q1556" s="46"/>
      <c r="R1556" s="46"/>
      <c r="S1556" s="129"/>
      <c r="T1556" s="46"/>
    </row>
    <row r="1557" spans="1:20" ht="12.75">
      <c r="A1557" s="71">
        <v>1557</v>
      </c>
      <c r="B1557" s="43"/>
      <c r="C1557" s="97"/>
      <c r="D1557" s="97"/>
      <c r="E1557" s="97"/>
      <c r="F1557" s="96"/>
      <c r="G1557" s="98"/>
      <c r="H1557" s="99"/>
      <c r="I1557" s="99"/>
      <c r="J1557" s="45"/>
      <c r="K1557" s="46"/>
      <c r="L1557" s="46"/>
      <c r="M1557" s="46"/>
      <c r="N1557" s="46"/>
      <c r="O1557" s="46"/>
      <c r="P1557" s="46"/>
      <c r="Q1557" s="46"/>
      <c r="R1557" s="46"/>
      <c r="S1557" s="129"/>
      <c r="T1557" s="46"/>
    </row>
    <row r="1558" spans="1:20" ht="12.75">
      <c r="A1558" s="71">
        <v>1558</v>
      </c>
      <c r="B1558" s="43"/>
      <c r="C1558" s="97"/>
      <c r="D1558" s="97"/>
      <c r="E1558" s="97"/>
      <c r="F1558" s="96"/>
      <c r="G1558" s="98"/>
      <c r="H1558" s="99"/>
      <c r="I1558" s="99"/>
      <c r="J1558" s="45"/>
      <c r="K1558" s="46"/>
      <c r="L1558" s="46"/>
      <c r="M1558" s="46"/>
      <c r="N1558" s="46"/>
      <c r="O1558" s="46"/>
      <c r="P1558" s="46"/>
      <c r="Q1558" s="46"/>
      <c r="R1558" s="46"/>
      <c r="S1558" s="129"/>
      <c r="T1558" s="46"/>
    </row>
    <row r="1559" spans="1:20" ht="12.75">
      <c r="A1559" s="71">
        <v>1559</v>
      </c>
      <c r="B1559" s="43"/>
      <c r="C1559" s="97"/>
      <c r="D1559" s="97"/>
      <c r="E1559" s="97"/>
      <c r="F1559" s="96"/>
      <c r="G1559" s="98"/>
      <c r="H1559" s="99"/>
      <c r="I1559" s="99"/>
      <c r="J1559" s="45"/>
      <c r="K1559" s="46"/>
      <c r="L1559" s="46"/>
      <c r="M1559" s="46"/>
      <c r="N1559" s="46"/>
      <c r="O1559" s="46"/>
      <c r="P1559" s="46"/>
      <c r="Q1559" s="46"/>
      <c r="R1559" s="46"/>
      <c r="S1559" s="129"/>
      <c r="T1559" s="46"/>
    </row>
    <row r="1560" spans="1:20" ht="12.75">
      <c r="A1560" s="71">
        <v>1560</v>
      </c>
      <c r="B1560" s="43"/>
      <c r="C1560" s="97"/>
      <c r="D1560" s="97"/>
      <c r="E1560" s="97"/>
      <c r="F1560" s="98"/>
      <c r="G1560" s="98"/>
      <c r="H1560" s="99"/>
      <c r="I1560" s="99"/>
      <c r="J1560" s="45"/>
      <c r="K1560" s="46"/>
      <c r="L1560" s="46"/>
      <c r="M1560" s="46"/>
      <c r="N1560" s="46"/>
      <c r="O1560" s="46"/>
      <c r="P1560" s="46"/>
      <c r="Q1560" s="46"/>
      <c r="R1560" s="46"/>
      <c r="S1560" s="129"/>
      <c r="T1560" s="46"/>
    </row>
    <row r="1561" spans="1:20" ht="12.75">
      <c r="A1561" s="71">
        <v>1561</v>
      </c>
      <c r="B1561" s="43"/>
      <c r="C1561" s="97"/>
      <c r="D1561" s="97"/>
      <c r="E1561" s="97"/>
      <c r="F1561" s="96"/>
      <c r="G1561" s="98"/>
      <c r="H1561" s="99"/>
      <c r="I1561" s="99"/>
      <c r="J1561" s="45"/>
      <c r="K1561" s="46"/>
      <c r="L1561" s="46"/>
      <c r="M1561" s="46"/>
      <c r="N1561" s="46"/>
      <c r="O1561" s="46"/>
      <c r="P1561" s="46"/>
      <c r="Q1561" s="46"/>
      <c r="R1561" s="46"/>
      <c r="S1561" s="129"/>
      <c r="T1561" s="46"/>
    </row>
    <row r="1562" spans="1:20" ht="12.75">
      <c r="A1562" s="71">
        <v>1562</v>
      </c>
      <c r="B1562" s="43"/>
      <c r="C1562" s="97"/>
      <c r="D1562" s="97"/>
      <c r="E1562" s="97"/>
      <c r="F1562" s="96"/>
      <c r="G1562" s="98"/>
      <c r="H1562" s="99"/>
      <c r="I1562" s="99"/>
      <c r="J1562" s="45"/>
      <c r="K1562" s="46"/>
      <c r="L1562" s="46"/>
      <c r="M1562" s="46"/>
      <c r="N1562" s="46"/>
      <c r="O1562" s="46"/>
      <c r="P1562" s="46"/>
      <c r="Q1562" s="46"/>
      <c r="R1562" s="46"/>
      <c r="S1562" s="129"/>
      <c r="T1562" s="46"/>
    </row>
    <row r="1563" spans="1:20" ht="12.75">
      <c r="A1563" s="71">
        <v>1563</v>
      </c>
      <c r="B1563" s="43"/>
      <c r="C1563" s="97"/>
      <c r="D1563" s="97"/>
      <c r="E1563" s="97"/>
      <c r="F1563" s="96"/>
      <c r="G1563" s="98"/>
      <c r="H1563" s="99"/>
      <c r="I1563" s="99"/>
      <c r="J1563" s="45"/>
      <c r="K1563" s="46"/>
      <c r="L1563" s="46"/>
      <c r="M1563" s="46"/>
      <c r="N1563" s="46"/>
      <c r="O1563" s="46"/>
      <c r="P1563" s="46"/>
      <c r="Q1563" s="46"/>
      <c r="R1563" s="46"/>
      <c r="S1563" s="129"/>
      <c r="T1563" s="46"/>
    </row>
    <row r="1564" spans="1:20" ht="12.75">
      <c r="A1564" s="71">
        <v>1564</v>
      </c>
      <c r="B1564" s="43"/>
      <c r="C1564" s="97"/>
      <c r="D1564" s="97"/>
      <c r="E1564" s="97"/>
      <c r="F1564" s="96"/>
      <c r="G1564" s="98"/>
      <c r="H1564" s="99"/>
      <c r="I1564" s="99"/>
      <c r="J1564" s="45"/>
      <c r="K1564" s="46"/>
      <c r="L1564" s="46"/>
      <c r="M1564" s="46"/>
      <c r="N1564" s="46"/>
      <c r="O1564" s="46"/>
      <c r="P1564" s="46"/>
      <c r="Q1564" s="46"/>
      <c r="R1564" s="46"/>
      <c r="S1564" s="129"/>
      <c r="T1564" s="46"/>
    </row>
    <row r="1565" spans="1:20" ht="12.75">
      <c r="A1565" s="71">
        <v>1565</v>
      </c>
      <c r="B1565" s="43"/>
      <c r="C1565" s="97"/>
      <c r="D1565" s="97"/>
      <c r="E1565" s="97"/>
      <c r="F1565" s="96"/>
      <c r="G1565" s="98"/>
      <c r="H1565" s="99"/>
      <c r="I1565" s="99"/>
      <c r="J1565" s="45"/>
      <c r="K1565" s="46"/>
      <c r="L1565" s="46"/>
      <c r="M1565" s="46"/>
      <c r="N1565" s="46"/>
      <c r="O1565" s="46"/>
      <c r="P1565" s="46"/>
      <c r="Q1565" s="46"/>
      <c r="R1565" s="46"/>
      <c r="S1565" s="129"/>
      <c r="T1565" s="46"/>
    </row>
    <row r="1566" spans="1:20" ht="12.75">
      <c r="A1566" s="71">
        <v>1566</v>
      </c>
      <c r="B1566" s="43"/>
      <c r="C1566" s="97"/>
      <c r="D1566" s="97"/>
      <c r="E1566" s="97"/>
      <c r="F1566" s="96"/>
      <c r="G1566" s="98"/>
      <c r="H1566" s="99"/>
      <c r="I1566" s="99"/>
      <c r="J1566" s="45"/>
      <c r="K1566" s="46"/>
      <c r="L1566" s="46"/>
      <c r="M1566" s="46"/>
      <c r="N1566" s="46"/>
      <c r="O1566" s="46"/>
      <c r="P1566" s="46"/>
      <c r="Q1566" s="46"/>
      <c r="R1566" s="46"/>
      <c r="S1566" s="129"/>
      <c r="T1566" s="46"/>
    </row>
    <row r="1567" spans="1:20" ht="12.75">
      <c r="A1567" s="71">
        <v>1567</v>
      </c>
      <c r="B1567" s="43"/>
      <c r="C1567" s="97"/>
      <c r="D1567" s="97"/>
      <c r="E1567" s="97"/>
      <c r="F1567" s="96"/>
      <c r="G1567" s="98"/>
      <c r="H1567" s="99"/>
      <c r="I1567" s="99"/>
      <c r="J1567" s="45"/>
      <c r="K1567" s="46"/>
      <c r="L1567" s="46"/>
      <c r="M1567" s="46"/>
      <c r="N1567" s="46"/>
      <c r="O1567" s="46"/>
      <c r="P1567" s="46"/>
      <c r="Q1567" s="46"/>
      <c r="R1567" s="46"/>
      <c r="S1567" s="129"/>
      <c r="T1567" s="46"/>
    </row>
    <row r="1568" spans="1:20" ht="12.75">
      <c r="A1568" s="71">
        <v>1568</v>
      </c>
      <c r="B1568" s="43"/>
      <c r="C1568" s="97"/>
      <c r="D1568" s="97"/>
      <c r="E1568" s="97"/>
      <c r="F1568" s="96"/>
      <c r="G1568" s="98"/>
      <c r="H1568" s="99"/>
      <c r="I1568" s="99"/>
      <c r="J1568" s="45"/>
      <c r="K1568" s="46"/>
      <c r="L1568" s="46"/>
      <c r="M1568" s="46"/>
      <c r="N1568" s="46"/>
      <c r="O1568" s="46"/>
      <c r="P1568" s="46"/>
      <c r="Q1568" s="46"/>
      <c r="R1568" s="46"/>
      <c r="S1568" s="129"/>
      <c r="T1568" s="46"/>
    </row>
    <row r="1569" spans="1:20" ht="12.75">
      <c r="A1569" s="71">
        <v>1569</v>
      </c>
      <c r="B1569" s="43"/>
      <c r="C1569" s="97"/>
      <c r="D1569" s="97"/>
      <c r="E1569" s="97"/>
      <c r="F1569" s="96"/>
      <c r="G1569" s="98"/>
      <c r="H1569" s="99"/>
      <c r="I1569" s="99"/>
      <c r="J1569" s="45"/>
      <c r="K1569" s="46"/>
      <c r="L1569" s="46"/>
      <c r="M1569" s="46"/>
      <c r="N1569" s="46"/>
      <c r="O1569" s="46"/>
      <c r="P1569" s="46"/>
      <c r="Q1569" s="46"/>
      <c r="R1569" s="46"/>
      <c r="S1569" s="129"/>
      <c r="T1569" s="46"/>
    </row>
    <row r="1570" spans="1:20" ht="12.75">
      <c r="A1570" s="71">
        <v>1570</v>
      </c>
      <c r="B1570" s="43"/>
      <c r="C1570" s="97"/>
      <c r="D1570" s="97"/>
      <c r="E1570" s="97"/>
      <c r="F1570" s="96"/>
      <c r="G1570" s="98"/>
      <c r="H1570" s="99"/>
      <c r="I1570" s="99"/>
      <c r="J1570" s="45"/>
      <c r="K1570" s="122"/>
      <c r="L1570" s="46"/>
      <c r="M1570" s="46"/>
      <c r="N1570" s="46"/>
      <c r="O1570" s="46"/>
      <c r="P1570" s="46"/>
      <c r="Q1570" s="46"/>
      <c r="R1570" s="46"/>
      <c r="S1570" s="129"/>
      <c r="T1570" s="46"/>
    </row>
    <row r="1571" spans="1:20" ht="12.75">
      <c r="A1571" s="71">
        <v>1571</v>
      </c>
      <c r="B1571" s="43"/>
      <c r="C1571" s="97"/>
      <c r="D1571" s="97"/>
      <c r="E1571" s="97"/>
      <c r="F1571" s="96"/>
      <c r="G1571" s="98"/>
      <c r="H1571" s="99"/>
      <c r="I1571" s="99"/>
      <c r="J1571" s="45"/>
      <c r="K1571" s="123"/>
      <c r="L1571" s="46"/>
      <c r="M1571" s="46"/>
      <c r="N1571" s="46"/>
      <c r="O1571" s="46"/>
      <c r="P1571" s="46"/>
      <c r="Q1571" s="46"/>
      <c r="R1571" s="46"/>
      <c r="S1571" s="129"/>
      <c r="T1571" s="46"/>
    </row>
    <row r="1572" spans="1:20" ht="12.75">
      <c r="A1572" s="71">
        <v>1572</v>
      </c>
      <c r="B1572" s="43"/>
      <c r="C1572" s="97"/>
      <c r="D1572" s="97"/>
      <c r="E1572" s="97"/>
      <c r="F1572" s="96"/>
      <c r="G1572" s="98"/>
      <c r="H1572" s="99"/>
      <c r="I1572" s="99"/>
      <c r="J1572" s="45"/>
      <c r="K1572" s="123"/>
      <c r="L1572" s="46"/>
      <c r="M1572" s="46"/>
      <c r="N1572" s="46"/>
      <c r="O1572" s="46"/>
      <c r="P1572" s="46"/>
      <c r="Q1572" s="46"/>
      <c r="R1572" s="46"/>
      <c r="S1572" s="129"/>
      <c r="T1572" s="46"/>
    </row>
    <row r="1573" spans="1:20" ht="12.75">
      <c r="A1573" s="71">
        <v>1573</v>
      </c>
      <c r="B1573" s="43"/>
      <c r="C1573" s="97"/>
      <c r="D1573" s="97"/>
      <c r="E1573" s="97"/>
      <c r="F1573" s="96"/>
      <c r="G1573" s="98"/>
      <c r="H1573" s="99"/>
      <c r="I1573" s="99"/>
      <c r="J1573" s="45"/>
      <c r="K1573" s="123"/>
      <c r="L1573" s="46"/>
      <c r="M1573" s="46"/>
      <c r="N1573" s="46"/>
      <c r="O1573" s="46"/>
      <c r="P1573" s="46"/>
      <c r="Q1573" s="46"/>
      <c r="R1573" s="46"/>
      <c r="S1573" s="129"/>
      <c r="T1573" s="46"/>
    </row>
    <row r="1574" spans="1:20" ht="12.75">
      <c r="A1574" s="71">
        <v>1574</v>
      </c>
      <c r="B1574" s="43"/>
      <c r="C1574" s="97"/>
      <c r="D1574" s="97"/>
      <c r="E1574" s="97"/>
      <c r="F1574" s="96"/>
      <c r="G1574" s="98"/>
      <c r="H1574" s="99"/>
      <c r="I1574" s="99"/>
      <c r="J1574" s="45"/>
      <c r="K1574" s="123"/>
      <c r="L1574" s="46"/>
      <c r="M1574" s="46"/>
      <c r="N1574" s="46"/>
      <c r="O1574" s="46"/>
      <c r="P1574" s="46"/>
      <c r="Q1574" s="46"/>
      <c r="R1574" s="46"/>
      <c r="S1574" s="129"/>
      <c r="T1574" s="46"/>
    </row>
    <row r="1575" spans="1:20" ht="12.75">
      <c r="A1575" s="71">
        <v>1575</v>
      </c>
      <c r="B1575" s="43"/>
      <c r="C1575" s="97"/>
      <c r="D1575" s="97"/>
      <c r="E1575" s="97"/>
      <c r="F1575" s="96"/>
      <c r="G1575" s="98"/>
      <c r="H1575" s="99"/>
      <c r="I1575" s="99"/>
      <c r="J1575" s="45"/>
      <c r="K1575" s="123"/>
      <c r="L1575" s="46"/>
      <c r="M1575" s="46"/>
      <c r="N1575" s="46"/>
      <c r="O1575" s="46"/>
      <c r="P1575" s="46"/>
      <c r="Q1575" s="46"/>
      <c r="R1575" s="46"/>
      <c r="S1575" s="129"/>
      <c r="T1575" s="46"/>
    </row>
    <row r="1576" spans="1:20" ht="12.75">
      <c r="A1576" s="71">
        <v>1576</v>
      </c>
      <c r="B1576" s="43"/>
      <c r="C1576" s="97"/>
      <c r="D1576" s="97"/>
      <c r="E1576" s="97"/>
      <c r="F1576" s="96"/>
      <c r="G1576" s="98"/>
      <c r="H1576" s="99"/>
      <c r="I1576" s="99"/>
      <c r="J1576" s="45"/>
      <c r="K1576" s="123"/>
      <c r="L1576" s="46"/>
      <c r="M1576" s="46"/>
      <c r="N1576" s="46"/>
      <c r="O1576" s="46"/>
      <c r="P1576" s="46"/>
      <c r="Q1576" s="46"/>
      <c r="R1576" s="46"/>
      <c r="S1576" s="129"/>
      <c r="T1576" s="46"/>
    </row>
    <row r="1577" spans="1:20" ht="12.75">
      <c r="A1577" s="71">
        <v>1577</v>
      </c>
      <c r="B1577" s="43"/>
      <c r="C1577" s="97"/>
      <c r="D1577" s="97"/>
      <c r="E1577" s="97"/>
      <c r="F1577" s="96"/>
      <c r="G1577" s="98"/>
      <c r="H1577" s="99"/>
      <c r="I1577" s="99"/>
      <c r="J1577" s="45"/>
      <c r="K1577" s="123"/>
      <c r="L1577" s="46"/>
      <c r="M1577" s="46"/>
      <c r="N1577" s="46"/>
      <c r="O1577" s="46"/>
      <c r="P1577" s="46"/>
      <c r="Q1577" s="46"/>
      <c r="R1577" s="46"/>
      <c r="S1577" s="129"/>
      <c r="T1577" s="46"/>
    </row>
    <row r="1578" spans="1:20" ht="12.75">
      <c r="A1578" s="71">
        <v>1578</v>
      </c>
      <c r="B1578" s="43"/>
      <c r="C1578" s="97"/>
      <c r="D1578" s="97"/>
      <c r="E1578" s="97"/>
      <c r="F1578" s="96"/>
      <c r="G1578" s="98"/>
      <c r="H1578" s="99"/>
      <c r="I1578" s="99"/>
      <c r="J1578" s="45"/>
      <c r="K1578" s="123"/>
      <c r="L1578" s="46"/>
      <c r="M1578" s="46"/>
      <c r="N1578" s="46"/>
      <c r="O1578" s="46"/>
      <c r="P1578" s="46"/>
      <c r="Q1578" s="46"/>
      <c r="R1578" s="46"/>
      <c r="S1578" s="129"/>
      <c r="T1578" s="46"/>
    </row>
    <row r="1579" spans="1:20" ht="12.75">
      <c r="A1579" s="71">
        <v>1579</v>
      </c>
      <c r="B1579" s="43"/>
      <c r="C1579" s="97"/>
      <c r="D1579" s="97"/>
      <c r="E1579" s="97"/>
      <c r="F1579" s="96"/>
      <c r="G1579" s="98"/>
      <c r="H1579" s="99"/>
      <c r="I1579" s="99"/>
      <c r="J1579" s="45"/>
      <c r="K1579" s="123"/>
      <c r="L1579" s="46"/>
      <c r="M1579" s="46"/>
      <c r="N1579" s="46"/>
      <c r="O1579" s="46"/>
      <c r="P1579" s="46"/>
      <c r="Q1579" s="46"/>
      <c r="R1579" s="46"/>
      <c r="S1579" s="129"/>
      <c r="T1579" s="46"/>
    </row>
    <row r="1580" spans="1:20" ht="12.75">
      <c r="A1580" s="71">
        <v>1580</v>
      </c>
      <c r="B1580" s="43"/>
      <c r="C1580" s="97"/>
      <c r="D1580" s="97"/>
      <c r="E1580" s="97"/>
      <c r="F1580" s="96"/>
      <c r="G1580" s="98"/>
      <c r="H1580" s="99"/>
      <c r="I1580" s="99"/>
      <c r="J1580" s="45"/>
      <c r="K1580" s="123"/>
      <c r="L1580" s="46"/>
      <c r="M1580" s="46"/>
      <c r="N1580" s="46"/>
      <c r="O1580" s="46"/>
      <c r="P1580" s="46"/>
      <c r="Q1580" s="46"/>
      <c r="R1580" s="46"/>
      <c r="S1580" s="129"/>
      <c r="T1580" s="46"/>
    </row>
    <row r="1581" spans="1:20" ht="12.75">
      <c r="A1581" s="71">
        <v>1581</v>
      </c>
      <c r="B1581" s="43"/>
      <c r="C1581" s="97"/>
      <c r="D1581" s="97"/>
      <c r="E1581" s="97"/>
      <c r="F1581" s="96"/>
      <c r="G1581" s="98"/>
      <c r="H1581" s="99"/>
      <c r="I1581" s="99"/>
      <c r="J1581" s="45"/>
      <c r="K1581" s="123"/>
      <c r="L1581" s="46"/>
      <c r="M1581" s="46"/>
      <c r="N1581" s="46"/>
      <c r="O1581" s="46"/>
      <c r="P1581" s="46"/>
      <c r="Q1581" s="46"/>
      <c r="R1581" s="46"/>
      <c r="S1581" s="129"/>
      <c r="T1581" s="46"/>
    </row>
    <row r="1582" spans="1:20" ht="12.75">
      <c r="A1582" s="71">
        <v>1582</v>
      </c>
      <c r="B1582" s="43"/>
      <c r="C1582" s="97"/>
      <c r="D1582" s="97"/>
      <c r="E1582" s="97"/>
      <c r="F1582" s="96"/>
      <c r="G1582" s="98"/>
      <c r="H1582" s="99"/>
      <c r="I1582" s="99"/>
      <c r="J1582" s="45"/>
      <c r="K1582" s="123"/>
      <c r="L1582" s="46"/>
      <c r="M1582" s="46"/>
      <c r="N1582" s="46"/>
      <c r="O1582" s="46"/>
      <c r="P1582" s="46"/>
      <c r="Q1582" s="46"/>
      <c r="R1582" s="46"/>
      <c r="S1582" s="129"/>
      <c r="T1582" s="46"/>
    </row>
    <row r="1583" spans="1:20" ht="12.75">
      <c r="A1583" s="71">
        <v>1583</v>
      </c>
      <c r="B1583" s="43"/>
      <c r="C1583" s="97"/>
      <c r="D1583" s="97"/>
      <c r="E1583" s="97"/>
      <c r="F1583" s="96"/>
      <c r="G1583" s="98"/>
      <c r="H1583" s="99"/>
      <c r="I1583" s="99"/>
      <c r="J1583" s="45"/>
      <c r="K1583" s="121"/>
      <c r="L1583" s="46"/>
      <c r="M1583" s="46"/>
      <c r="N1583" s="46"/>
      <c r="O1583" s="46"/>
      <c r="P1583" s="46"/>
      <c r="Q1583" s="46"/>
      <c r="R1583" s="46"/>
      <c r="S1583" s="129"/>
      <c r="T1583" s="46"/>
    </row>
    <row r="1584" spans="1:20" ht="12.75">
      <c r="A1584" s="71">
        <v>1584</v>
      </c>
      <c r="B1584" s="43"/>
      <c r="C1584" s="97"/>
      <c r="D1584" s="97"/>
      <c r="E1584" s="97"/>
      <c r="F1584" s="96"/>
      <c r="G1584" s="98"/>
      <c r="H1584" s="99"/>
      <c r="I1584" s="99"/>
      <c r="J1584" s="45"/>
      <c r="K1584" s="46"/>
      <c r="L1584" s="46"/>
      <c r="M1584" s="46"/>
      <c r="N1584" s="46"/>
      <c r="O1584" s="46"/>
      <c r="P1584" s="46"/>
      <c r="Q1584" s="46"/>
      <c r="R1584" s="46"/>
      <c r="S1584" s="129"/>
      <c r="T1584" s="46"/>
    </row>
    <row r="1585" spans="1:20" ht="12.75">
      <c r="A1585" s="71">
        <v>1585</v>
      </c>
      <c r="B1585" s="43"/>
      <c r="C1585" s="97"/>
      <c r="D1585" s="97"/>
      <c r="E1585" s="97"/>
      <c r="F1585" s="96"/>
      <c r="G1585" s="98"/>
      <c r="H1585" s="99"/>
      <c r="I1585" s="99"/>
      <c r="J1585" s="45"/>
      <c r="K1585" s="46"/>
      <c r="L1585" s="46"/>
      <c r="M1585" s="46"/>
      <c r="N1585" s="46"/>
      <c r="O1585" s="46"/>
      <c r="P1585" s="46"/>
      <c r="Q1585" s="46"/>
      <c r="R1585" s="46"/>
      <c r="S1585" s="129"/>
      <c r="T1585" s="46"/>
    </row>
    <row r="1586" spans="1:20" ht="12.75">
      <c r="A1586" s="71">
        <v>1586</v>
      </c>
      <c r="B1586" s="43"/>
      <c r="C1586" s="97"/>
      <c r="D1586" s="97"/>
      <c r="E1586" s="97"/>
      <c r="F1586" s="96"/>
      <c r="G1586" s="98"/>
      <c r="H1586" s="99"/>
      <c r="I1586" s="99"/>
      <c r="J1586" s="45"/>
      <c r="K1586" s="46"/>
      <c r="L1586" s="46"/>
      <c r="M1586" s="46"/>
      <c r="N1586" s="46"/>
      <c r="O1586" s="46"/>
      <c r="P1586" s="46"/>
      <c r="Q1586" s="46"/>
      <c r="R1586" s="46"/>
      <c r="S1586" s="129"/>
      <c r="T1586" s="46"/>
    </row>
    <row r="1587" spans="1:20" ht="12.75">
      <c r="A1587" s="71">
        <v>1587</v>
      </c>
      <c r="B1587" s="43"/>
      <c r="C1587" s="97"/>
      <c r="D1587" s="97"/>
      <c r="E1587" s="97"/>
      <c r="F1587" s="96"/>
      <c r="G1587" s="98"/>
      <c r="H1587" s="99"/>
      <c r="I1587" s="99"/>
      <c r="J1587" s="45"/>
      <c r="K1587" s="46"/>
      <c r="L1587" s="46"/>
      <c r="M1587" s="46"/>
      <c r="N1587" s="46"/>
      <c r="O1587" s="46"/>
      <c r="P1587" s="46"/>
      <c r="Q1587" s="46"/>
      <c r="R1587" s="46"/>
      <c r="S1587" s="129"/>
      <c r="T1587" s="46"/>
    </row>
    <row r="1588" spans="1:20" ht="12.75">
      <c r="A1588" s="71">
        <v>1588</v>
      </c>
      <c r="B1588" s="43"/>
      <c r="C1588" s="97"/>
      <c r="D1588" s="97"/>
      <c r="E1588" s="97"/>
      <c r="F1588" s="96"/>
      <c r="G1588" s="98"/>
      <c r="H1588" s="99"/>
      <c r="I1588" s="99"/>
      <c r="J1588" s="45"/>
      <c r="K1588" s="46"/>
      <c r="L1588" s="46"/>
      <c r="M1588" s="46"/>
      <c r="N1588" s="46"/>
      <c r="O1588" s="46"/>
      <c r="P1588" s="46"/>
      <c r="Q1588" s="46"/>
      <c r="R1588" s="46"/>
      <c r="S1588" s="129"/>
      <c r="T1588" s="46"/>
    </row>
    <row r="1589" spans="1:20" ht="12.75">
      <c r="A1589" s="71">
        <v>1589</v>
      </c>
      <c r="B1589" s="43"/>
      <c r="C1589" s="97"/>
      <c r="D1589" s="97"/>
      <c r="E1589" s="97"/>
      <c r="F1589" s="96"/>
      <c r="G1589" s="98"/>
      <c r="H1589" s="99"/>
      <c r="I1589" s="99"/>
      <c r="J1589" s="45"/>
      <c r="K1589" s="101"/>
      <c r="L1589" s="46"/>
      <c r="M1589" s="46"/>
      <c r="N1589" s="46"/>
      <c r="O1589" s="46"/>
      <c r="P1589" s="46"/>
      <c r="Q1589" s="46"/>
      <c r="R1589" s="46"/>
      <c r="S1589" s="129"/>
      <c r="T1589" s="46"/>
    </row>
    <row r="1590" spans="1:20" ht="12.75">
      <c r="A1590" s="71">
        <v>1590</v>
      </c>
      <c r="B1590" s="43"/>
      <c r="C1590" s="97"/>
      <c r="D1590" s="97"/>
      <c r="E1590" s="97"/>
      <c r="F1590" s="98"/>
      <c r="G1590" s="98"/>
      <c r="H1590" s="99"/>
      <c r="I1590" s="99"/>
      <c r="J1590" s="45"/>
      <c r="K1590" s="46"/>
      <c r="L1590" s="46"/>
      <c r="M1590" s="46"/>
      <c r="N1590" s="46"/>
      <c r="O1590" s="46"/>
      <c r="P1590" s="46"/>
      <c r="Q1590" s="46"/>
      <c r="R1590" s="46"/>
      <c r="S1590" s="129"/>
      <c r="T1590" s="46"/>
    </row>
    <row r="1591" spans="1:20" ht="12.75">
      <c r="A1591" s="71">
        <v>1591</v>
      </c>
      <c r="B1591" s="43"/>
      <c r="C1591" s="97"/>
      <c r="D1591" s="97"/>
      <c r="E1591" s="97"/>
      <c r="F1591" s="96"/>
      <c r="G1591" s="98"/>
      <c r="H1591" s="99"/>
      <c r="I1591" s="99"/>
      <c r="J1591" s="45"/>
      <c r="K1591" s="46"/>
      <c r="L1591" s="46"/>
      <c r="M1591" s="46"/>
      <c r="N1591" s="46"/>
      <c r="O1591" s="46"/>
      <c r="P1591" s="46"/>
      <c r="Q1591" s="46"/>
      <c r="R1591" s="46"/>
      <c r="S1591" s="129"/>
      <c r="T1591" s="46"/>
    </row>
    <row r="1592" spans="1:20" ht="12.75">
      <c r="A1592" s="71">
        <v>1592</v>
      </c>
      <c r="B1592" s="43"/>
      <c r="C1592" s="97"/>
      <c r="D1592" s="97"/>
      <c r="E1592" s="97"/>
      <c r="F1592" s="98"/>
      <c r="G1592" s="98"/>
      <c r="H1592" s="99"/>
      <c r="I1592" s="99"/>
      <c r="J1592" s="45"/>
      <c r="K1592" s="46"/>
      <c r="L1592" s="46"/>
      <c r="M1592" s="46"/>
      <c r="N1592" s="46"/>
      <c r="O1592" s="46"/>
      <c r="P1592" s="46"/>
      <c r="Q1592" s="46"/>
      <c r="R1592" s="46"/>
      <c r="S1592" s="129"/>
      <c r="T1592" s="46"/>
    </row>
    <row r="1593" spans="1:20" ht="12.75">
      <c r="A1593" s="71">
        <v>1593</v>
      </c>
      <c r="B1593" s="43"/>
      <c r="C1593" s="97"/>
      <c r="D1593" s="97"/>
      <c r="E1593" s="97"/>
      <c r="F1593" s="96"/>
      <c r="G1593" s="98"/>
      <c r="H1593" s="99"/>
      <c r="I1593" s="99"/>
      <c r="J1593" s="45"/>
      <c r="K1593" s="121"/>
      <c r="L1593" s="46"/>
      <c r="M1593" s="46"/>
      <c r="N1593" s="46"/>
      <c r="O1593" s="46"/>
      <c r="P1593" s="46"/>
      <c r="Q1593" s="46"/>
      <c r="R1593" s="46"/>
      <c r="S1593" s="129"/>
      <c r="T1593" s="46"/>
    </row>
    <row r="1594" spans="1:20" ht="12.75">
      <c r="A1594" s="71">
        <v>1594</v>
      </c>
      <c r="B1594" s="43"/>
      <c r="C1594" s="97"/>
      <c r="D1594" s="97"/>
      <c r="E1594" s="97"/>
      <c r="F1594" s="96"/>
      <c r="G1594" s="98"/>
      <c r="H1594" s="99"/>
      <c r="I1594" s="99"/>
      <c r="J1594" s="45"/>
      <c r="K1594" s="121"/>
      <c r="L1594" s="46"/>
      <c r="M1594" s="46"/>
      <c r="N1594" s="46"/>
      <c r="O1594" s="46"/>
      <c r="P1594" s="46"/>
      <c r="Q1594" s="46"/>
      <c r="R1594" s="46"/>
      <c r="S1594" s="129"/>
      <c r="T1594" s="46"/>
    </row>
    <row r="1595" spans="1:20" ht="12.75">
      <c r="A1595" s="71">
        <v>1595</v>
      </c>
      <c r="B1595" s="43"/>
      <c r="C1595" s="97"/>
      <c r="D1595" s="97"/>
      <c r="E1595" s="97"/>
      <c r="F1595" s="96"/>
      <c r="G1595" s="98"/>
      <c r="H1595" s="99"/>
      <c r="I1595" s="99"/>
      <c r="J1595" s="45"/>
      <c r="K1595" s="121"/>
      <c r="L1595" s="46"/>
      <c r="M1595" s="46"/>
      <c r="N1595" s="46"/>
      <c r="O1595" s="46"/>
      <c r="P1595" s="46"/>
      <c r="Q1595" s="46"/>
      <c r="R1595" s="46"/>
      <c r="S1595" s="129"/>
      <c r="T1595" s="46"/>
    </row>
    <row r="1596" spans="1:20" ht="12.75">
      <c r="A1596" s="71">
        <v>1596</v>
      </c>
      <c r="B1596" s="43"/>
      <c r="C1596" s="97"/>
      <c r="D1596" s="97"/>
      <c r="E1596" s="97"/>
      <c r="F1596" s="96"/>
      <c r="G1596" s="98"/>
      <c r="H1596" s="99"/>
      <c r="I1596" s="99"/>
      <c r="J1596" s="45"/>
      <c r="K1596" s="121"/>
      <c r="L1596" s="46"/>
      <c r="M1596" s="46"/>
      <c r="N1596" s="46"/>
      <c r="O1596" s="46"/>
      <c r="P1596" s="46"/>
      <c r="Q1596" s="46"/>
      <c r="R1596" s="46"/>
      <c r="S1596" s="129"/>
      <c r="T1596" s="46"/>
    </row>
    <row r="1597" spans="1:20" ht="12.75">
      <c r="A1597" s="71">
        <v>1597</v>
      </c>
      <c r="B1597" s="43"/>
      <c r="C1597" s="97"/>
      <c r="D1597" s="97"/>
      <c r="E1597" s="97"/>
      <c r="F1597" s="96"/>
      <c r="G1597" s="98"/>
      <c r="H1597" s="99"/>
      <c r="I1597" s="99"/>
      <c r="J1597" s="45"/>
      <c r="K1597" s="121"/>
      <c r="L1597" s="46"/>
      <c r="M1597" s="46"/>
      <c r="N1597" s="46"/>
      <c r="O1597" s="46"/>
      <c r="P1597" s="46"/>
      <c r="Q1597" s="46"/>
      <c r="R1597" s="46"/>
      <c r="S1597" s="129"/>
      <c r="T1597" s="46"/>
    </row>
    <row r="1598" spans="1:20" ht="12.75">
      <c r="A1598" s="71">
        <v>1598</v>
      </c>
      <c r="B1598" s="43"/>
      <c r="C1598" s="97"/>
      <c r="D1598" s="97"/>
      <c r="E1598" s="97"/>
      <c r="F1598" s="96"/>
      <c r="G1598" s="98"/>
      <c r="H1598" s="99"/>
      <c r="I1598" s="99"/>
      <c r="J1598" s="45"/>
      <c r="K1598" s="123"/>
      <c r="L1598" s="46"/>
      <c r="M1598" s="46"/>
      <c r="N1598" s="46"/>
      <c r="O1598" s="46"/>
      <c r="P1598" s="46"/>
      <c r="Q1598" s="46"/>
      <c r="R1598" s="46"/>
      <c r="S1598" s="129"/>
      <c r="T1598" s="46"/>
    </row>
    <row r="1599" spans="1:20" ht="12.75">
      <c r="A1599" s="71">
        <v>1599</v>
      </c>
      <c r="B1599" s="43"/>
      <c r="C1599" s="97"/>
      <c r="D1599" s="97"/>
      <c r="E1599" s="97"/>
      <c r="F1599" s="96"/>
      <c r="G1599" s="98"/>
      <c r="H1599" s="99"/>
      <c r="I1599" s="99"/>
      <c r="J1599" s="45"/>
      <c r="K1599" s="123"/>
      <c r="L1599" s="46"/>
      <c r="M1599" s="46"/>
      <c r="N1599" s="46"/>
      <c r="O1599" s="46"/>
      <c r="P1599" s="46"/>
      <c r="Q1599" s="46"/>
      <c r="R1599" s="46"/>
      <c r="S1599" s="129"/>
      <c r="T1599" s="46"/>
    </row>
    <row r="1600" spans="1:20" ht="12.75">
      <c r="A1600" s="71">
        <v>1600</v>
      </c>
      <c r="B1600" s="43"/>
      <c r="C1600" s="97"/>
      <c r="D1600" s="97"/>
      <c r="E1600" s="97"/>
      <c r="F1600" s="98"/>
      <c r="G1600" s="98"/>
      <c r="H1600" s="99"/>
      <c r="I1600" s="99"/>
      <c r="J1600" s="45"/>
      <c r="K1600" s="46"/>
      <c r="L1600" s="46"/>
      <c r="M1600" s="46"/>
      <c r="N1600" s="46"/>
      <c r="O1600" s="46"/>
      <c r="P1600" s="46"/>
      <c r="Q1600" s="46"/>
      <c r="R1600" s="46"/>
      <c r="S1600" s="129"/>
      <c r="T1600" s="46"/>
    </row>
    <row r="1601" spans="1:20" ht="12.75">
      <c r="A1601" s="71">
        <v>1601</v>
      </c>
      <c r="B1601" s="43"/>
      <c r="C1601" s="97"/>
      <c r="D1601" s="97"/>
      <c r="E1601" s="97"/>
      <c r="F1601" s="96"/>
      <c r="G1601" s="98"/>
      <c r="H1601" s="99"/>
      <c r="I1601" s="99"/>
      <c r="J1601" s="45"/>
      <c r="K1601" s="99"/>
      <c r="L1601" s="46"/>
      <c r="M1601" s="46"/>
      <c r="N1601" s="46"/>
      <c r="O1601" s="46"/>
      <c r="P1601" s="46"/>
      <c r="Q1601" s="46"/>
      <c r="R1601" s="46"/>
      <c r="S1601" s="129"/>
      <c r="T1601" s="46"/>
    </row>
    <row r="1602" spans="1:20" ht="12.75">
      <c r="A1602" s="71">
        <v>1602</v>
      </c>
      <c r="B1602" s="43"/>
      <c r="C1602" s="97"/>
      <c r="D1602" s="97"/>
      <c r="E1602" s="97"/>
      <c r="F1602" s="96"/>
      <c r="G1602" s="98"/>
      <c r="H1602" s="99"/>
      <c r="I1602" s="99"/>
      <c r="J1602" s="45"/>
      <c r="K1602" s="101"/>
      <c r="L1602" s="46"/>
      <c r="M1602" s="46"/>
      <c r="N1602" s="46"/>
      <c r="O1602" s="46"/>
      <c r="P1602" s="46"/>
      <c r="Q1602" s="46"/>
      <c r="R1602" s="46"/>
      <c r="S1602" s="129"/>
      <c r="T1602" s="46"/>
    </row>
    <row r="1603" spans="1:20" ht="12.75">
      <c r="A1603" s="71">
        <v>1603</v>
      </c>
      <c r="B1603" s="43"/>
      <c r="C1603" s="97"/>
      <c r="D1603" s="97"/>
      <c r="E1603" s="97"/>
      <c r="F1603" s="96"/>
      <c r="G1603" s="98"/>
      <c r="H1603" s="99"/>
      <c r="I1603" s="99"/>
      <c r="J1603" s="45"/>
      <c r="K1603" s="101"/>
      <c r="L1603" s="46"/>
      <c r="M1603" s="46"/>
      <c r="N1603" s="46"/>
      <c r="O1603" s="46"/>
      <c r="P1603" s="46"/>
      <c r="Q1603" s="46"/>
      <c r="R1603" s="46"/>
      <c r="S1603" s="129"/>
      <c r="T1603" s="46"/>
    </row>
    <row r="1604" spans="1:20" ht="12.75">
      <c r="A1604" s="71">
        <v>1604</v>
      </c>
      <c r="B1604" s="43"/>
      <c r="C1604" s="97"/>
      <c r="D1604" s="97"/>
      <c r="E1604" s="97"/>
      <c r="F1604" s="96"/>
      <c r="G1604" s="98"/>
      <c r="H1604" s="99"/>
      <c r="I1604" s="99"/>
      <c r="J1604" s="45"/>
      <c r="K1604" s="99"/>
      <c r="L1604" s="46"/>
      <c r="M1604" s="46"/>
      <c r="N1604" s="46"/>
      <c r="O1604" s="46"/>
      <c r="P1604" s="46"/>
      <c r="Q1604" s="46"/>
      <c r="R1604" s="46"/>
      <c r="S1604" s="129"/>
      <c r="T1604" s="46"/>
    </row>
    <row r="1605" spans="1:20" ht="12.75">
      <c r="A1605" s="71">
        <v>1605</v>
      </c>
      <c r="B1605" s="43"/>
      <c r="C1605" s="97"/>
      <c r="D1605" s="97"/>
      <c r="E1605" s="97"/>
      <c r="F1605" s="96"/>
      <c r="G1605" s="98"/>
      <c r="H1605" s="99"/>
      <c r="I1605" s="99"/>
      <c r="J1605" s="45"/>
      <c r="K1605" s="99"/>
      <c r="L1605" s="46"/>
      <c r="M1605" s="46"/>
      <c r="N1605" s="46"/>
      <c r="O1605" s="46"/>
      <c r="P1605" s="46"/>
      <c r="Q1605" s="46"/>
      <c r="R1605" s="46"/>
      <c r="S1605" s="129"/>
      <c r="T1605" s="46"/>
    </row>
    <row r="1606" spans="1:20" ht="12.75">
      <c r="A1606" s="71">
        <v>1606</v>
      </c>
      <c r="B1606" s="43"/>
      <c r="C1606" s="97"/>
      <c r="D1606" s="97"/>
      <c r="E1606" s="97"/>
      <c r="F1606" s="96"/>
      <c r="G1606" s="98"/>
      <c r="H1606" s="99"/>
      <c r="I1606" s="99"/>
      <c r="J1606" s="45"/>
      <c r="K1606" s="99"/>
      <c r="L1606" s="46"/>
      <c r="M1606" s="46"/>
      <c r="N1606" s="46"/>
      <c r="O1606" s="46"/>
      <c r="P1606" s="46"/>
      <c r="Q1606" s="46"/>
      <c r="R1606" s="46"/>
      <c r="S1606" s="129"/>
      <c r="T1606" s="46"/>
    </row>
    <row r="1607" spans="1:20" ht="12.75">
      <c r="A1607" s="71">
        <v>1607</v>
      </c>
      <c r="B1607" s="43"/>
      <c r="C1607" s="97"/>
      <c r="D1607" s="97"/>
      <c r="E1607" s="97"/>
      <c r="F1607" s="96"/>
      <c r="G1607" s="98"/>
      <c r="H1607" s="99"/>
      <c r="I1607" s="99"/>
      <c r="J1607" s="45"/>
      <c r="K1607" s="101"/>
      <c r="L1607" s="46"/>
      <c r="M1607" s="46"/>
      <c r="N1607" s="46"/>
      <c r="O1607" s="46"/>
      <c r="P1607" s="46"/>
      <c r="Q1607" s="46"/>
      <c r="R1607" s="46"/>
      <c r="S1607" s="129"/>
      <c r="T1607" s="46"/>
    </row>
    <row r="1608" spans="1:20" ht="12.75">
      <c r="A1608" s="71">
        <v>1608</v>
      </c>
      <c r="B1608" s="43"/>
      <c r="C1608" s="97"/>
      <c r="D1608" s="97"/>
      <c r="E1608" s="97"/>
      <c r="F1608" s="96"/>
      <c r="G1608" s="98"/>
      <c r="H1608" s="99"/>
      <c r="I1608" s="99"/>
      <c r="J1608" s="45"/>
      <c r="K1608" s="99"/>
      <c r="L1608" s="46"/>
      <c r="M1608" s="46"/>
      <c r="N1608" s="46"/>
      <c r="O1608" s="46"/>
      <c r="P1608" s="46"/>
      <c r="Q1608" s="46"/>
      <c r="R1608" s="46"/>
      <c r="S1608" s="129"/>
      <c r="T1608" s="46"/>
    </row>
    <row r="1609" spans="1:20" ht="12.75">
      <c r="A1609" s="71">
        <v>1609</v>
      </c>
      <c r="B1609" s="43"/>
      <c r="C1609" s="97"/>
      <c r="D1609" s="97"/>
      <c r="E1609" s="97"/>
      <c r="F1609" s="96"/>
      <c r="G1609" s="98"/>
      <c r="H1609" s="99"/>
      <c r="I1609" s="99"/>
      <c r="J1609" s="45"/>
      <c r="K1609" s="101"/>
      <c r="L1609" s="46"/>
      <c r="M1609" s="46"/>
      <c r="N1609" s="46"/>
      <c r="O1609" s="46"/>
      <c r="P1609" s="46"/>
      <c r="Q1609" s="46"/>
      <c r="R1609" s="46"/>
      <c r="S1609" s="129"/>
      <c r="T1609" s="46"/>
    </row>
    <row r="1610" spans="1:20" ht="12.75">
      <c r="A1610" s="71">
        <v>1610</v>
      </c>
      <c r="B1610" s="43"/>
      <c r="C1610" s="97"/>
      <c r="D1610" s="97"/>
      <c r="E1610" s="97"/>
      <c r="F1610" s="96"/>
      <c r="G1610" s="98"/>
      <c r="H1610" s="99"/>
      <c r="I1610" s="99"/>
      <c r="J1610" s="45"/>
      <c r="K1610" s="123"/>
      <c r="L1610" s="46"/>
      <c r="M1610" s="46"/>
      <c r="N1610" s="46"/>
      <c r="O1610" s="46"/>
      <c r="P1610" s="46"/>
      <c r="Q1610" s="46"/>
      <c r="R1610" s="46"/>
      <c r="S1610" s="129"/>
      <c r="T1610" s="46"/>
    </row>
    <row r="1611" spans="1:20" ht="12.75">
      <c r="A1611" s="71">
        <v>1611</v>
      </c>
      <c r="B1611" s="43"/>
      <c r="C1611" s="97"/>
      <c r="D1611" s="97"/>
      <c r="E1611" s="97"/>
      <c r="F1611" s="96"/>
      <c r="G1611" s="98"/>
      <c r="H1611" s="99"/>
      <c r="I1611" s="99"/>
      <c r="J1611" s="45"/>
      <c r="K1611" s="123"/>
      <c r="L1611" s="46"/>
      <c r="M1611" s="46"/>
      <c r="N1611" s="46"/>
      <c r="O1611" s="46"/>
      <c r="P1611" s="46"/>
      <c r="Q1611" s="46"/>
      <c r="R1611" s="46"/>
      <c r="S1611" s="129"/>
      <c r="T1611" s="46"/>
    </row>
    <row r="1612" spans="1:20" ht="12.75">
      <c r="A1612" s="71">
        <v>1612</v>
      </c>
      <c r="B1612" s="43"/>
      <c r="C1612" s="97"/>
      <c r="D1612" s="97"/>
      <c r="E1612" s="97"/>
      <c r="F1612" s="96"/>
      <c r="G1612" s="98"/>
      <c r="H1612" s="99"/>
      <c r="I1612" s="99"/>
      <c r="J1612" s="45"/>
      <c r="K1612" s="123"/>
      <c r="L1612" s="46"/>
      <c r="M1612" s="46"/>
      <c r="N1612" s="46"/>
      <c r="O1612" s="46"/>
      <c r="P1612" s="46"/>
      <c r="Q1612" s="46"/>
      <c r="R1612" s="46"/>
      <c r="S1612" s="129"/>
      <c r="T1612" s="46"/>
    </row>
    <row r="1613" spans="1:20" ht="12.75">
      <c r="A1613" s="71">
        <v>1613</v>
      </c>
      <c r="B1613" s="43"/>
      <c r="C1613" s="97"/>
      <c r="D1613" s="97"/>
      <c r="E1613" s="97"/>
      <c r="F1613" s="96"/>
      <c r="G1613" s="98"/>
      <c r="H1613" s="99"/>
      <c r="I1613" s="99"/>
      <c r="J1613" s="45"/>
      <c r="K1613" s="123"/>
      <c r="L1613" s="46"/>
      <c r="M1613" s="46"/>
      <c r="N1613" s="46"/>
      <c r="O1613" s="46"/>
      <c r="P1613" s="46"/>
      <c r="Q1613" s="46"/>
      <c r="R1613" s="46"/>
      <c r="S1613" s="129"/>
      <c r="T1613" s="46"/>
    </row>
    <row r="1614" spans="1:20" ht="12.75">
      <c r="A1614" s="71">
        <v>1614</v>
      </c>
      <c r="B1614" s="43"/>
      <c r="C1614" s="97"/>
      <c r="D1614" s="97"/>
      <c r="E1614" s="97"/>
      <c r="F1614" s="96"/>
      <c r="G1614" s="98"/>
      <c r="H1614" s="99"/>
      <c r="I1614" s="99"/>
      <c r="J1614" s="45"/>
      <c r="K1614" s="123"/>
      <c r="L1614" s="46"/>
      <c r="M1614" s="46"/>
      <c r="N1614" s="46"/>
      <c r="O1614" s="46"/>
      <c r="P1614" s="46"/>
      <c r="Q1614" s="46"/>
      <c r="R1614" s="46"/>
      <c r="S1614" s="129"/>
      <c r="T1614" s="46"/>
    </row>
    <row r="1615" spans="1:20" ht="12.75">
      <c r="A1615" s="71">
        <v>1615</v>
      </c>
      <c r="B1615" s="43"/>
      <c r="C1615" s="97"/>
      <c r="D1615" s="97"/>
      <c r="E1615" s="97"/>
      <c r="F1615" s="96"/>
      <c r="G1615" s="98"/>
      <c r="H1615" s="99"/>
      <c r="I1615" s="99"/>
      <c r="J1615" s="45"/>
      <c r="K1615" s="123"/>
      <c r="L1615" s="46"/>
      <c r="M1615" s="46"/>
      <c r="N1615" s="46"/>
      <c r="O1615" s="46"/>
      <c r="P1615" s="46"/>
      <c r="Q1615" s="46"/>
      <c r="R1615" s="46"/>
      <c r="S1615" s="129"/>
      <c r="T1615" s="46"/>
    </row>
    <row r="1616" spans="1:20" ht="12.75">
      <c r="A1616" s="71">
        <v>1616</v>
      </c>
      <c r="B1616" s="43"/>
      <c r="C1616" s="97"/>
      <c r="D1616" s="97"/>
      <c r="E1616" s="97"/>
      <c r="F1616" s="96"/>
      <c r="G1616" s="98"/>
      <c r="H1616" s="99"/>
      <c r="I1616" s="99"/>
      <c r="J1616" s="45"/>
      <c r="K1616" s="123"/>
      <c r="L1616" s="46"/>
      <c r="M1616" s="46"/>
      <c r="N1616" s="46"/>
      <c r="O1616" s="46"/>
      <c r="P1616" s="46"/>
      <c r="Q1616" s="46"/>
      <c r="R1616" s="46"/>
      <c r="S1616" s="129"/>
      <c r="T1616" s="46"/>
    </row>
    <row r="1617" spans="1:20" ht="12.75">
      <c r="A1617" s="71">
        <v>1617</v>
      </c>
      <c r="B1617" s="43"/>
      <c r="C1617" s="97"/>
      <c r="D1617" s="97"/>
      <c r="E1617" s="97"/>
      <c r="F1617" s="96"/>
      <c r="G1617" s="98"/>
      <c r="H1617" s="99"/>
      <c r="I1617" s="99"/>
      <c r="J1617" s="45"/>
      <c r="K1617" s="46"/>
      <c r="L1617" s="46"/>
      <c r="M1617" s="46"/>
      <c r="N1617" s="46"/>
      <c r="O1617" s="46"/>
      <c r="P1617" s="46"/>
      <c r="Q1617" s="46"/>
      <c r="R1617" s="46"/>
      <c r="S1617" s="129"/>
      <c r="T1617" s="46"/>
    </row>
    <row r="1618" spans="1:20" ht="12.75">
      <c r="A1618" s="71">
        <v>1618</v>
      </c>
      <c r="B1618" s="43"/>
      <c r="C1618" s="97"/>
      <c r="D1618" s="97"/>
      <c r="E1618" s="97"/>
      <c r="F1618" s="96"/>
      <c r="G1618" s="98"/>
      <c r="H1618" s="99"/>
      <c r="I1618" s="99"/>
      <c r="J1618" s="45"/>
      <c r="K1618" s="46"/>
      <c r="L1618" s="46"/>
      <c r="M1618" s="46"/>
      <c r="N1618" s="46"/>
      <c r="O1618" s="46"/>
      <c r="P1618" s="46"/>
      <c r="Q1618" s="46"/>
      <c r="R1618" s="46"/>
      <c r="S1618" s="129"/>
      <c r="T1618" s="46"/>
    </row>
    <row r="1619" spans="1:20" ht="12.75">
      <c r="A1619" s="71">
        <v>1619</v>
      </c>
      <c r="B1619" s="43"/>
      <c r="C1619" s="97"/>
      <c r="D1619" s="97"/>
      <c r="E1619" s="97"/>
      <c r="F1619" s="96"/>
      <c r="G1619" s="98"/>
      <c r="H1619" s="99"/>
      <c r="I1619" s="99"/>
      <c r="J1619" s="45"/>
      <c r="K1619" s="99"/>
      <c r="L1619" s="46"/>
      <c r="M1619" s="46"/>
      <c r="N1619" s="46"/>
      <c r="O1619" s="46"/>
      <c r="P1619" s="46"/>
      <c r="Q1619" s="46"/>
      <c r="R1619" s="46"/>
      <c r="S1619" s="129"/>
      <c r="T1619" s="46"/>
    </row>
    <row r="1620" spans="1:20" ht="12.75">
      <c r="A1620" s="71">
        <v>1620</v>
      </c>
      <c r="B1620" s="43"/>
      <c r="C1620" s="97"/>
      <c r="D1620" s="97"/>
      <c r="E1620" s="97"/>
      <c r="F1620" s="96"/>
      <c r="G1620" s="98"/>
      <c r="H1620" s="99"/>
      <c r="I1620" s="112"/>
      <c r="J1620" s="45"/>
      <c r="K1620" s="99"/>
      <c r="L1620" s="46"/>
      <c r="M1620" s="46"/>
      <c r="N1620" s="46"/>
      <c r="O1620" s="46"/>
      <c r="P1620" s="46"/>
      <c r="Q1620" s="46"/>
      <c r="R1620" s="46"/>
      <c r="S1620" s="129"/>
      <c r="T1620" s="46"/>
    </row>
    <row r="1621" spans="1:20" ht="12.75">
      <c r="A1621" s="71">
        <v>1621</v>
      </c>
      <c r="B1621" s="43"/>
      <c r="C1621" s="97"/>
      <c r="D1621" s="97"/>
      <c r="E1621" s="97"/>
      <c r="F1621" s="96"/>
      <c r="G1621" s="98"/>
      <c r="H1621" s="99"/>
      <c r="I1621" s="99"/>
      <c r="J1621" s="45"/>
      <c r="K1621" s="99"/>
      <c r="L1621" s="46"/>
      <c r="M1621" s="46"/>
      <c r="N1621" s="46"/>
      <c r="O1621" s="46"/>
      <c r="P1621" s="46"/>
      <c r="Q1621" s="46"/>
      <c r="R1621" s="46"/>
      <c r="S1621" s="129"/>
      <c r="T1621" s="46"/>
    </row>
    <row r="1622" spans="1:20" ht="12.75">
      <c r="A1622" s="71">
        <v>1622</v>
      </c>
      <c r="B1622" s="43"/>
      <c r="C1622" s="97"/>
      <c r="D1622" s="97"/>
      <c r="E1622" s="97"/>
      <c r="F1622" s="96"/>
      <c r="G1622" s="98"/>
      <c r="H1622" s="99"/>
      <c r="I1622" s="99"/>
      <c r="J1622" s="45"/>
      <c r="K1622" s="101"/>
      <c r="L1622" s="46"/>
      <c r="M1622" s="46"/>
      <c r="N1622" s="46"/>
      <c r="O1622" s="46"/>
      <c r="P1622" s="46"/>
      <c r="Q1622" s="46"/>
      <c r="R1622" s="46"/>
      <c r="S1622" s="129"/>
      <c r="T1622" s="46"/>
    </row>
    <row r="1623" spans="1:20" ht="12.75">
      <c r="A1623" s="71">
        <v>1623</v>
      </c>
      <c r="B1623" s="43"/>
      <c r="C1623" s="97"/>
      <c r="D1623" s="97"/>
      <c r="E1623" s="97"/>
      <c r="F1623" s="96"/>
      <c r="G1623" s="98"/>
      <c r="H1623" s="99"/>
      <c r="I1623" s="99"/>
      <c r="J1623" s="45"/>
      <c r="K1623" s="101"/>
      <c r="L1623" s="46"/>
      <c r="M1623" s="46"/>
      <c r="N1623" s="46"/>
      <c r="O1623" s="46"/>
      <c r="P1623" s="46"/>
      <c r="Q1623" s="46"/>
      <c r="R1623" s="46"/>
      <c r="S1623" s="129"/>
      <c r="T1623" s="46"/>
    </row>
    <row r="1624" spans="1:20" ht="12.75">
      <c r="A1624" s="71">
        <v>1624</v>
      </c>
      <c r="B1624" s="43"/>
      <c r="C1624" s="97"/>
      <c r="D1624" s="97"/>
      <c r="E1624" s="97"/>
      <c r="F1624" s="96"/>
      <c r="G1624" s="98"/>
      <c r="H1624" s="99"/>
      <c r="I1624" s="99"/>
      <c r="J1624" s="45"/>
      <c r="K1624" s="99"/>
      <c r="L1624" s="46"/>
      <c r="M1624" s="46"/>
      <c r="N1624" s="46"/>
      <c r="O1624" s="46"/>
      <c r="P1624" s="46"/>
      <c r="Q1624" s="46"/>
      <c r="R1624" s="46"/>
      <c r="S1624" s="129"/>
      <c r="T1624" s="46"/>
    </row>
    <row r="1625" spans="1:20" ht="12.75">
      <c r="A1625" s="71">
        <v>1625</v>
      </c>
      <c r="B1625" s="43"/>
      <c r="C1625" s="97"/>
      <c r="D1625" s="97"/>
      <c r="E1625" s="97"/>
      <c r="F1625" s="96"/>
      <c r="G1625" s="98"/>
      <c r="H1625" s="99"/>
      <c r="I1625" s="99"/>
      <c r="J1625" s="45"/>
      <c r="K1625" s="101"/>
      <c r="L1625" s="46"/>
      <c r="M1625" s="46"/>
      <c r="N1625" s="46"/>
      <c r="O1625" s="46"/>
      <c r="P1625" s="46"/>
      <c r="Q1625" s="46"/>
      <c r="R1625" s="46"/>
      <c r="S1625" s="129"/>
      <c r="T1625" s="46"/>
    </row>
    <row r="1626" spans="1:20" ht="12.75">
      <c r="A1626" s="71">
        <v>1626</v>
      </c>
      <c r="B1626" s="43"/>
      <c r="C1626" s="97"/>
      <c r="D1626" s="97"/>
      <c r="E1626" s="97"/>
      <c r="F1626" s="96"/>
      <c r="G1626" s="98"/>
      <c r="H1626" s="99"/>
      <c r="I1626" s="99"/>
      <c r="J1626" s="45"/>
      <c r="K1626" s="99"/>
      <c r="L1626" s="46"/>
      <c r="M1626" s="46"/>
      <c r="N1626" s="46"/>
      <c r="O1626" s="46"/>
      <c r="P1626" s="46"/>
      <c r="Q1626" s="46"/>
      <c r="R1626" s="46"/>
      <c r="S1626" s="129"/>
      <c r="T1626" s="46"/>
    </row>
    <row r="1627" spans="1:20" ht="12.75">
      <c r="A1627" s="71">
        <v>1627</v>
      </c>
      <c r="B1627" s="43"/>
      <c r="C1627" s="97"/>
      <c r="D1627" s="97"/>
      <c r="E1627" s="97"/>
      <c r="F1627" s="96"/>
      <c r="G1627" s="98"/>
      <c r="H1627" s="99"/>
      <c r="I1627" s="99"/>
      <c r="J1627" s="45"/>
      <c r="K1627" s="101"/>
      <c r="L1627" s="46"/>
      <c r="M1627" s="46"/>
      <c r="N1627" s="46"/>
      <c r="O1627" s="46"/>
      <c r="P1627" s="46"/>
      <c r="Q1627" s="46"/>
      <c r="R1627" s="46"/>
      <c r="S1627" s="129"/>
      <c r="T1627" s="46"/>
    </row>
    <row r="1628" spans="1:20" ht="12.75">
      <c r="A1628" s="71">
        <v>1628</v>
      </c>
      <c r="B1628" s="43"/>
      <c r="C1628" s="97"/>
      <c r="D1628" s="97"/>
      <c r="E1628" s="97"/>
      <c r="F1628" s="96"/>
      <c r="G1628" s="98"/>
      <c r="H1628" s="99"/>
      <c r="I1628" s="99"/>
      <c r="J1628" s="45"/>
      <c r="K1628" s="99"/>
      <c r="L1628" s="46"/>
      <c r="M1628" s="46"/>
      <c r="N1628" s="46"/>
      <c r="O1628" s="46"/>
      <c r="P1628" s="46"/>
      <c r="Q1628" s="46"/>
      <c r="R1628" s="46"/>
      <c r="S1628" s="129"/>
      <c r="T1628" s="46"/>
    </row>
    <row r="1629" spans="1:20" ht="12.75">
      <c r="A1629" s="71">
        <v>1629</v>
      </c>
      <c r="B1629" s="43"/>
      <c r="C1629" s="97"/>
      <c r="D1629" s="97"/>
      <c r="E1629" s="97"/>
      <c r="F1629" s="96"/>
      <c r="G1629" s="98"/>
      <c r="H1629" s="99"/>
      <c r="I1629" s="112"/>
      <c r="J1629" s="45"/>
      <c r="K1629" s="101"/>
      <c r="L1629" s="46"/>
      <c r="M1629" s="46"/>
      <c r="N1629" s="46"/>
      <c r="O1629" s="46"/>
      <c r="P1629" s="46"/>
      <c r="Q1629" s="46"/>
      <c r="R1629" s="46"/>
      <c r="S1629" s="129"/>
      <c r="T1629" s="46"/>
    </row>
    <row r="1630" spans="1:20" ht="12.75">
      <c r="A1630" s="71">
        <v>1630</v>
      </c>
      <c r="B1630" s="43"/>
      <c r="C1630" s="97"/>
      <c r="D1630" s="97"/>
      <c r="E1630" s="97"/>
      <c r="F1630" s="96"/>
      <c r="G1630" s="98"/>
      <c r="H1630" s="99"/>
      <c r="I1630" s="99"/>
      <c r="J1630" s="45"/>
      <c r="K1630" s="101"/>
      <c r="L1630" s="46"/>
      <c r="M1630" s="46"/>
      <c r="N1630" s="46"/>
      <c r="O1630" s="46"/>
      <c r="P1630" s="46"/>
      <c r="Q1630" s="46"/>
      <c r="R1630" s="46"/>
      <c r="S1630" s="129"/>
      <c r="T1630" s="46"/>
    </row>
    <row r="1631" spans="1:20" ht="12.75">
      <c r="A1631" s="71">
        <v>1631</v>
      </c>
      <c r="B1631" s="43"/>
      <c r="C1631" s="97"/>
      <c r="D1631" s="97"/>
      <c r="E1631" s="97"/>
      <c r="F1631" s="96"/>
      <c r="G1631" s="98"/>
      <c r="H1631" s="99"/>
      <c r="I1631" s="99"/>
      <c r="J1631" s="45"/>
      <c r="K1631" s="46"/>
      <c r="L1631" s="46"/>
      <c r="M1631" s="46"/>
      <c r="N1631" s="46"/>
      <c r="O1631" s="46"/>
      <c r="P1631" s="46"/>
      <c r="Q1631" s="46"/>
      <c r="R1631" s="46"/>
      <c r="S1631" s="129"/>
      <c r="T1631" s="46"/>
    </row>
    <row r="1632" spans="1:20" ht="12.75">
      <c r="A1632" s="71">
        <v>1632</v>
      </c>
      <c r="B1632" s="43"/>
      <c r="C1632" s="97"/>
      <c r="D1632" s="97"/>
      <c r="E1632" s="97"/>
      <c r="F1632" s="96"/>
      <c r="G1632" s="98"/>
      <c r="H1632" s="99"/>
      <c r="I1632" s="99"/>
      <c r="J1632" s="45"/>
      <c r="K1632" s="46"/>
      <c r="L1632" s="46"/>
      <c r="M1632" s="46"/>
      <c r="N1632" s="46"/>
      <c r="O1632" s="46"/>
      <c r="P1632" s="46"/>
      <c r="Q1632" s="46"/>
      <c r="R1632" s="46"/>
      <c r="S1632" s="129"/>
      <c r="T1632" s="46"/>
    </row>
    <row r="1633" spans="1:20" ht="12.75">
      <c r="A1633" s="71">
        <v>1633</v>
      </c>
      <c r="B1633" s="43"/>
      <c r="C1633" s="97"/>
      <c r="D1633" s="97"/>
      <c r="E1633" s="97"/>
      <c r="F1633" s="96"/>
      <c r="G1633" s="98"/>
      <c r="H1633" s="99"/>
      <c r="I1633" s="99"/>
      <c r="J1633" s="45"/>
      <c r="K1633" s="46"/>
      <c r="L1633" s="46"/>
      <c r="M1633" s="46"/>
      <c r="N1633" s="46"/>
      <c r="O1633" s="46"/>
      <c r="P1633" s="46"/>
      <c r="Q1633" s="46"/>
      <c r="R1633" s="46"/>
      <c r="S1633" s="129"/>
      <c r="T1633" s="46"/>
    </row>
    <row r="1634" spans="1:20" ht="12.75">
      <c r="A1634" s="71">
        <v>1634</v>
      </c>
      <c r="B1634" s="43"/>
      <c r="C1634" s="97"/>
      <c r="D1634" s="97"/>
      <c r="E1634" s="97"/>
      <c r="F1634" s="96"/>
      <c r="G1634" s="98"/>
      <c r="H1634" s="99"/>
      <c r="I1634" s="99"/>
      <c r="J1634" s="45"/>
      <c r="K1634" s="46"/>
      <c r="L1634" s="46"/>
      <c r="M1634" s="46"/>
      <c r="N1634" s="46"/>
      <c r="O1634" s="46"/>
      <c r="P1634" s="46"/>
      <c r="Q1634" s="46"/>
      <c r="R1634" s="46"/>
      <c r="S1634" s="129"/>
      <c r="T1634" s="46"/>
    </row>
    <row r="1635" spans="1:20" ht="12.75">
      <c r="A1635" s="71">
        <v>1635</v>
      </c>
      <c r="B1635" s="43"/>
      <c r="C1635" s="97"/>
      <c r="D1635" s="97"/>
      <c r="E1635" s="97"/>
      <c r="F1635" s="96"/>
      <c r="G1635" s="98"/>
      <c r="H1635" s="99"/>
      <c r="I1635" s="99"/>
      <c r="J1635" s="45"/>
      <c r="K1635" s="46"/>
      <c r="L1635" s="46"/>
      <c r="M1635" s="46"/>
      <c r="N1635" s="46"/>
      <c r="O1635" s="46"/>
      <c r="P1635" s="46"/>
      <c r="Q1635" s="46"/>
      <c r="R1635" s="46"/>
      <c r="S1635" s="129"/>
      <c r="T1635" s="46"/>
    </row>
    <row r="1636" spans="1:20" ht="12.75">
      <c r="A1636" s="71">
        <v>1636</v>
      </c>
      <c r="B1636" s="43"/>
      <c r="C1636" s="97"/>
      <c r="D1636" s="97"/>
      <c r="E1636" s="97"/>
      <c r="F1636" s="96"/>
      <c r="G1636" s="98"/>
      <c r="H1636" s="99"/>
      <c r="I1636" s="99"/>
      <c r="J1636" s="45"/>
      <c r="K1636" s="46"/>
      <c r="L1636" s="46"/>
      <c r="M1636" s="46"/>
      <c r="N1636" s="46"/>
      <c r="O1636" s="46"/>
      <c r="P1636" s="46"/>
      <c r="Q1636" s="46"/>
      <c r="R1636" s="46"/>
      <c r="S1636" s="129"/>
      <c r="T1636" s="46"/>
    </row>
    <row r="1637" spans="1:20" ht="12.75">
      <c r="A1637" s="71">
        <v>1637</v>
      </c>
      <c r="B1637" s="43"/>
      <c r="C1637" s="97"/>
      <c r="D1637" s="97"/>
      <c r="E1637" s="97"/>
      <c r="F1637" s="96"/>
      <c r="G1637" s="98"/>
      <c r="H1637" s="99"/>
      <c r="I1637" s="112"/>
      <c r="J1637" s="45"/>
      <c r="K1637" s="46"/>
      <c r="L1637" s="46"/>
      <c r="M1637" s="46"/>
      <c r="N1637" s="46"/>
      <c r="O1637" s="46"/>
      <c r="P1637" s="46"/>
      <c r="Q1637" s="46"/>
      <c r="R1637" s="46"/>
      <c r="S1637" s="129"/>
      <c r="T1637" s="46"/>
    </row>
    <row r="1638" spans="1:20" ht="12.75">
      <c r="A1638" s="71">
        <v>1638</v>
      </c>
      <c r="B1638" s="43"/>
      <c r="C1638" s="97"/>
      <c r="D1638" s="97"/>
      <c r="E1638" s="97"/>
      <c r="F1638" s="96"/>
      <c r="G1638" s="98"/>
      <c r="H1638" s="99"/>
      <c r="I1638" s="112"/>
      <c r="J1638" s="45"/>
      <c r="K1638" s="46"/>
      <c r="L1638" s="46"/>
      <c r="M1638" s="46"/>
      <c r="N1638" s="46"/>
      <c r="O1638" s="46"/>
      <c r="P1638" s="46"/>
      <c r="Q1638" s="46"/>
      <c r="R1638" s="46"/>
      <c r="S1638" s="129"/>
      <c r="T1638" s="46"/>
    </row>
    <row r="1639" spans="1:20" ht="12.75">
      <c r="A1639" s="71">
        <v>1639</v>
      </c>
      <c r="B1639" s="43"/>
      <c r="C1639" s="97"/>
      <c r="D1639" s="97"/>
      <c r="E1639" s="97"/>
      <c r="F1639" s="96"/>
      <c r="G1639" s="98"/>
      <c r="H1639" s="99"/>
      <c r="I1639" s="112"/>
      <c r="J1639" s="45"/>
      <c r="K1639" s="102"/>
      <c r="L1639" s="46"/>
      <c r="M1639" s="46"/>
      <c r="N1639" s="46"/>
      <c r="O1639" s="46"/>
      <c r="P1639" s="46"/>
      <c r="Q1639" s="46"/>
      <c r="R1639" s="46"/>
      <c r="S1639" s="129"/>
      <c r="T1639" s="46"/>
    </row>
    <row r="1640" spans="1:20" ht="12.75">
      <c r="A1640" s="71">
        <v>1640</v>
      </c>
      <c r="B1640" s="43"/>
      <c r="C1640" s="97"/>
      <c r="D1640" s="97"/>
      <c r="E1640" s="97"/>
      <c r="F1640" s="96"/>
      <c r="G1640" s="98"/>
      <c r="H1640" s="99"/>
      <c r="I1640" s="112"/>
      <c r="J1640" s="45"/>
      <c r="K1640" s="46"/>
      <c r="L1640" s="46"/>
      <c r="M1640" s="46"/>
      <c r="N1640" s="46"/>
      <c r="O1640" s="46"/>
      <c r="P1640" s="46"/>
      <c r="Q1640" s="46"/>
      <c r="R1640" s="46"/>
      <c r="S1640" s="129"/>
      <c r="T1640" s="46"/>
    </row>
    <row r="1641" spans="1:20" ht="12.75">
      <c r="A1641" s="71">
        <v>1641</v>
      </c>
      <c r="B1641" s="43"/>
      <c r="C1641" s="97"/>
      <c r="D1641" s="97"/>
      <c r="E1641" s="97"/>
      <c r="F1641" s="96"/>
      <c r="G1641" s="98"/>
      <c r="H1641" s="99"/>
      <c r="I1641" s="112"/>
      <c r="J1641" s="45"/>
      <c r="K1641" s="46"/>
      <c r="L1641" s="46"/>
      <c r="M1641" s="46"/>
      <c r="N1641" s="46"/>
      <c r="O1641" s="46"/>
      <c r="P1641" s="46"/>
      <c r="Q1641" s="46"/>
      <c r="R1641" s="46"/>
      <c r="S1641" s="129"/>
      <c r="T1641" s="46"/>
    </row>
    <row r="1642" spans="1:20" ht="12.75">
      <c r="A1642" s="71">
        <v>1642</v>
      </c>
      <c r="B1642" s="43"/>
      <c r="C1642" s="97"/>
      <c r="D1642" s="97"/>
      <c r="E1642" s="97"/>
      <c r="F1642" s="96"/>
      <c r="G1642" s="98"/>
      <c r="H1642" s="99"/>
      <c r="I1642" s="112"/>
      <c r="J1642" s="45"/>
      <c r="K1642" s="46"/>
      <c r="L1642" s="46"/>
      <c r="M1642" s="46"/>
      <c r="N1642" s="46"/>
      <c r="O1642" s="46"/>
      <c r="P1642" s="46"/>
      <c r="Q1642" s="46"/>
      <c r="R1642" s="46"/>
      <c r="S1642" s="129"/>
      <c r="T1642" s="46"/>
    </row>
    <row r="1643" spans="1:20" ht="12.75">
      <c r="A1643" s="71">
        <v>1643</v>
      </c>
      <c r="B1643" s="43"/>
      <c r="C1643" s="97"/>
      <c r="D1643" s="97"/>
      <c r="E1643" s="97"/>
      <c r="F1643" s="96"/>
      <c r="G1643" s="98"/>
      <c r="H1643" s="99"/>
      <c r="I1643" s="112"/>
      <c r="J1643" s="45"/>
      <c r="K1643" s="46"/>
      <c r="L1643" s="46"/>
      <c r="M1643" s="46"/>
      <c r="N1643" s="46"/>
      <c r="O1643" s="46"/>
      <c r="P1643" s="46"/>
      <c r="Q1643" s="46"/>
      <c r="R1643" s="46"/>
      <c r="S1643" s="129"/>
      <c r="T1643" s="46"/>
    </row>
    <row r="1644" spans="1:20" ht="12.75">
      <c r="A1644" s="71">
        <v>1644</v>
      </c>
      <c r="B1644" s="43"/>
      <c r="C1644" s="97"/>
      <c r="D1644" s="97"/>
      <c r="E1644" s="97"/>
      <c r="F1644" s="96"/>
      <c r="G1644" s="98"/>
      <c r="H1644" s="99"/>
      <c r="I1644" s="112"/>
      <c r="J1644" s="45"/>
      <c r="K1644" s="46"/>
      <c r="L1644" s="46"/>
      <c r="M1644" s="46"/>
      <c r="N1644" s="46"/>
      <c r="O1644" s="46"/>
      <c r="P1644" s="46"/>
      <c r="Q1644" s="46"/>
      <c r="R1644" s="46"/>
      <c r="S1644" s="129"/>
      <c r="T1644" s="46"/>
    </row>
    <row r="1645" spans="1:20" ht="12.75">
      <c r="A1645" s="71">
        <v>1645</v>
      </c>
      <c r="B1645" s="43"/>
      <c r="C1645" s="97"/>
      <c r="D1645" s="97"/>
      <c r="E1645" s="97"/>
      <c r="F1645" s="96"/>
      <c r="G1645" s="98"/>
      <c r="H1645" s="99"/>
      <c r="I1645" s="112"/>
      <c r="J1645" s="45"/>
      <c r="K1645" s="46"/>
      <c r="L1645" s="46"/>
      <c r="M1645" s="46"/>
      <c r="N1645" s="46"/>
      <c r="O1645" s="46"/>
      <c r="P1645" s="46"/>
      <c r="Q1645" s="46"/>
      <c r="R1645" s="46"/>
      <c r="S1645" s="129"/>
      <c r="T1645" s="46"/>
    </row>
    <row r="1646" spans="1:20" ht="12.75">
      <c r="A1646" s="71">
        <v>1646</v>
      </c>
      <c r="B1646" s="43"/>
      <c r="C1646" s="97"/>
      <c r="D1646" s="97"/>
      <c r="E1646" s="97"/>
      <c r="F1646" s="96"/>
      <c r="G1646" s="98"/>
      <c r="H1646" s="99"/>
      <c r="I1646" s="112"/>
      <c r="J1646" s="45"/>
      <c r="K1646" s="46"/>
      <c r="L1646" s="46"/>
      <c r="M1646" s="46"/>
      <c r="N1646" s="46"/>
      <c r="O1646" s="46"/>
      <c r="P1646" s="46"/>
      <c r="Q1646" s="46"/>
      <c r="R1646" s="46"/>
      <c r="S1646" s="129"/>
      <c r="T1646" s="46"/>
    </row>
    <row r="1647" spans="1:20" ht="12.75">
      <c r="A1647" s="71">
        <v>1647</v>
      </c>
      <c r="B1647" s="43"/>
      <c r="C1647" s="97"/>
      <c r="D1647" s="97"/>
      <c r="E1647" s="97"/>
      <c r="F1647" s="96"/>
      <c r="G1647" s="98"/>
      <c r="H1647" s="99"/>
      <c r="I1647" s="112"/>
      <c r="J1647" s="45"/>
      <c r="K1647" s="46"/>
      <c r="L1647" s="46"/>
      <c r="M1647" s="46"/>
      <c r="N1647" s="46"/>
      <c r="O1647" s="46"/>
      <c r="P1647" s="46"/>
      <c r="Q1647" s="46"/>
      <c r="R1647" s="46"/>
      <c r="S1647" s="129"/>
      <c r="T1647" s="46"/>
    </row>
    <row r="1648" spans="1:20" ht="12.75">
      <c r="A1648" s="71">
        <v>1648</v>
      </c>
      <c r="B1648" s="43"/>
      <c r="C1648" s="97"/>
      <c r="D1648" s="97"/>
      <c r="E1648" s="97"/>
      <c r="F1648" s="98"/>
      <c r="G1648" s="98"/>
      <c r="H1648" s="99"/>
      <c r="I1648" s="112"/>
      <c r="J1648" s="45"/>
      <c r="K1648" s="46"/>
      <c r="L1648" s="46"/>
      <c r="M1648" s="46"/>
      <c r="N1648" s="46"/>
      <c r="O1648" s="46"/>
      <c r="P1648" s="46"/>
      <c r="Q1648" s="46"/>
      <c r="R1648" s="46"/>
      <c r="S1648" s="129"/>
      <c r="T1648" s="46"/>
    </row>
    <row r="1649" spans="1:20" ht="12.75">
      <c r="A1649" s="71">
        <v>1649</v>
      </c>
      <c r="B1649" s="43"/>
      <c r="C1649" s="97"/>
      <c r="D1649" s="97"/>
      <c r="E1649" s="97"/>
      <c r="F1649" s="96"/>
      <c r="G1649" s="98"/>
      <c r="H1649" s="99"/>
      <c r="I1649" s="112"/>
      <c r="J1649" s="45"/>
      <c r="K1649" s="46"/>
      <c r="L1649" s="46"/>
      <c r="M1649" s="46"/>
      <c r="N1649" s="46"/>
      <c r="O1649" s="46"/>
      <c r="P1649" s="46"/>
      <c r="Q1649" s="46"/>
      <c r="R1649" s="46"/>
      <c r="S1649" s="129"/>
      <c r="T1649" s="46"/>
    </row>
    <row r="1650" spans="1:20" ht="12.75">
      <c r="A1650" s="71">
        <v>1650</v>
      </c>
      <c r="B1650" s="43"/>
      <c r="C1650" s="97"/>
      <c r="D1650" s="97"/>
      <c r="E1650" s="97"/>
      <c r="F1650" s="98"/>
      <c r="G1650" s="98"/>
      <c r="H1650" s="99"/>
      <c r="I1650" s="112"/>
      <c r="J1650" s="45"/>
      <c r="K1650" s="46"/>
      <c r="L1650" s="46"/>
      <c r="M1650" s="46"/>
      <c r="N1650" s="46"/>
      <c r="O1650" s="46"/>
      <c r="P1650" s="46"/>
      <c r="Q1650" s="46"/>
      <c r="R1650" s="46"/>
      <c r="S1650" s="129"/>
      <c r="T1650" s="46"/>
    </row>
    <row r="1651" spans="1:20" ht="12.75">
      <c r="A1651" s="71"/>
      <c r="B1651" s="43"/>
      <c r="C1651" s="97"/>
      <c r="D1651" s="97"/>
      <c r="E1651" s="97"/>
      <c r="F1651" s="98"/>
      <c r="G1651" s="98"/>
      <c r="H1651" s="99"/>
      <c r="I1651" s="112"/>
      <c r="J1651" s="45"/>
      <c r="K1651" s="46"/>
      <c r="L1651" s="46"/>
      <c r="M1651" s="46"/>
      <c r="N1651" s="46"/>
      <c r="O1651" s="46"/>
      <c r="P1651" s="46"/>
      <c r="Q1651" s="46"/>
      <c r="R1651" s="46"/>
      <c r="S1651" s="129"/>
      <c r="T1651" s="46"/>
    </row>
    <row r="1652" spans="1:20" ht="12.75">
      <c r="A1652" s="71"/>
      <c r="B1652" s="43"/>
      <c r="C1652" s="97"/>
      <c r="D1652" s="97"/>
      <c r="E1652" s="97"/>
      <c r="F1652" s="98"/>
      <c r="G1652" s="98"/>
      <c r="H1652" s="99"/>
      <c r="I1652" s="112"/>
      <c r="J1652" s="45"/>
      <c r="K1652" s="46"/>
      <c r="L1652" s="46"/>
      <c r="M1652" s="46"/>
      <c r="N1652" s="46"/>
      <c r="O1652" s="46"/>
      <c r="P1652" s="46"/>
      <c r="Q1652" s="46"/>
      <c r="R1652" s="46"/>
      <c r="S1652" s="129"/>
      <c r="T1652" s="46"/>
    </row>
    <row r="1653" spans="1:20" ht="12.75">
      <c r="A1653" s="71"/>
      <c r="B1653" s="43"/>
      <c r="C1653" s="97"/>
      <c r="D1653" s="97"/>
      <c r="E1653" s="97"/>
      <c r="F1653" s="98"/>
      <c r="G1653" s="98"/>
      <c r="H1653" s="99"/>
      <c r="I1653" s="112"/>
      <c r="J1653" s="45"/>
      <c r="K1653" s="46"/>
      <c r="L1653" s="46"/>
      <c r="M1653" s="46"/>
      <c r="N1653" s="46"/>
      <c r="O1653" s="46"/>
      <c r="P1653" s="46"/>
      <c r="Q1653" s="46"/>
      <c r="R1653" s="46"/>
      <c r="S1653" s="129"/>
      <c r="T1653" s="46"/>
    </row>
    <row r="1654" spans="1:20" ht="12.75">
      <c r="A1654" s="71"/>
      <c r="B1654" s="43"/>
      <c r="C1654" s="97"/>
      <c r="D1654" s="97"/>
      <c r="E1654" s="97"/>
      <c r="F1654" s="98"/>
      <c r="G1654" s="98"/>
      <c r="H1654" s="99"/>
      <c r="I1654" s="112"/>
      <c r="J1654" s="45"/>
      <c r="K1654" s="46"/>
      <c r="L1654" s="46"/>
      <c r="M1654" s="46"/>
      <c r="N1654" s="46"/>
      <c r="O1654" s="46"/>
      <c r="P1654" s="46"/>
      <c r="Q1654" s="46"/>
      <c r="R1654" s="46"/>
      <c r="S1654" s="129"/>
      <c r="T1654" s="46"/>
    </row>
    <row r="1655" spans="1:20" ht="12.75">
      <c r="A1655" s="71"/>
      <c r="B1655" s="43"/>
      <c r="C1655" s="97"/>
      <c r="D1655" s="97"/>
      <c r="E1655" s="97"/>
      <c r="F1655" s="98"/>
      <c r="G1655" s="98"/>
      <c r="H1655" s="99"/>
      <c r="I1655" s="112"/>
      <c r="J1655" s="45"/>
      <c r="K1655" s="46"/>
      <c r="L1655" s="46"/>
      <c r="M1655" s="46"/>
      <c r="N1655" s="46"/>
      <c r="O1655" s="46"/>
      <c r="P1655" s="46"/>
      <c r="Q1655" s="46"/>
      <c r="R1655" s="46"/>
      <c r="S1655" s="129"/>
      <c r="T1655" s="46"/>
    </row>
    <row r="1656" spans="1:20" ht="12.75">
      <c r="A1656" s="71"/>
      <c r="B1656" s="43"/>
      <c r="C1656" s="97"/>
      <c r="D1656" s="97"/>
      <c r="E1656" s="97"/>
      <c r="F1656" s="96"/>
      <c r="G1656" s="98"/>
      <c r="H1656" s="99"/>
      <c r="I1656" s="112"/>
      <c r="J1656" s="45"/>
      <c r="K1656" s="46"/>
      <c r="L1656" s="46"/>
      <c r="M1656" s="46"/>
      <c r="N1656" s="46"/>
      <c r="O1656" s="46"/>
      <c r="P1656" s="46"/>
      <c r="Q1656" s="46"/>
      <c r="R1656" s="46"/>
      <c r="S1656" s="129"/>
      <c r="T1656" s="46"/>
    </row>
    <row r="1657" spans="1:20" ht="12.75">
      <c r="A1657" s="71"/>
      <c r="B1657" s="43"/>
      <c r="C1657" s="97"/>
      <c r="D1657" s="97"/>
      <c r="E1657" s="97"/>
      <c r="F1657" s="98"/>
      <c r="G1657" s="98"/>
      <c r="H1657" s="99"/>
      <c r="I1657" s="99"/>
      <c r="J1657" s="45"/>
      <c r="K1657" s="46"/>
      <c r="L1657" s="46"/>
      <c r="M1657" s="46"/>
      <c r="N1657" s="46"/>
      <c r="O1657" s="46"/>
      <c r="P1657" s="46"/>
      <c r="Q1657" s="46"/>
      <c r="R1657" s="46"/>
      <c r="S1657" s="129"/>
      <c r="T1657" s="46"/>
    </row>
    <row r="1658" spans="1:20" ht="12.75">
      <c r="A1658" s="71"/>
      <c r="B1658" s="43"/>
      <c r="C1658" s="97"/>
      <c r="D1658" s="97"/>
      <c r="E1658" s="97"/>
      <c r="F1658" s="98"/>
      <c r="G1658" s="98"/>
      <c r="H1658" s="99"/>
      <c r="I1658" s="99"/>
      <c r="J1658" s="45"/>
      <c r="K1658" s="46"/>
      <c r="L1658" s="46"/>
      <c r="M1658" s="46"/>
      <c r="N1658" s="46"/>
      <c r="O1658" s="46"/>
      <c r="P1658" s="46"/>
      <c r="Q1658" s="46"/>
      <c r="R1658" s="46"/>
      <c r="S1658" s="129"/>
      <c r="T1658" s="46"/>
    </row>
    <row r="1659" spans="1:20" ht="12.75">
      <c r="A1659" s="71"/>
      <c r="B1659" s="43"/>
      <c r="C1659" s="97"/>
      <c r="D1659" s="97"/>
      <c r="E1659" s="97"/>
      <c r="F1659" s="98"/>
      <c r="G1659" s="98"/>
      <c r="H1659" s="99"/>
      <c r="I1659" s="99"/>
      <c r="J1659" s="45"/>
      <c r="K1659" s="46"/>
      <c r="L1659" s="46"/>
      <c r="M1659" s="46"/>
      <c r="N1659" s="46"/>
      <c r="O1659" s="46"/>
      <c r="P1659" s="46"/>
      <c r="Q1659" s="46"/>
      <c r="R1659" s="46"/>
      <c r="S1659" s="129"/>
      <c r="T1659" s="46"/>
    </row>
    <row r="1660" spans="1:20" ht="12.75">
      <c r="A1660" s="71"/>
      <c r="B1660" s="43"/>
      <c r="C1660" s="97"/>
      <c r="D1660" s="97"/>
      <c r="E1660" s="97"/>
      <c r="F1660" s="98"/>
      <c r="G1660" s="98"/>
      <c r="H1660" s="99"/>
      <c r="I1660" s="99"/>
      <c r="J1660" s="45"/>
      <c r="K1660" s="46"/>
      <c r="L1660" s="46"/>
      <c r="M1660" s="46"/>
      <c r="N1660" s="46"/>
      <c r="O1660" s="46"/>
      <c r="P1660" s="46"/>
      <c r="Q1660" s="46"/>
      <c r="R1660" s="46"/>
      <c r="S1660" s="129"/>
      <c r="T1660" s="46"/>
    </row>
    <row r="1661" spans="1:20" ht="12.75">
      <c r="A1661" s="71"/>
      <c r="B1661" s="43"/>
      <c r="C1661" s="97"/>
      <c r="D1661" s="97"/>
      <c r="E1661" s="97"/>
      <c r="F1661" s="96"/>
      <c r="G1661" s="98"/>
      <c r="H1661" s="99"/>
      <c r="I1661" s="99"/>
      <c r="J1661" s="45"/>
      <c r="K1661" s="46"/>
      <c r="L1661" s="46"/>
      <c r="M1661" s="46"/>
      <c r="N1661" s="46"/>
      <c r="O1661" s="46"/>
      <c r="P1661" s="46"/>
      <c r="Q1661" s="46"/>
      <c r="R1661" s="46"/>
      <c r="S1661" s="129"/>
      <c r="T1661" s="46"/>
    </row>
    <row r="1662" spans="1:20" ht="12.75">
      <c r="A1662" s="71"/>
      <c r="B1662" s="43"/>
      <c r="C1662" s="97"/>
      <c r="D1662" s="97"/>
      <c r="E1662" s="97"/>
      <c r="F1662" s="96"/>
      <c r="G1662" s="98"/>
      <c r="H1662" s="99"/>
      <c r="I1662" s="99"/>
      <c r="J1662" s="45"/>
      <c r="K1662" s="46"/>
      <c r="L1662" s="46"/>
      <c r="M1662" s="46"/>
      <c r="N1662" s="46"/>
      <c r="O1662" s="46"/>
      <c r="P1662" s="46"/>
      <c r="Q1662" s="46"/>
      <c r="R1662" s="46"/>
      <c r="S1662" s="129"/>
      <c r="T1662" s="46"/>
    </row>
    <row r="1663" spans="1:20" ht="12.75">
      <c r="A1663" s="71"/>
      <c r="B1663" s="43"/>
      <c r="C1663" s="97"/>
      <c r="D1663" s="97"/>
      <c r="E1663" s="97"/>
      <c r="F1663" s="98"/>
      <c r="G1663" s="98"/>
      <c r="H1663" s="99"/>
      <c r="I1663" s="99"/>
      <c r="J1663" s="45"/>
      <c r="K1663" s="46"/>
      <c r="L1663" s="46"/>
      <c r="M1663" s="46"/>
      <c r="N1663" s="46"/>
      <c r="O1663" s="46"/>
      <c r="P1663" s="46"/>
      <c r="Q1663" s="46"/>
      <c r="R1663" s="46"/>
      <c r="S1663" s="129"/>
      <c r="T1663" s="46"/>
    </row>
    <row r="1664" spans="1:20" ht="12.75">
      <c r="A1664" s="71"/>
      <c r="B1664" s="43"/>
      <c r="C1664" s="97"/>
      <c r="D1664" s="97"/>
      <c r="E1664" s="97"/>
      <c r="F1664" s="96"/>
      <c r="G1664" s="98"/>
      <c r="H1664" s="99"/>
      <c r="I1664" s="99"/>
      <c r="J1664" s="45"/>
      <c r="K1664" s="46"/>
      <c r="L1664" s="46"/>
      <c r="M1664" s="46"/>
      <c r="N1664" s="46"/>
      <c r="O1664" s="46"/>
      <c r="P1664" s="46"/>
      <c r="Q1664" s="46"/>
      <c r="R1664" s="46"/>
      <c r="S1664" s="129"/>
      <c r="T1664" s="46"/>
    </row>
    <row r="1665" spans="1:20" ht="12.75">
      <c r="A1665" s="71"/>
      <c r="B1665" s="43"/>
      <c r="C1665" s="97"/>
      <c r="D1665" s="97"/>
      <c r="E1665" s="97"/>
      <c r="F1665" s="96"/>
      <c r="G1665" s="98"/>
      <c r="H1665" s="99"/>
      <c r="I1665" s="99"/>
      <c r="J1665" s="45"/>
      <c r="K1665" s="46"/>
      <c r="L1665" s="46"/>
      <c r="M1665" s="46"/>
      <c r="N1665" s="46"/>
      <c r="O1665" s="46"/>
      <c r="P1665" s="46"/>
      <c r="Q1665" s="46"/>
      <c r="R1665" s="46"/>
      <c r="S1665" s="129"/>
      <c r="T1665" s="46"/>
    </row>
    <row r="1666" spans="1:20" ht="12.75">
      <c r="A1666" s="71"/>
      <c r="B1666" s="43"/>
      <c r="C1666" s="97"/>
      <c r="D1666" s="97"/>
      <c r="E1666" s="97"/>
      <c r="F1666" s="96"/>
      <c r="G1666" s="98"/>
      <c r="H1666" s="99"/>
      <c r="I1666" s="99"/>
      <c r="J1666" s="45"/>
      <c r="K1666" s="46"/>
      <c r="L1666" s="46"/>
      <c r="M1666" s="46"/>
      <c r="N1666" s="46"/>
      <c r="O1666" s="46"/>
      <c r="P1666" s="46"/>
      <c r="Q1666" s="46"/>
      <c r="R1666" s="46"/>
      <c r="S1666" s="129"/>
      <c r="T1666" s="46"/>
    </row>
    <row r="1667" spans="1:20" ht="12.75">
      <c r="A1667" s="71"/>
      <c r="B1667" s="43"/>
      <c r="C1667" s="97"/>
      <c r="D1667" s="97"/>
      <c r="E1667" s="97"/>
      <c r="F1667" s="98"/>
      <c r="G1667" s="98"/>
      <c r="H1667" s="99"/>
      <c r="I1667" s="99"/>
      <c r="J1667" s="45"/>
      <c r="K1667" s="46"/>
      <c r="L1667" s="46"/>
      <c r="M1667" s="46"/>
      <c r="N1667" s="46"/>
      <c r="O1667" s="46"/>
      <c r="P1667" s="46"/>
      <c r="Q1667" s="46"/>
      <c r="R1667" s="46"/>
      <c r="S1667" s="129"/>
      <c r="T1667" s="46"/>
    </row>
    <row r="1668" spans="1:20" ht="12.75">
      <c r="A1668" s="71"/>
      <c r="B1668" s="43"/>
      <c r="C1668" s="97"/>
      <c r="D1668" s="97"/>
      <c r="E1668" s="97"/>
      <c r="F1668" s="96"/>
      <c r="G1668" s="98"/>
      <c r="H1668" s="99"/>
      <c r="I1668" s="99"/>
      <c r="J1668" s="45"/>
      <c r="K1668" s="46"/>
      <c r="L1668" s="46"/>
      <c r="M1668" s="46"/>
      <c r="N1668" s="46"/>
      <c r="O1668" s="46"/>
      <c r="P1668" s="46"/>
      <c r="Q1668" s="46"/>
      <c r="R1668" s="46"/>
      <c r="S1668" s="129"/>
      <c r="T1668" s="46"/>
    </row>
    <row r="1669" spans="1:20" ht="12.75">
      <c r="A1669" s="71"/>
      <c r="B1669" s="43"/>
      <c r="C1669" s="97"/>
      <c r="D1669" s="97"/>
      <c r="E1669" s="97"/>
      <c r="F1669" s="96"/>
      <c r="G1669" s="98"/>
      <c r="H1669" s="99"/>
      <c r="I1669" s="99"/>
      <c r="J1669" s="45"/>
      <c r="K1669" s="46"/>
      <c r="L1669" s="46"/>
      <c r="M1669" s="46"/>
      <c r="N1669" s="46"/>
      <c r="O1669" s="46"/>
      <c r="P1669" s="46"/>
      <c r="Q1669" s="46"/>
      <c r="R1669" s="46"/>
      <c r="S1669" s="129"/>
      <c r="T1669" s="46"/>
    </row>
    <row r="1670" spans="1:20" ht="12.75">
      <c r="A1670" s="71"/>
      <c r="B1670" s="43"/>
      <c r="C1670" s="97"/>
      <c r="D1670" s="97"/>
      <c r="E1670" s="97"/>
      <c r="F1670" s="96"/>
      <c r="G1670" s="98"/>
      <c r="H1670" s="99"/>
      <c r="I1670" s="99"/>
      <c r="J1670" s="45"/>
      <c r="K1670" s="119"/>
      <c r="L1670" s="46"/>
      <c r="M1670" s="46"/>
      <c r="N1670" s="46"/>
      <c r="O1670" s="46"/>
      <c r="P1670" s="46"/>
      <c r="Q1670" s="46"/>
      <c r="R1670" s="46"/>
      <c r="S1670" s="129"/>
      <c r="T1670" s="46"/>
    </row>
    <row r="1671" spans="1:20" ht="12.75">
      <c r="A1671" s="71"/>
      <c r="B1671" s="43"/>
      <c r="C1671" s="97"/>
      <c r="D1671" s="97"/>
      <c r="E1671" s="97"/>
      <c r="F1671" s="96"/>
      <c r="G1671" s="98"/>
      <c r="H1671" s="99"/>
      <c r="I1671" s="99"/>
      <c r="J1671" s="45"/>
      <c r="K1671" s="46"/>
      <c r="L1671" s="46"/>
      <c r="M1671" s="46"/>
      <c r="N1671" s="46"/>
      <c r="O1671" s="46"/>
      <c r="P1671" s="46"/>
      <c r="Q1671" s="46"/>
      <c r="R1671" s="46"/>
      <c r="S1671" s="129"/>
      <c r="T1671" s="46"/>
    </row>
    <row r="1672" spans="1:20" ht="12.75">
      <c r="A1672" s="71"/>
      <c r="B1672" s="43"/>
      <c r="C1672" s="97"/>
      <c r="D1672" s="97"/>
      <c r="E1672" s="97"/>
      <c r="F1672" s="96"/>
      <c r="G1672" s="98"/>
      <c r="H1672" s="99"/>
      <c r="I1672" s="99"/>
      <c r="J1672" s="45"/>
      <c r="K1672" s="46"/>
      <c r="L1672" s="46"/>
      <c r="M1672" s="46"/>
      <c r="N1672" s="46"/>
      <c r="O1672" s="46"/>
      <c r="P1672" s="46"/>
      <c r="Q1672" s="46"/>
      <c r="R1672" s="46"/>
      <c r="S1672" s="129"/>
      <c r="T1672" s="46"/>
    </row>
    <row r="1673" spans="1:20" ht="12.75">
      <c r="A1673" s="71"/>
      <c r="B1673" s="43"/>
      <c r="C1673" s="97"/>
      <c r="D1673" s="97"/>
      <c r="E1673" s="97"/>
      <c r="F1673" s="98"/>
      <c r="G1673" s="98"/>
      <c r="H1673" s="99"/>
      <c r="I1673" s="99"/>
      <c r="J1673" s="45"/>
      <c r="K1673" s="46"/>
      <c r="L1673" s="46"/>
      <c r="M1673" s="46"/>
      <c r="N1673" s="46"/>
      <c r="O1673" s="46"/>
      <c r="P1673" s="46"/>
      <c r="Q1673" s="46"/>
      <c r="R1673" s="46"/>
      <c r="S1673" s="129"/>
      <c r="T1673" s="46"/>
    </row>
    <row r="1674" spans="1:20" ht="12.75">
      <c r="A1674" s="71"/>
      <c r="B1674" s="43"/>
      <c r="C1674" s="97"/>
      <c r="D1674" s="97"/>
      <c r="E1674" s="97"/>
      <c r="F1674" s="96"/>
      <c r="G1674" s="98"/>
      <c r="H1674" s="99"/>
      <c r="I1674" s="99"/>
      <c r="J1674" s="45"/>
      <c r="K1674" s="46"/>
      <c r="L1674" s="46"/>
      <c r="M1674" s="46"/>
      <c r="N1674" s="46"/>
      <c r="O1674" s="46"/>
      <c r="P1674" s="46"/>
      <c r="Q1674" s="46"/>
      <c r="R1674" s="46"/>
      <c r="S1674" s="129"/>
      <c r="T1674" s="46"/>
    </row>
    <row r="1675" spans="1:20" ht="12.75">
      <c r="A1675" s="71"/>
      <c r="B1675" s="43"/>
      <c r="C1675" s="97"/>
      <c r="D1675" s="97"/>
      <c r="E1675" s="97"/>
      <c r="F1675" s="96"/>
      <c r="G1675" s="98"/>
      <c r="H1675" s="99"/>
      <c r="I1675" s="99"/>
      <c r="J1675" s="45"/>
      <c r="K1675" s="46"/>
      <c r="L1675" s="46"/>
      <c r="M1675" s="46"/>
      <c r="N1675" s="46"/>
      <c r="O1675" s="46"/>
      <c r="P1675" s="46"/>
      <c r="Q1675" s="46"/>
      <c r="R1675" s="46"/>
      <c r="S1675" s="129"/>
      <c r="T1675" s="46"/>
    </row>
    <row r="1676" spans="1:20" ht="12.75">
      <c r="A1676" s="71"/>
      <c r="B1676" s="43"/>
      <c r="C1676" s="97"/>
      <c r="D1676" s="97"/>
      <c r="E1676" s="97"/>
      <c r="F1676" s="98"/>
      <c r="G1676" s="98"/>
      <c r="H1676" s="99"/>
      <c r="I1676" s="99"/>
      <c r="J1676" s="45"/>
      <c r="K1676" s="46"/>
      <c r="L1676" s="46"/>
      <c r="M1676" s="46"/>
      <c r="N1676" s="46"/>
      <c r="O1676" s="46"/>
      <c r="P1676" s="46"/>
      <c r="Q1676" s="46"/>
      <c r="R1676" s="46"/>
      <c r="S1676" s="129"/>
      <c r="T1676" s="46"/>
    </row>
    <row r="1677" spans="1:20" ht="12.75">
      <c r="A1677" s="71"/>
      <c r="B1677" s="43"/>
      <c r="C1677" s="97"/>
      <c r="D1677" s="97"/>
      <c r="E1677" s="97"/>
      <c r="F1677" s="96"/>
      <c r="G1677" s="98"/>
      <c r="H1677" s="99"/>
      <c r="I1677" s="99"/>
      <c r="J1677" s="45"/>
      <c r="K1677" s="46"/>
      <c r="L1677" s="46"/>
      <c r="M1677" s="46"/>
      <c r="N1677" s="46"/>
      <c r="O1677" s="46"/>
      <c r="P1677" s="46"/>
      <c r="Q1677" s="46"/>
      <c r="R1677" s="46"/>
      <c r="S1677" s="129"/>
      <c r="T1677" s="46"/>
    </row>
    <row r="1678" spans="1:20" ht="12.75">
      <c r="A1678" s="71"/>
      <c r="B1678" s="43"/>
      <c r="C1678" s="97"/>
      <c r="D1678" s="97"/>
      <c r="E1678" s="97"/>
      <c r="F1678" s="96"/>
      <c r="G1678" s="98"/>
      <c r="H1678" s="99"/>
      <c r="I1678" s="99"/>
      <c r="J1678" s="45"/>
      <c r="K1678" s="46"/>
      <c r="L1678" s="46"/>
      <c r="M1678" s="46"/>
      <c r="N1678" s="46"/>
      <c r="O1678" s="46"/>
      <c r="P1678" s="46"/>
      <c r="Q1678" s="46"/>
      <c r="R1678" s="46"/>
      <c r="S1678" s="129"/>
      <c r="T1678" s="46"/>
    </row>
    <row r="1679" spans="1:20" ht="12.75">
      <c r="A1679" s="71"/>
      <c r="B1679" s="43"/>
      <c r="C1679" s="97"/>
      <c r="D1679" s="97"/>
      <c r="E1679" s="97"/>
      <c r="F1679" s="96"/>
      <c r="G1679" s="98"/>
      <c r="H1679" s="99"/>
      <c r="I1679" s="99"/>
      <c r="J1679" s="45"/>
      <c r="K1679" s="46"/>
      <c r="L1679" s="46"/>
      <c r="M1679" s="46"/>
      <c r="N1679" s="46"/>
      <c r="O1679" s="46"/>
      <c r="P1679" s="46"/>
      <c r="Q1679" s="46"/>
      <c r="R1679" s="46"/>
      <c r="S1679" s="129"/>
      <c r="T1679" s="46"/>
    </row>
    <row r="1680" spans="1:20" ht="12.75">
      <c r="A1680" s="71"/>
      <c r="B1680" s="43"/>
      <c r="C1680" s="97"/>
      <c r="D1680" s="97"/>
      <c r="E1680" s="97"/>
      <c r="F1680" s="96"/>
      <c r="G1680" s="98"/>
      <c r="H1680" s="99"/>
      <c r="I1680" s="99"/>
      <c r="J1680" s="45"/>
      <c r="K1680" s="46"/>
      <c r="L1680" s="46"/>
      <c r="M1680" s="46"/>
      <c r="N1680" s="46"/>
      <c r="O1680" s="46"/>
      <c r="P1680" s="46"/>
      <c r="Q1680" s="46"/>
      <c r="R1680" s="46"/>
      <c r="S1680" s="129"/>
      <c r="T1680" s="46"/>
    </row>
    <row r="1681" spans="1:20" ht="12.75">
      <c r="A1681" s="71"/>
      <c r="B1681" s="43"/>
      <c r="C1681" s="97"/>
      <c r="D1681" s="97"/>
      <c r="E1681" s="97"/>
      <c r="F1681" s="96"/>
      <c r="G1681" s="98"/>
      <c r="H1681" s="99"/>
      <c r="I1681" s="99"/>
      <c r="J1681" s="45"/>
      <c r="K1681" s="46"/>
      <c r="L1681" s="46"/>
      <c r="M1681" s="46"/>
      <c r="N1681" s="46"/>
      <c r="O1681" s="46"/>
      <c r="P1681" s="46"/>
      <c r="Q1681" s="46"/>
      <c r="R1681" s="46"/>
      <c r="S1681" s="129"/>
      <c r="T1681" s="46"/>
    </row>
    <row r="1682" spans="1:20" ht="12.75">
      <c r="A1682" s="71"/>
      <c r="B1682" s="43"/>
      <c r="C1682" s="97"/>
      <c r="D1682" s="97"/>
      <c r="E1682" s="97"/>
      <c r="F1682" s="98"/>
      <c r="G1682" s="98"/>
      <c r="H1682" s="99"/>
      <c r="I1682" s="99"/>
      <c r="J1682" s="45"/>
      <c r="K1682" s="46"/>
      <c r="L1682" s="46"/>
      <c r="M1682" s="46"/>
      <c r="N1682" s="46"/>
      <c r="O1682" s="46"/>
      <c r="P1682" s="46"/>
      <c r="Q1682" s="46"/>
      <c r="R1682" s="46"/>
      <c r="S1682" s="129"/>
      <c r="T1682" s="46"/>
    </row>
    <row r="1683" spans="1:20" ht="12.75">
      <c r="A1683" s="71"/>
      <c r="B1683" s="43"/>
      <c r="C1683" s="97"/>
      <c r="D1683" s="97"/>
      <c r="E1683" s="97"/>
      <c r="F1683" s="96"/>
      <c r="G1683" s="98"/>
      <c r="H1683" s="99"/>
      <c r="I1683" s="99"/>
      <c r="J1683" s="45"/>
      <c r="K1683" s="46"/>
      <c r="L1683" s="46"/>
      <c r="M1683" s="46"/>
      <c r="N1683" s="46"/>
      <c r="O1683" s="46"/>
      <c r="P1683" s="46"/>
      <c r="Q1683" s="46"/>
      <c r="R1683" s="46"/>
      <c r="S1683" s="129"/>
      <c r="T1683" s="46"/>
    </row>
    <row r="1684" spans="1:20" ht="12.75">
      <c r="A1684" s="71"/>
      <c r="B1684" s="43"/>
      <c r="C1684" s="97"/>
      <c r="D1684" s="97"/>
      <c r="E1684" s="97"/>
      <c r="F1684" s="96"/>
      <c r="G1684" s="98"/>
      <c r="H1684" s="99"/>
      <c r="I1684" s="99"/>
      <c r="J1684" s="45"/>
      <c r="K1684" s="46"/>
      <c r="L1684" s="46"/>
      <c r="M1684" s="46"/>
      <c r="N1684" s="46"/>
      <c r="O1684" s="46"/>
      <c r="P1684" s="46"/>
      <c r="Q1684" s="46"/>
      <c r="R1684" s="46"/>
      <c r="S1684" s="129"/>
      <c r="T1684" s="46"/>
    </row>
    <row r="1685" spans="1:20" ht="12.75">
      <c r="A1685" s="71"/>
      <c r="B1685" s="43"/>
      <c r="C1685" s="97"/>
      <c r="D1685" s="97"/>
      <c r="E1685" s="97"/>
      <c r="F1685" s="96"/>
      <c r="G1685" s="98"/>
      <c r="H1685" s="99"/>
      <c r="I1685" s="99"/>
      <c r="J1685" s="45"/>
      <c r="K1685" s="46"/>
      <c r="L1685" s="46"/>
      <c r="M1685" s="46"/>
      <c r="N1685" s="46"/>
      <c r="O1685" s="46"/>
      <c r="P1685" s="46"/>
      <c r="Q1685" s="46"/>
      <c r="R1685" s="46"/>
      <c r="S1685" s="129"/>
      <c r="T1685" s="46"/>
    </row>
    <row r="1686" spans="1:20" ht="12.75">
      <c r="A1686" s="71"/>
      <c r="B1686" s="43"/>
      <c r="C1686" s="97"/>
      <c r="D1686" s="97"/>
      <c r="E1686" s="97"/>
      <c r="F1686" s="96"/>
      <c r="G1686" s="98"/>
      <c r="H1686" s="99"/>
      <c r="I1686" s="99"/>
      <c r="J1686" s="45"/>
      <c r="K1686" s="46"/>
      <c r="L1686" s="46"/>
      <c r="M1686" s="46"/>
      <c r="N1686" s="46"/>
      <c r="O1686" s="46"/>
      <c r="P1686" s="46"/>
      <c r="Q1686" s="46"/>
      <c r="R1686" s="46"/>
      <c r="S1686" s="129"/>
      <c r="T1686" s="46"/>
    </row>
    <row r="1687" spans="1:20" ht="12.75">
      <c r="A1687" s="71"/>
      <c r="B1687" s="43"/>
      <c r="C1687" s="97"/>
      <c r="D1687" s="97"/>
      <c r="E1687" s="97"/>
      <c r="F1687" s="98"/>
      <c r="G1687" s="98"/>
      <c r="H1687" s="99"/>
      <c r="I1687" s="99"/>
      <c r="J1687" s="45"/>
      <c r="K1687" s="46"/>
      <c r="L1687" s="46"/>
      <c r="M1687" s="46"/>
      <c r="N1687" s="46"/>
      <c r="O1687" s="46"/>
      <c r="P1687" s="46"/>
      <c r="Q1687" s="46"/>
      <c r="R1687" s="46"/>
      <c r="S1687" s="129"/>
      <c r="T1687" s="46"/>
    </row>
    <row r="1688" spans="1:20" ht="12.75">
      <c r="A1688" s="71"/>
      <c r="B1688" s="43"/>
      <c r="C1688" s="97"/>
      <c r="D1688" s="97"/>
      <c r="E1688" s="97"/>
      <c r="F1688" s="96"/>
      <c r="G1688" s="98"/>
      <c r="H1688" s="99"/>
      <c r="I1688" s="99"/>
      <c r="J1688" s="45"/>
      <c r="K1688" s="46"/>
      <c r="L1688" s="46"/>
      <c r="M1688" s="46"/>
      <c r="N1688" s="46"/>
      <c r="O1688" s="46"/>
      <c r="P1688" s="46"/>
      <c r="Q1688" s="46"/>
      <c r="R1688" s="46"/>
      <c r="S1688" s="129"/>
      <c r="T1688" s="46"/>
    </row>
    <row r="1689" spans="1:20" ht="12.75">
      <c r="A1689" s="71"/>
      <c r="B1689" s="43"/>
      <c r="C1689" s="97"/>
      <c r="D1689" s="97"/>
      <c r="E1689" s="97"/>
      <c r="F1689" s="96"/>
      <c r="G1689" s="98"/>
      <c r="H1689" s="99"/>
      <c r="I1689" s="99"/>
      <c r="J1689" s="45"/>
      <c r="K1689" s="46"/>
      <c r="L1689" s="46"/>
      <c r="M1689" s="46"/>
      <c r="N1689" s="46"/>
      <c r="O1689" s="46"/>
      <c r="P1689" s="46"/>
      <c r="Q1689" s="46"/>
      <c r="R1689" s="46"/>
      <c r="S1689" s="129"/>
      <c r="T1689" s="46"/>
    </row>
    <row r="1690" spans="1:20" ht="12.75">
      <c r="A1690" s="71"/>
      <c r="B1690" s="43"/>
      <c r="C1690" s="97"/>
      <c r="D1690" s="97"/>
      <c r="E1690" s="97"/>
      <c r="F1690" s="96"/>
      <c r="G1690" s="98"/>
      <c r="H1690" s="99"/>
      <c r="I1690" s="99"/>
      <c r="J1690" s="45"/>
      <c r="K1690" s="46"/>
      <c r="L1690" s="46"/>
      <c r="M1690" s="46"/>
      <c r="N1690" s="46"/>
      <c r="O1690" s="46"/>
      <c r="P1690" s="46"/>
      <c r="Q1690" s="46"/>
      <c r="R1690" s="46"/>
      <c r="S1690" s="129"/>
      <c r="T1690" s="46"/>
    </row>
    <row r="1691" spans="1:20" ht="12.75">
      <c r="A1691" s="71"/>
      <c r="B1691" s="43"/>
      <c r="C1691" s="97"/>
      <c r="D1691" s="97"/>
      <c r="E1691" s="97"/>
      <c r="F1691" s="96"/>
      <c r="G1691" s="98"/>
      <c r="H1691" s="99"/>
      <c r="I1691" s="99"/>
      <c r="J1691" s="45"/>
      <c r="K1691" s="46"/>
      <c r="L1691" s="46"/>
      <c r="M1691" s="46"/>
      <c r="N1691" s="46"/>
      <c r="O1691" s="46"/>
      <c r="P1691" s="46"/>
      <c r="Q1691" s="46"/>
      <c r="R1691" s="46"/>
      <c r="S1691" s="129"/>
      <c r="T1691" s="46"/>
    </row>
    <row r="1692" spans="1:20" ht="12.75">
      <c r="A1692" s="71"/>
      <c r="B1692" s="43"/>
      <c r="C1692" s="97"/>
      <c r="D1692" s="97"/>
      <c r="E1692" s="97"/>
      <c r="F1692" s="96"/>
      <c r="G1692" s="98"/>
      <c r="H1692" s="99"/>
      <c r="I1692" s="99"/>
      <c r="J1692" s="45"/>
      <c r="K1692" s="46"/>
      <c r="L1692" s="46"/>
      <c r="M1692" s="46"/>
      <c r="N1692" s="46"/>
      <c r="O1692" s="46"/>
      <c r="P1692" s="46"/>
      <c r="Q1692" s="46"/>
      <c r="R1692" s="46"/>
      <c r="S1692" s="129"/>
      <c r="T1692" s="46"/>
    </row>
    <row r="1693" spans="1:20" ht="12.75">
      <c r="A1693" s="71"/>
      <c r="B1693" s="43"/>
      <c r="C1693" s="97"/>
      <c r="D1693" s="97"/>
      <c r="E1693" s="97"/>
      <c r="F1693" s="98"/>
      <c r="G1693" s="98"/>
      <c r="H1693" s="99"/>
      <c r="I1693" s="99"/>
      <c r="J1693" s="45"/>
      <c r="K1693" s="46"/>
      <c r="L1693" s="46"/>
      <c r="M1693" s="46"/>
      <c r="N1693" s="46"/>
      <c r="O1693" s="46"/>
      <c r="P1693" s="46"/>
      <c r="Q1693" s="46"/>
      <c r="R1693" s="46"/>
      <c r="S1693" s="129"/>
      <c r="T1693" s="46"/>
    </row>
    <row r="1694" spans="1:20" ht="12.75">
      <c r="A1694" s="71"/>
      <c r="B1694" s="43"/>
      <c r="C1694" s="97"/>
      <c r="D1694" s="97"/>
      <c r="E1694" s="97"/>
      <c r="F1694" s="96"/>
      <c r="G1694" s="98"/>
      <c r="H1694" s="99"/>
      <c r="I1694" s="99"/>
      <c r="J1694" s="45"/>
      <c r="K1694" s="46"/>
      <c r="L1694" s="46"/>
      <c r="M1694" s="46"/>
      <c r="N1694" s="46"/>
      <c r="O1694" s="46"/>
      <c r="P1694" s="46"/>
      <c r="Q1694" s="46"/>
      <c r="R1694" s="46"/>
      <c r="S1694" s="129"/>
      <c r="T1694" s="46"/>
    </row>
    <row r="1695" spans="1:20" ht="12.75">
      <c r="A1695" s="71"/>
      <c r="B1695" s="43"/>
      <c r="C1695" s="97"/>
      <c r="D1695" s="97"/>
      <c r="E1695" s="97"/>
      <c r="F1695" s="96"/>
      <c r="G1695" s="98"/>
      <c r="H1695" s="99"/>
      <c r="I1695" s="99"/>
      <c r="J1695" s="45"/>
      <c r="K1695" s="46"/>
      <c r="L1695" s="46"/>
      <c r="M1695" s="46"/>
      <c r="N1695" s="46"/>
      <c r="O1695" s="46"/>
      <c r="P1695" s="46"/>
      <c r="Q1695" s="46"/>
      <c r="R1695" s="46"/>
      <c r="S1695" s="129"/>
      <c r="T1695" s="46"/>
    </row>
    <row r="1696" spans="1:20" ht="12.75">
      <c r="A1696" s="71"/>
      <c r="B1696" s="43"/>
      <c r="C1696" s="97"/>
      <c r="D1696" s="97"/>
      <c r="E1696" s="97"/>
      <c r="F1696" s="96"/>
      <c r="G1696" s="98"/>
      <c r="H1696" s="99"/>
      <c r="I1696" s="99"/>
      <c r="J1696" s="45"/>
      <c r="K1696" s="46"/>
      <c r="L1696" s="46"/>
      <c r="M1696" s="46"/>
      <c r="N1696" s="46"/>
      <c r="O1696" s="46"/>
      <c r="P1696" s="46"/>
      <c r="Q1696" s="46"/>
      <c r="R1696" s="46"/>
      <c r="S1696" s="129"/>
      <c r="T1696" s="46"/>
    </row>
    <row r="1697" spans="1:20" ht="12.75">
      <c r="A1697" s="71"/>
      <c r="B1697" s="43"/>
      <c r="C1697" s="97"/>
      <c r="D1697" s="97"/>
      <c r="E1697" s="97"/>
      <c r="F1697" s="96"/>
      <c r="G1697" s="98"/>
      <c r="H1697" s="99"/>
      <c r="I1697" s="99"/>
      <c r="J1697" s="45"/>
      <c r="K1697" s="123"/>
      <c r="L1697" s="46"/>
      <c r="M1697" s="46"/>
      <c r="N1697" s="46"/>
      <c r="O1697" s="46"/>
      <c r="P1697" s="46"/>
      <c r="Q1697" s="46"/>
      <c r="R1697" s="46"/>
      <c r="S1697" s="129"/>
      <c r="T1697" s="46"/>
    </row>
    <row r="1698" spans="1:20" ht="12.75">
      <c r="A1698" s="71"/>
      <c r="B1698" s="43"/>
      <c r="C1698" s="97"/>
      <c r="D1698" s="97"/>
      <c r="E1698" s="97"/>
      <c r="F1698" s="96"/>
      <c r="G1698" s="98"/>
      <c r="H1698" s="99"/>
      <c r="I1698" s="99"/>
      <c r="J1698" s="45"/>
      <c r="K1698" s="46"/>
      <c r="L1698" s="46"/>
      <c r="M1698" s="46"/>
      <c r="N1698" s="46"/>
      <c r="O1698" s="46"/>
      <c r="P1698" s="46"/>
      <c r="Q1698" s="46"/>
      <c r="R1698" s="46"/>
      <c r="S1698" s="129"/>
      <c r="T1698" s="46"/>
    </row>
    <row r="1699" spans="1:20" ht="12.75">
      <c r="A1699" s="71"/>
      <c r="B1699" s="43"/>
      <c r="C1699" s="97"/>
      <c r="D1699" s="97"/>
      <c r="E1699" s="97"/>
      <c r="F1699" s="98"/>
      <c r="G1699" s="98"/>
      <c r="H1699" s="99"/>
      <c r="I1699" s="99"/>
      <c r="J1699" s="45"/>
      <c r="K1699" s="46"/>
      <c r="L1699" s="46"/>
      <c r="M1699" s="46"/>
      <c r="N1699" s="46"/>
      <c r="O1699" s="46"/>
      <c r="P1699" s="46"/>
      <c r="Q1699" s="46"/>
      <c r="R1699" s="46"/>
      <c r="S1699" s="129"/>
      <c r="T1699" s="46"/>
    </row>
    <row r="1700" spans="1:20" ht="12.75">
      <c r="A1700" s="71"/>
      <c r="B1700" s="43"/>
      <c r="C1700" s="97"/>
      <c r="D1700" s="97"/>
      <c r="E1700" s="97"/>
      <c r="F1700" s="96"/>
      <c r="G1700" s="98"/>
      <c r="H1700" s="99"/>
      <c r="I1700" s="99"/>
      <c r="J1700" s="45"/>
      <c r="K1700" s="46"/>
      <c r="L1700" s="46"/>
      <c r="M1700" s="46"/>
      <c r="N1700" s="46"/>
      <c r="O1700" s="46"/>
      <c r="P1700" s="46"/>
      <c r="Q1700" s="46"/>
      <c r="R1700" s="46"/>
      <c r="S1700" s="129"/>
      <c r="T1700" s="46"/>
    </row>
    <row r="1701" spans="1:20" ht="12.75">
      <c r="A1701" s="71"/>
      <c r="B1701" s="43"/>
      <c r="C1701" s="97"/>
      <c r="D1701" s="97"/>
      <c r="E1701" s="97"/>
      <c r="F1701" s="96"/>
      <c r="G1701" s="98"/>
      <c r="H1701" s="99"/>
      <c r="I1701" s="99"/>
      <c r="J1701" s="45"/>
      <c r="K1701" s="46"/>
      <c r="L1701" s="46"/>
      <c r="M1701" s="46"/>
      <c r="N1701" s="46"/>
      <c r="O1701" s="46"/>
      <c r="P1701" s="46"/>
      <c r="Q1701" s="46"/>
      <c r="R1701" s="46"/>
      <c r="S1701" s="129"/>
      <c r="T1701" s="46"/>
    </row>
    <row r="1702" spans="1:20" ht="12.75">
      <c r="A1702" s="71"/>
      <c r="B1702" s="43"/>
      <c r="C1702" s="97"/>
      <c r="D1702" s="97"/>
      <c r="E1702" s="97"/>
      <c r="F1702" s="96"/>
      <c r="G1702" s="98"/>
      <c r="H1702" s="99"/>
      <c r="I1702" s="99"/>
      <c r="J1702" s="45"/>
      <c r="K1702" s="46"/>
      <c r="L1702" s="46"/>
      <c r="M1702" s="46"/>
      <c r="N1702" s="46"/>
      <c r="O1702" s="46"/>
      <c r="P1702" s="46"/>
      <c r="Q1702" s="46"/>
      <c r="R1702" s="46"/>
      <c r="S1702" s="129"/>
      <c r="T1702" s="46"/>
    </row>
    <row r="1703" spans="1:20" ht="12.75">
      <c r="A1703" s="71"/>
      <c r="B1703" s="43"/>
      <c r="C1703" s="97"/>
      <c r="D1703" s="97"/>
      <c r="E1703" s="97"/>
      <c r="F1703" s="98"/>
      <c r="G1703" s="98"/>
      <c r="H1703" s="99"/>
      <c r="I1703" s="99"/>
      <c r="J1703" s="45"/>
      <c r="K1703" s="46"/>
      <c r="L1703" s="46"/>
      <c r="M1703" s="46"/>
      <c r="N1703" s="46"/>
      <c r="O1703" s="46"/>
      <c r="P1703" s="46"/>
      <c r="Q1703" s="46"/>
      <c r="R1703" s="46"/>
      <c r="S1703" s="129"/>
      <c r="T1703" s="46"/>
    </row>
    <row r="1704" spans="1:20" ht="12.75">
      <c r="A1704" s="71"/>
      <c r="B1704" s="43"/>
      <c r="C1704" s="97"/>
      <c r="D1704" s="97"/>
      <c r="E1704" s="97"/>
      <c r="F1704" s="96"/>
      <c r="G1704" s="98"/>
      <c r="H1704" s="99"/>
      <c r="I1704" s="99"/>
      <c r="J1704" s="45"/>
      <c r="K1704" s="46"/>
      <c r="L1704" s="46"/>
      <c r="M1704" s="46"/>
      <c r="N1704" s="46"/>
      <c r="O1704" s="46"/>
      <c r="P1704" s="46"/>
      <c r="Q1704" s="46"/>
      <c r="R1704" s="46"/>
      <c r="S1704" s="129"/>
      <c r="T1704" s="46"/>
    </row>
    <row r="1705" spans="1:20" ht="12.75">
      <c r="A1705" s="71"/>
      <c r="B1705" s="43"/>
      <c r="C1705" s="97"/>
      <c r="D1705" s="97"/>
      <c r="E1705" s="97"/>
      <c r="F1705" s="96"/>
      <c r="G1705" s="98"/>
      <c r="H1705" s="99"/>
      <c r="I1705" s="99"/>
      <c r="J1705" s="45"/>
      <c r="K1705" s="46"/>
      <c r="L1705" s="46"/>
      <c r="M1705" s="46"/>
      <c r="N1705" s="46"/>
      <c r="O1705" s="46"/>
      <c r="P1705" s="46"/>
      <c r="Q1705" s="46"/>
      <c r="R1705" s="46"/>
      <c r="S1705" s="129"/>
      <c r="T1705" s="46"/>
    </row>
    <row r="1706" spans="1:20" ht="12.75">
      <c r="A1706" s="71"/>
      <c r="B1706" s="43"/>
      <c r="C1706" s="97"/>
      <c r="D1706" s="97"/>
      <c r="E1706" s="97"/>
      <c r="F1706" s="96"/>
      <c r="G1706" s="98"/>
      <c r="H1706" s="99"/>
      <c r="I1706" s="99"/>
      <c r="J1706" s="45"/>
      <c r="K1706" s="119"/>
      <c r="L1706" s="46"/>
      <c r="M1706" s="46"/>
      <c r="N1706" s="46"/>
      <c r="O1706" s="46"/>
      <c r="P1706" s="46"/>
      <c r="Q1706" s="46"/>
      <c r="R1706" s="46"/>
      <c r="S1706" s="129"/>
      <c r="T1706" s="46"/>
    </row>
    <row r="1707" spans="1:20" ht="12.75">
      <c r="A1707" s="71"/>
      <c r="B1707" s="43"/>
      <c r="C1707" s="97"/>
      <c r="D1707" s="97"/>
      <c r="E1707" s="97"/>
      <c r="F1707" s="96"/>
      <c r="G1707" s="98"/>
      <c r="H1707" s="99"/>
      <c r="I1707" s="99"/>
      <c r="J1707" s="45"/>
      <c r="K1707" s="46"/>
      <c r="L1707" s="46"/>
      <c r="M1707" s="46"/>
      <c r="N1707" s="46"/>
      <c r="O1707" s="46"/>
      <c r="P1707" s="46"/>
      <c r="Q1707" s="46"/>
      <c r="R1707" s="46"/>
      <c r="S1707" s="129"/>
      <c r="T1707" s="46"/>
    </row>
    <row r="1708" spans="1:20" ht="12.75">
      <c r="A1708" s="71"/>
      <c r="B1708" s="43"/>
      <c r="C1708" s="97"/>
      <c r="D1708" s="97"/>
      <c r="E1708" s="97"/>
      <c r="F1708" s="96"/>
      <c r="G1708" s="98"/>
      <c r="H1708" s="99"/>
      <c r="I1708" s="99"/>
      <c r="J1708" s="45"/>
      <c r="K1708" s="46"/>
      <c r="L1708" s="46"/>
      <c r="M1708" s="46"/>
      <c r="N1708" s="46"/>
      <c r="O1708" s="46"/>
      <c r="P1708" s="46"/>
      <c r="Q1708" s="46"/>
      <c r="R1708" s="46"/>
      <c r="S1708" s="129"/>
      <c r="T1708" s="46"/>
    </row>
    <row r="1709" spans="1:20" ht="12.75">
      <c r="A1709" s="71"/>
      <c r="B1709" s="43"/>
      <c r="C1709" s="97"/>
      <c r="D1709" s="97"/>
      <c r="E1709" s="97"/>
      <c r="F1709" s="96"/>
      <c r="G1709" s="98"/>
      <c r="H1709" s="99"/>
      <c r="I1709" s="99"/>
      <c r="J1709" s="45"/>
      <c r="K1709" s="46"/>
      <c r="L1709" s="46"/>
      <c r="M1709" s="46"/>
      <c r="N1709" s="46"/>
      <c r="O1709" s="46"/>
      <c r="P1709" s="46"/>
      <c r="Q1709" s="46"/>
      <c r="R1709" s="46"/>
      <c r="S1709" s="129"/>
      <c r="T1709" s="46"/>
    </row>
    <row r="1710" spans="1:20" ht="12.75">
      <c r="A1710" s="71"/>
      <c r="B1710" s="43"/>
      <c r="C1710" s="97"/>
      <c r="D1710" s="97"/>
      <c r="E1710" s="97"/>
      <c r="F1710" s="96"/>
      <c r="G1710" s="98"/>
      <c r="H1710" s="99"/>
      <c r="I1710" s="99"/>
      <c r="J1710" s="45"/>
      <c r="K1710" s="46"/>
      <c r="L1710" s="46"/>
      <c r="M1710" s="46"/>
      <c r="N1710" s="46"/>
      <c r="O1710" s="46"/>
      <c r="P1710" s="46"/>
      <c r="Q1710" s="46"/>
      <c r="R1710" s="46"/>
      <c r="S1710" s="129"/>
      <c r="T1710" s="46"/>
    </row>
    <row r="1711" spans="1:20" ht="12.75">
      <c r="A1711" s="71"/>
      <c r="B1711" s="43"/>
      <c r="C1711" s="97"/>
      <c r="D1711" s="97"/>
      <c r="E1711" s="97"/>
      <c r="F1711" s="96"/>
      <c r="G1711" s="98"/>
      <c r="H1711" s="99"/>
      <c r="I1711" s="99"/>
      <c r="J1711" s="45"/>
      <c r="K1711" s="46"/>
      <c r="L1711" s="46"/>
      <c r="M1711" s="46"/>
      <c r="N1711" s="46"/>
      <c r="O1711" s="46"/>
      <c r="P1711" s="46"/>
      <c r="Q1711" s="46"/>
      <c r="R1711" s="46"/>
      <c r="S1711" s="129"/>
      <c r="T1711" s="46"/>
    </row>
    <row r="1712" spans="1:20" ht="12.75">
      <c r="A1712" s="71"/>
      <c r="B1712" s="43"/>
      <c r="C1712" s="97"/>
      <c r="D1712" s="97"/>
      <c r="E1712" s="97"/>
      <c r="F1712" s="96"/>
      <c r="G1712" s="98"/>
      <c r="H1712" s="99"/>
      <c r="I1712" s="99"/>
      <c r="J1712" s="45"/>
      <c r="K1712" s="46"/>
      <c r="L1712" s="46"/>
      <c r="M1712" s="46"/>
      <c r="N1712" s="46"/>
      <c r="O1712" s="46"/>
      <c r="P1712" s="46"/>
      <c r="Q1712" s="46"/>
      <c r="R1712" s="46"/>
      <c r="S1712" s="129"/>
      <c r="T1712" s="46"/>
    </row>
    <row r="1713" spans="1:20" ht="12.75">
      <c r="A1713" s="71"/>
      <c r="B1713" s="43"/>
      <c r="C1713" s="97"/>
      <c r="D1713" s="97"/>
      <c r="E1713" s="97"/>
      <c r="F1713" s="96"/>
      <c r="G1713" s="98"/>
      <c r="H1713" s="99"/>
      <c r="I1713" s="99"/>
      <c r="J1713" s="45"/>
      <c r="K1713" s="46"/>
      <c r="L1713" s="46"/>
      <c r="M1713" s="46"/>
      <c r="N1713" s="46"/>
      <c r="O1713" s="46"/>
      <c r="P1713" s="46"/>
      <c r="Q1713" s="46"/>
      <c r="R1713" s="46"/>
      <c r="S1713" s="129"/>
      <c r="T1713" s="46"/>
    </row>
    <row r="1714" spans="1:20" ht="12.75">
      <c r="A1714" s="71"/>
      <c r="B1714" s="43"/>
      <c r="C1714" s="97"/>
      <c r="D1714" s="97"/>
      <c r="E1714" s="97"/>
      <c r="F1714" s="96"/>
      <c r="G1714" s="98"/>
      <c r="H1714" s="99"/>
      <c r="I1714" s="99"/>
      <c r="J1714" s="45"/>
      <c r="K1714" s="46"/>
      <c r="L1714" s="46"/>
      <c r="M1714" s="46"/>
      <c r="N1714" s="46"/>
      <c r="O1714" s="46"/>
      <c r="P1714" s="46"/>
      <c r="Q1714" s="46"/>
      <c r="R1714" s="46"/>
      <c r="S1714" s="129"/>
      <c r="T1714" s="46"/>
    </row>
    <row r="1715" spans="1:20" ht="12.75">
      <c r="A1715" s="71"/>
      <c r="B1715" s="43"/>
      <c r="C1715" s="97"/>
      <c r="D1715" s="97"/>
      <c r="E1715" s="97"/>
      <c r="F1715" s="98"/>
      <c r="G1715" s="98"/>
      <c r="H1715" s="99"/>
      <c r="I1715" s="99"/>
      <c r="J1715" s="45"/>
      <c r="K1715" s="46"/>
      <c r="L1715" s="46"/>
      <c r="M1715" s="46"/>
      <c r="N1715" s="46"/>
      <c r="O1715" s="46"/>
      <c r="P1715" s="46"/>
      <c r="Q1715" s="46"/>
      <c r="R1715" s="46"/>
      <c r="S1715" s="129"/>
      <c r="T1715" s="46"/>
    </row>
    <row r="1716" spans="1:20" ht="12.75">
      <c r="A1716" s="71"/>
      <c r="B1716" s="43"/>
      <c r="C1716" s="97"/>
      <c r="D1716" s="97"/>
      <c r="E1716" s="97"/>
      <c r="F1716" s="96"/>
      <c r="G1716" s="98"/>
      <c r="H1716" s="99"/>
      <c r="I1716" s="99"/>
      <c r="J1716" s="45"/>
      <c r="K1716" s="46"/>
      <c r="L1716" s="46"/>
      <c r="M1716" s="46"/>
      <c r="N1716" s="46"/>
      <c r="O1716" s="46"/>
      <c r="P1716" s="46"/>
      <c r="Q1716" s="46"/>
      <c r="R1716" s="46"/>
      <c r="S1716" s="129"/>
      <c r="T1716" s="46"/>
    </row>
    <row r="1717" spans="1:20" ht="12.75">
      <c r="A1717" s="71"/>
      <c r="B1717" s="43"/>
      <c r="C1717" s="97"/>
      <c r="D1717" s="97"/>
      <c r="E1717" s="97"/>
      <c r="F1717" s="96"/>
      <c r="G1717" s="98"/>
      <c r="H1717" s="99"/>
      <c r="I1717" s="99"/>
      <c r="J1717" s="45"/>
      <c r="K1717" s="46"/>
      <c r="L1717" s="46"/>
      <c r="M1717" s="46"/>
      <c r="N1717" s="46"/>
      <c r="O1717" s="46"/>
      <c r="P1717" s="46"/>
      <c r="Q1717" s="46"/>
      <c r="R1717" s="46"/>
      <c r="S1717" s="129"/>
      <c r="T1717" s="46"/>
    </row>
    <row r="1718" spans="1:20" ht="12.75">
      <c r="A1718" s="71"/>
      <c r="B1718" s="43"/>
      <c r="C1718" s="97"/>
      <c r="D1718" s="97"/>
      <c r="E1718" s="97"/>
      <c r="F1718" s="96"/>
      <c r="G1718" s="98"/>
      <c r="H1718" s="99"/>
      <c r="I1718" s="99"/>
      <c r="J1718" s="45"/>
      <c r="K1718" s="46"/>
      <c r="L1718" s="46"/>
      <c r="M1718" s="46"/>
      <c r="N1718" s="46"/>
      <c r="O1718" s="46"/>
      <c r="P1718" s="46"/>
      <c r="Q1718" s="46"/>
      <c r="R1718" s="46"/>
      <c r="S1718" s="129"/>
      <c r="T1718" s="46"/>
    </row>
    <row r="1719" spans="1:20" ht="12.75">
      <c r="A1719" s="71"/>
      <c r="B1719" s="43"/>
      <c r="C1719" s="97"/>
      <c r="D1719" s="97"/>
      <c r="E1719" s="97"/>
      <c r="F1719" s="96"/>
      <c r="G1719" s="98"/>
      <c r="H1719" s="99"/>
      <c r="I1719" s="99"/>
      <c r="J1719" s="45"/>
      <c r="K1719" s="46"/>
      <c r="L1719" s="46"/>
      <c r="M1719" s="46"/>
      <c r="N1719" s="46"/>
      <c r="O1719" s="46"/>
      <c r="P1719" s="46"/>
      <c r="Q1719" s="46"/>
      <c r="R1719" s="46"/>
      <c r="S1719" s="129"/>
      <c r="T1719" s="46"/>
    </row>
    <row r="1720" spans="1:20" ht="12.75">
      <c r="A1720" s="71"/>
      <c r="B1720" s="43"/>
      <c r="C1720" s="97"/>
      <c r="D1720" s="97"/>
      <c r="E1720" s="97"/>
      <c r="F1720" s="96"/>
      <c r="G1720" s="98"/>
      <c r="H1720" s="99"/>
      <c r="I1720" s="99"/>
      <c r="J1720" s="45"/>
      <c r="K1720" s="46"/>
      <c r="L1720" s="46"/>
      <c r="M1720" s="46"/>
      <c r="N1720" s="46"/>
      <c r="O1720" s="46"/>
      <c r="P1720" s="46"/>
      <c r="Q1720" s="46"/>
      <c r="R1720" s="46"/>
      <c r="S1720" s="129"/>
      <c r="T1720" s="46"/>
    </row>
    <row r="1721" spans="1:20" ht="12.75">
      <c r="A1721" s="71"/>
      <c r="B1721" s="43"/>
      <c r="C1721" s="97"/>
      <c r="D1721" s="97"/>
      <c r="E1721" s="97"/>
      <c r="F1721" s="96"/>
      <c r="G1721" s="98"/>
      <c r="H1721" s="99"/>
      <c r="I1721" s="99"/>
      <c r="J1721" s="45"/>
      <c r="K1721" s="46"/>
      <c r="L1721" s="46"/>
      <c r="M1721" s="46"/>
      <c r="N1721" s="46"/>
      <c r="O1721" s="46"/>
      <c r="P1721" s="46"/>
      <c r="Q1721" s="46"/>
      <c r="R1721" s="46"/>
      <c r="S1721" s="129"/>
      <c r="T1721" s="46"/>
    </row>
    <row r="1722" spans="1:20" ht="12.75">
      <c r="A1722" s="71"/>
      <c r="B1722" s="43"/>
      <c r="C1722" s="97"/>
      <c r="D1722" s="97"/>
      <c r="E1722" s="97"/>
      <c r="F1722" s="96"/>
      <c r="G1722" s="98"/>
      <c r="H1722" s="99"/>
      <c r="I1722" s="99"/>
      <c r="J1722" s="45"/>
      <c r="K1722" s="46"/>
      <c r="L1722" s="46"/>
      <c r="M1722" s="46"/>
      <c r="N1722" s="46"/>
      <c r="O1722" s="46"/>
      <c r="P1722" s="46"/>
      <c r="Q1722" s="46"/>
      <c r="R1722" s="46"/>
      <c r="S1722" s="129"/>
      <c r="T1722" s="46"/>
    </row>
    <row r="1723" spans="1:20" ht="12.75">
      <c r="A1723" s="71"/>
      <c r="B1723" s="43"/>
      <c r="C1723" s="97"/>
      <c r="D1723" s="97"/>
      <c r="E1723" s="97"/>
      <c r="F1723" s="96"/>
      <c r="G1723" s="98"/>
      <c r="H1723" s="99"/>
      <c r="I1723" s="99"/>
      <c r="J1723" s="45"/>
      <c r="K1723" s="46"/>
      <c r="L1723" s="46"/>
      <c r="M1723" s="46"/>
      <c r="N1723" s="46"/>
      <c r="O1723" s="46"/>
      <c r="P1723" s="46"/>
      <c r="Q1723" s="46"/>
      <c r="R1723" s="46"/>
      <c r="S1723" s="129"/>
      <c r="T1723" s="46"/>
    </row>
    <row r="1724" spans="1:20" ht="12.75">
      <c r="A1724" s="71"/>
      <c r="B1724" s="43"/>
      <c r="C1724" s="97"/>
      <c r="D1724" s="97"/>
      <c r="E1724" s="97"/>
      <c r="F1724" s="96"/>
      <c r="G1724" s="98"/>
      <c r="H1724" s="99"/>
      <c r="I1724" s="99"/>
      <c r="J1724" s="45"/>
      <c r="K1724" s="139"/>
      <c r="L1724" s="46"/>
      <c r="M1724" s="46"/>
      <c r="N1724" s="46"/>
      <c r="O1724" s="46"/>
      <c r="P1724" s="46"/>
      <c r="Q1724" s="46"/>
      <c r="R1724" s="46"/>
      <c r="S1724" s="129"/>
      <c r="T1724" s="46"/>
    </row>
    <row r="1725" spans="1:20" ht="12.75">
      <c r="A1725" s="71"/>
      <c r="B1725" s="43"/>
      <c r="C1725" s="97"/>
      <c r="D1725" s="97"/>
      <c r="E1725" s="97"/>
      <c r="F1725" s="96"/>
      <c r="G1725" s="98"/>
      <c r="H1725" s="99"/>
      <c r="I1725" s="99"/>
      <c r="J1725" s="45"/>
      <c r="K1725" s="46"/>
      <c r="L1725" s="46"/>
      <c r="M1725" s="46"/>
      <c r="N1725" s="46"/>
      <c r="O1725" s="46"/>
      <c r="P1725" s="46"/>
      <c r="Q1725" s="46"/>
      <c r="R1725" s="46"/>
      <c r="S1725" s="129"/>
      <c r="T1725" s="46"/>
    </row>
    <row r="1726" spans="1:20" ht="12.75">
      <c r="A1726" s="71"/>
      <c r="B1726" s="43"/>
      <c r="C1726" s="97"/>
      <c r="D1726" s="97"/>
      <c r="E1726" s="97"/>
      <c r="F1726" s="98"/>
      <c r="G1726" s="98"/>
      <c r="H1726" s="99"/>
      <c r="I1726" s="99"/>
      <c r="J1726" s="45"/>
      <c r="K1726" s="46"/>
      <c r="L1726" s="46"/>
      <c r="M1726" s="46"/>
      <c r="N1726" s="46"/>
      <c r="O1726" s="46"/>
      <c r="P1726" s="46"/>
      <c r="Q1726" s="46"/>
      <c r="R1726" s="46"/>
      <c r="S1726" s="129"/>
      <c r="T1726" s="46"/>
    </row>
    <row r="1727" spans="1:20" ht="12.75">
      <c r="A1727" s="71"/>
      <c r="B1727" s="43"/>
      <c r="C1727" s="97"/>
      <c r="D1727" s="97"/>
      <c r="E1727" s="97"/>
      <c r="F1727" s="98"/>
      <c r="G1727" s="98"/>
      <c r="H1727" s="99"/>
      <c r="I1727" s="99"/>
      <c r="J1727" s="45"/>
      <c r="K1727" s="46"/>
      <c r="L1727" s="46"/>
      <c r="M1727" s="46"/>
      <c r="N1727" s="46"/>
      <c r="O1727" s="46"/>
      <c r="P1727" s="46"/>
      <c r="Q1727" s="46"/>
      <c r="R1727" s="46"/>
      <c r="S1727" s="129"/>
      <c r="T1727" s="46"/>
    </row>
    <row r="1728" spans="1:20" ht="12.75">
      <c r="A1728" s="71"/>
      <c r="B1728" s="43"/>
      <c r="C1728" s="97"/>
      <c r="D1728" s="97"/>
      <c r="E1728" s="97"/>
      <c r="F1728" s="96"/>
      <c r="G1728" s="98"/>
      <c r="H1728" s="99"/>
      <c r="I1728" s="99"/>
      <c r="J1728" s="45"/>
      <c r="K1728" s="46"/>
      <c r="L1728" s="46"/>
      <c r="M1728" s="46"/>
      <c r="N1728" s="46"/>
      <c r="O1728" s="46"/>
      <c r="P1728" s="46"/>
      <c r="Q1728" s="46"/>
      <c r="R1728" s="46"/>
      <c r="S1728" s="129"/>
      <c r="T1728" s="46"/>
    </row>
    <row r="1729" spans="1:20" ht="12.75">
      <c r="A1729" s="71"/>
      <c r="B1729" s="43"/>
      <c r="C1729" s="97"/>
      <c r="D1729" s="97"/>
      <c r="E1729" s="97"/>
      <c r="F1729" s="96"/>
      <c r="G1729" s="98"/>
      <c r="H1729" s="99"/>
      <c r="I1729" s="99"/>
      <c r="J1729" s="45"/>
      <c r="K1729" s="46"/>
      <c r="L1729" s="46"/>
      <c r="M1729" s="46"/>
      <c r="N1729" s="46"/>
      <c r="O1729" s="46"/>
      <c r="P1729" s="46"/>
      <c r="Q1729" s="46"/>
      <c r="R1729" s="46"/>
      <c r="S1729" s="129"/>
      <c r="T1729" s="46"/>
    </row>
    <row r="1730" spans="1:20" ht="12.75">
      <c r="A1730" s="71"/>
      <c r="B1730" s="43"/>
      <c r="C1730" s="97"/>
      <c r="D1730" s="97"/>
      <c r="E1730" s="97"/>
      <c r="F1730" s="98"/>
      <c r="G1730" s="98"/>
      <c r="H1730" s="99"/>
      <c r="I1730" s="99"/>
      <c r="J1730" s="45"/>
      <c r="K1730" s="46"/>
      <c r="L1730" s="46"/>
      <c r="M1730" s="46"/>
      <c r="N1730" s="46"/>
      <c r="O1730" s="46"/>
      <c r="P1730" s="46"/>
      <c r="Q1730" s="46"/>
      <c r="R1730" s="46"/>
      <c r="S1730" s="129"/>
      <c r="T1730" s="46"/>
    </row>
    <row r="1731" spans="1:20" ht="12.75">
      <c r="A1731" s="71"/>
      <c r="B1731" s="43"/>
      <c r="C1731" s="97"/>
      <c r="D1731" s="97"/>
      <c r="E1731" s="97"/>
      <c r="F1731" s="96"/>
      <c r="G1731" s="98"/>
      <c r="H1731" s="99"/>
      <c r="I1731" s="99"/>
      <c r="J1731" s="45"/>
      <c r="K1731" s="46"/>
      <c r="L1731" s="46"/>
      <c r="M1731" s="46"/>
      <c r="N1731" s="46"/>
      <c r="O1731" s="46"/>
      <c r="P1731" s="46"/>
      <c r="Q1731" s="46"/>
      <c r="R1731" s="46"/>
      <c r="S1731" s="129"/>
      <c r="T1731" s="46"/>
    </row>
    <row r="1732" spans="1:20" ht="12.75">
      <c r="A1732" s="71"/>
      <c r="B1732" s="43"/>
      <c r="C1732" s="97"/>
      <c r="D1732" s="97"/>
      <c r="E1732" s="97"/>
      <c r="F1732" s="96"/>
      <c r="G1732" s="98"/>
      <c r="H1732" s="99"/>
      <c r="I1732" s="99"/>
      <c r="J1732" s="45"/>
      <c r="K1732" s="46"/>
      <c r="L1732" s="46"/>
      <c r="M1732" s="46"/>
      <c r="N1732" s="46"/>
      <c r="O1732" s="46"/>
      <c r="P1732" s="46"/>
      <c r="Q1732" s="46"/>
      <c r="R1732" s="46"/>
      <c r="S1732" s="129"/>
      <c r="T1732" s="46"/>
    </row>
    <row r="1733" spans="1:20" ht="12.75">
      <c r="A1733" s="71"/>
      <c r="B1733" s="43"/>
      <c r="C1733" s="97"/>
      <c r="D1733" s="97"/>
      <c r="E1733" s="97"/>
      <c r="F1733" s="96"/>
      <c r="G1733" s="98"/>
      <c r="H1733" s="99"/>
      <c r="I1733" s="99"/>
      <c r="J1733" s="45"/>
      <c r="K1733" s="46"/>
      <c r="L1733" s="46"/>
      <c r="M1733" s="46"/>
      <c r="N1733" s="46"/>
      <c r="O1733" s="46"/>
      <c r="P1733" s="46"/>
      <c r="Q1733" s="46"/>
      <c r="R1733" s="46"/>
      <c r="S1733" s="129"/>
      <c r="T1733" s="46"/>
    </row>
    <row r="1734" spans="1:20" ht="12.75">
      <c r="A1734" s="71"/>
      <c r="B1734" s="43"/>
      <c r="C1734" s="97"/>
      <c r="D1734" s="97"/>
      <c r="E1734" s="97"/>
      <c r="F1734" s="96"/>
      <c r="G1734" s="98"/>
      <c r="H1734" s="99"/>
      <c r="I1734" s="99"/>
      <c r="J1734" s="45"/>
      <c r="K1734" s="46"/>
      <c r="L1734" s="46"/>
      <c r="M1734" s="46"/>
      <c r="N1734" s="46"/>
      <c r="O1734" s="46"/>
      <c r="P1734" s="46"/>
      <c r="Q1734" s="46"/>
      <c r="R1734" s="46"/>
      <c r="S1734" s="129"/>
      <c r="T1734" s="46"/>
    </row>
    <row r="1735" spans="1:20" ht="12.75">
      <c r="A1735" s="71"/>
      <c r="B1735" s="43"/>
      <c r="C1735" s="97"/>
      <c r="D1735" s="97"/>
      <c r="E1735" s="97"/>
      <c r="F1735" s="96"/>
      <c r="G1735" s="98"/>
      <c r="H1735" s="99"/>
      <c r="I1735" s="99"/>
      <c r="J1735" s="45"/>
      <c r="K1735" s="46"/>
      <c r="L1735" s="46"/>
      <c r="M1735" s="46"/>
      <c r="N1735" s="46"/>
      <c r="O1735" s="46"/>
      <c r="P1735" s="46"/>
      <c r="Q1735" s="46"/>
      <c r="R1735" s="46"/>
      <c r="S1735" s="129"/>
      <c r="T1735" s="46"/>
    </row>
    <row r="1736" spans="1:20" ht="12.75">
      <c r="A1736" s="71"/>
      <c r="B1736" s="43"/>
      <c r="C1736" s="97"/>
      <c r="D1736" s="97"/>
      <c r="E1736" s="97"/>
      <c r="F1736" s="96"/>
      <c r="G1736" s="98"/>
      <c r="H1736" s="99"/>
      <c r="I1736" s="99"/>
      <c r="J1736" s="45"/>
      <c r="K1736" s="46"/>
      <c r="L1736" s="46"/>
      <c r="M1736" s="46"/>
      <c r="N1736" s="46"/>
      <c r="O1736" s="46"/>
      <c r="P1736" s="46"/>
      <c r="Q1736" s="46"/>
      <c r="R1736" s="46"/>
      <c r="S1736" s="129"/>
      <c r="T1736" s="46"/>
    </row>
    <row r="1737" spans="1:20" ht="12.75">
      <c r="A1737" s="71"/>
      <c r="B1737" s="43"/>
      <c r="C1737" s="97"/>
      <c r="D1737" s="97"/>
      <c r="E1737" s="97"/>
      <c r="F1737" s="96"/>
      <c r="G1737" s="98"/>
      <c r="H1737" s="99"/>
      <c r="I1737" s="99"/>
      <c r="J1737" s="45"/>
      <c r="K1737" s="46"/>
      <c r="L1737" s="46"/>
      <c r="M1737" s="46"/>
      <c r="N1737" s="46"/>
      <c r="O1737" s="46"/>
      <c r="P1737" s="46"/>
      <c r="Q1737" s="46"/>
      <c r="R1737" s="46"/>
      <c r="S1737" s="129"/>
      <c r="T1737" s="46"/>
    </row>
    <row r="1738" spans="1:20" ht="12.75">
      <c r="A1738" s="71"/>
      <c r="B1738" s="43"/>
      <c r="C1738" s="97"/>
      <c r="D1738" s="97"/>
      <c r="E1738" s="97"/>
      <c r="F1738" s="96"/>
      <c r="G1738" s="98"/>
      <c r="H1738" s="99"/>
      <c r="I1738" s="99"/>
      <c r="J1738" s="45"/>
      <c r="K1738" s="46"/>
      <c r="L1738" s="46"/>
      <c r="M1738" s="46"/>
      <c r="N1738" s="46"/>
      <c r="O1738" s="46"/>
      <c r="P1738" s="46"/>
      <c r="Q1738" s="46"/>
      <c r="R1738" s="46"/>
      <c r="S1738" s="129"/>
      <c r="T1738" s="46"/>
    </row>
    <row r="1739" spans="1:20" ht="12.75">
      <c r="A1739" s="71"/>
      <c r="B1739" s="43"/>
      <c r="C1739" s="97"/>
      <c r="D1739" s="97"/>
      <c r="E1739" s="97"/>
      <c r="F1739" s="96"/>
      <c r="G1739" s="98"/>
      <c r="H1739" s="99"/>
      <c r="I1739" s="99"/>
      <c r="J1739" s="45"/>
      <c r="K1739" s="46"/>
      <c r="L1739" s="46"/>
      <c r="M1739" s="46"/>
      <c r="N1739" s="46"/>
      <c r="O1739" s="46"/>
      <c r="P1739" s="46"/>
      <c r="Q1739" s="46"/>
      <c r="R1739" s="46"/>
      <c r="S1739" s="129"/>
      <c r="T1739" s="46"/>
    </row>
    <row r="1740" spans="1:20" ht="12.75">
      <c r="A1740" s="71"/>
      <c r="B1740" s="43"/>
      <c r="C1740" s="97"/>
      <c r="D1740" s="97"/>
      <c r="E1740" s="97"/>
      <c r="F1740" s="96"/>
      <c r="G1740" s="98"/>
      <c r="H1740" s="99"/>
      <c r="I1740" s="99"/>
      <c r="J1740" s="45"/>
      <c r="K1740" s="46"/>
      <c r="L1740" s="46"/>
      <c r="M1740" s="46"/>
      <c r="N1740" s="46"/>
      <c r="O1740" s="46"/>
      <c r="P1740" s="46"/>
      <c r="Q1740" s="46"/>
      <c r="R1740" s="46"/>
      <c r="S1740" s="129"/>
      <c r="T1740" s="46"/>
    </row>
    <row r="1741" spans="1:20" ht="12.75">
      <c r="A1741" s="71"/>
      <c r="B1741" s="43"/>
      <c r="C1741" s="97"/>
      <c r="D1741" s="97"/>
      <c r="E1741" s="97"/>
      <c r="F1741" s="96"/>
      <c r="G1741" s="98"/>
      <c r="H1741" s="99"/>
      <c r="I1741" s="99"/>
      <c r="J1741" s="45"/>
      <c r="K1741" s="46"/>
      <c r="L1741" s="46"/>
      <c r="M1741" s="46"/>
      <c r="N1741" s="46"/>
      <c r="O1741" s="46"/>
      <c r="P1741" s="46"/>
      <c r="Q1741" s="46"/>
      <c r="R1741" s="46"/>
      <c r="S1741" s="129"/>
      <c r="T1741" s="46"/>
    </row>
    <row r="1742" spans="1:20" ht="12.75">
      <c r="A1742" s="71"/>
      <c r="B1742" s="43"/>
      <c r="C1742" s="97"/>
      <c r="D1742" s="97"/>
      <c r="E1742" s="97"/>
      <c r="F1742" s="98"/>
      <c r="G1742" s="98"/>
      <c r="H1742" s="99"/>
      <c r="I1742" s="99"/>
      <c r="J1742" s="45"/>
      <c r="K1742" s="46"/>
      <c r="L1742" s="46"/>
      <c r="M1742" s="46"/>
      <c r="N1742" s="46"/>
      <c r="O1742" s="46"/>
      <c r="P1742" s="46"/>
      <c r="Q1742" s="46"/>
      <c r="R1742" s="46"/>
      <c r="S1742" s="129"/>
      <c r="T1742" s="46"/>
    </row>
    <row r="1743" spans="1:20" ht="12.75">
      <c r="A1743" s="71"/>
      <c r="B1743" s="43"/>
      <c r="C1743" s="97"/>
      <c r="D1743" s="97"/>
      <c r="E1743" s="97"/>
      <c r="F1743" s="96"/>
      <c r="G1743" s="98"/>
      <c r="H1743" s="99"/>
      <c r="I1743" s="99"/>
      <c r="J1743" s="45"/>
      <c r="K1743" s="46"/>
      <c r="L1743" s="46"/>
      <c r="M1743" s="46"/>
      <c r="N1743" s="46"/>
      <c r="O1743" s="46"/>
      <c r="P1743" s="46"/>
      <c r="Q1743" s="46"/>
      <c r="R1743" s="46"/>
      <c r="S1743" s="129"/>
      <c r="T1743" s="46"/>
    </row>
    <row r="1744" spans="1:20" ht="12.75">
      <c r="A1744" s="71"/>
      <c r="B1744" s="43"/>
      <c r="C1744" s="97"/>
      <c r="D1744" s="97"/>
      <c r="E1744" s="97"/>
      <c r="F1744" s="98"/>
      <c r="G1744" s="98"/>
      <c r="H1744" s="99"/>
      <c r="I1744" s="99"/>
      <c r="J1744" s="45"/>
      <c r="K1744" s="46"/>
      <c r="L1744" s="46"/>
      <c r="M1744" s="46"/>
      <c r="N1744" s="46"/>
      <c r="O1744" s="46"/>
      <c r="P1744" s="46"/>
      <c r="Q1744" s="46"/>
      <c r="R1744" s="46"/>
      <c r="S1744" s="129"/>
      <c r="T1744" s="46"/>
    </row>
    <row r="1745" spans="1:20" ht="12.75">
      <c r="A1745" s="71"/>
      <c r="B1745" s="43"/>
      <c r="C1745" s="97"/>
      <c r="D1745" s="97"/>
      <c r="E1745" s="97"/>
      <c r="F1745" s="96"/>
      <c r="G1745" s="98"/>
      <c r="H1745" s="99"/>
      <c r="I1745" s="99"/>
      <c r="J1745" s="45"/>
      <c r="K1745" s="46"/>
      <c r="L1745" s="46"/>
      <c r="M1745" s="46"/>
      <c r="N1745" s="46"/>
      <c r="O1745" s="46"/>
      <c r="P1745" s="46"/>
      <c r="Q1745" s="46"/>
      <c r="R1745" s="46"/>
      <c r="S1745" s="129"/>
      <c r="T1745" s="46"/>
    </row>
    <row r="1746" spans="1:20" ht="12.75">
      <c r="A1746" s="71"/>
      <c r="B1746" s="43"/>
      <c r="C1746" s="97"/>
      <c r="D1746" s="97"/>
      <c r="E1746" s="97"/>
      <c r="F1746" s="96"/>
      <c r="G1746" s="98"/>
      <c r="H1746" s="99"/>
      <c r="I1746" s="99"/>
      <c r="J1746" s="45"/>
      <c r="K1746" s="46"/>
      <c r="L1746" s="46"/>
      <c r="M1746" s="46"/>
      <c r="N1746" s="46"/>
      <c r="O1746" s="46"/>
      <c r="P1746" s="46"/>
      <c r="Q1746" s="46"/>
      <c r="R1746" s="46"/>
      <c r="S1746" s="129"/>
      <c r="T1746" s="46"/>
    </row>
    <row r="1747" spans="1:20" ht="12.75">
      <c r="A1747" s="71"/>
      <c r="B1747" s="43"/>
      <c r="C1747" s="97"/>
      <c r="D1747" s="97"/>
      <c r="E1747" s="97"/>
      <c r="F1747" s="98"/>
      <c r="G1747" s="98"/>
      <c r="H1747" s="99"/>
      <c r="I1747" s="99"/>
      <c r="J1747" s="45"/>
      <c r="K1747" s="46"/>
      <c r="L1747" s="46"/>
      <c r="M1747" s="46"/>
      <c r="N1747" s="46"/>
      <c r="O1747" s="46"/>
      <c r="P1747" s="46"/>
      <c r="Q1747" s="46"/>
      <c r="R1747" s="46"/>
      <c r="S1747" s="129"/>
      <c r="T1747" s="46"/>
    </row>
    <row r="1748" spans="1:20" ht="12.75">
      <c r="A1748" s="71"/>
      <c r="B1748" s="43"/>
      <c r="C1748" s="97"/>
      <c r="D1748" s="97"/>
      <c r="E1748" s="97"/>
      <c r="F1748" s="96"/>
      <c r="G1748" s="98"/>
      <c r="H1748" s="99"/>
      <c r="I1748" s="99"/>
      <c r="J1748" s="45"/>
      <c r="K1748" s="46"/>
      <c r="L1748" s="46"/>
      <c r="M1748" s="46"/>
      <c r="N1748" s="46"/>
      <c r="O1748" s="46"/>
      <c r="P1748" s="46"/>
      <c r="Q1748" s="46"/>
      <c r="R1748" s="46"/>
      <c r="S1748" s="129"/>
      <c r="T1748" s="46"/>
    </row>
    <row r="1749" spans="1:20" ht="12.75">
      <c r="A1749" s="71"/>
      <c r="B1749" s="43"/>
      <c r="C1749" s="95"/>
      <c r="D1749" s="95"/>
      <c r="E1749" s="95"/>
      <c r="F1749" s="96"/>
      <c r="G1749" s="96"/>
      <c r="H1749" s="105"/>
      <c r="I1749" s="105"/>
      <c r="J1749" s="45"/>
      <c r="K1749" s="46"/>
      <c r="L1749" s="46"/>
      <c r="M1749" s="46"/>
      <c r="N1749" s="46"/>
      <c r="O1749" s="46"/>
      <c r="P1749" s="46"/>
      <c r="Q1749" s="46"/>
      <c r="R1749" s="46"/>
      <c r="S1749" s="129"/>
      <c r="T1749" s="46"/>
    </row>
    <row r="1750" spans="1:20" ht="12.75">
      <c r="A1750" s="71"/>
      <c r="B1750" s="43"/>
      <c r="C1750" s="97"/>
      <c r="D1750" s="97"/>
      <c r="E1750" s="97"/>
      <c r="F1750" s="98"/>
      <c r="G1750" s="98"/>
      <c r="H1750" s="99"/>
      <c r="I1750" s="99"/>
      <c r="J1750" s="45"/>
      <c r="K1750" s="46"/>
      <c r="L1750" s="46"/>
      <c r="M1750" s="46"/>
      <c r="N1750" s="46"/>
      <c r="O1750" s="46"/>
      <c r="P1750" s="46"/>
      <c r="Q1750" s="46"/>
      <c r="R1750" s="46"/>
      <c r="S1750" s="129"/>
      <c r="T1750" s="46"/>
    </row>
    <row r="1751" spans="1:20" ht="12.75">
      <c r="A1751" s="71"/>
      <c r="B1751" s="43"/>
      <c r="C1751" s="97"/>
      <c r="D1751" s="97"/>
      <c r="E1751" s="97"/>
      <c r="F1751" s="98"/>
      <c r="G1751" s="98"/>
      <c r="H1751" s="99"/>
      <c r="I1751" s="99"/>
      <c r="J1751" s="45"/>
      <c r="K1751" s="46"/>
      <c r="L1751" s="46"/>
      <c r="M1751" s="46"/>
      <c r="N1751" s="46"/>
      <c r="O1751" s="46"/>
      <c r="P1751" s="46"/>
      <c r="Q1751" s="46"/>
      <c r="R1751" s="46"/>
      <c r="S1751" s="129"/>
      <c r="T1751" s="46"/>
    </row>
    <row r="1752" spans="1:20" ht="12.75">
      <c r="A1752" s="71"/>
      <c r="B1752" s="43"/>
      <c r="C1752" s="97"/>
      <c r="D1752" s="97"/>
      <c r="E1752" s="97"/>
      <c r="F1752" s="98"/>
      <c r="G1752" s="98"/>
      <c r="H1752" s="99"/>
      <c r="I1752" s="99"/>
      <c r="J1752" s="45"/>
      <c r="K1752" s="46"/>
      <c r="L1752" s="46"/>
      <c r="M1752" s="46"/>
      <c r="N1752" s="46"/>
      <c r="O1752" s="46"/>
      <c r="P1752" s="46"/>
      <c r="Q1752" s="46"/>
      <c r="R1752" s="46"/>
      <c r="S1752" s="129"/>
      <c r="T1752" s="46"/>
    </row>
    <row r="1753" spans="1:20" ht="12.75">
      <c r="A1753" s="71"/>
      <c r="B1753" s="43"/>
      <c r="C1753" s="97"/>
      <c r="D1753" s="97"/>
      <c r="E1753" s="97"/>
      <c r="F1753" s="98"/>
      <c r="G1753" s="98"/>
      <c r="H1753" s="99"/>
      <c r="I1753" s="99"/>
      <c r="J1753" s="45"/>
      <c r="K1753" s="46"/>
      <c r="L1753" s="46"/>
      <c r="M1753" s="46"/>
      <c r="N1753" s="46"/>
      <c r="O1753" s="46"/>
      <c r="P1753" s="46"/>
      <c r="Q1753" s="46"/>
      <c r="R1753" s="46"/>
      <c r="S1753" s="129"/>
      <c r="T1753" s="46"/>
    </row>
    <row r="1754" spans="1:20" ht="12.75">
      <c r="A1754" s="71"/>
      <c r="B1754" s="43"/>
      <c r="C1754" s="97"/>
      <c r="D1754" s="97"/>
      <c r="E1754" s="97"/>
      <c r="F1754" s="98"/>
      <c r="G1754" s="98"/>
      <c r="H1754" s="99"/>
      <c r="I1754" s="99"/>
      <c r="J1754" s="45"/>
      <c r="K1754" s="46"/>
      <c r="L1754" s="46"/>
      <c r="M1754" s="46"/>
      <c r="N1754" s="46"/>
      <c r="O1754" s="46"/>
      <c r="P1754" s="46"/>
      <c r="Q1754" s="46"/>
      <c r="R1754" s="46"/>
      <c r="S1754" s="129"/>
      <c r="T1754" s="46"/>
    </row>
    <row r="1755" spans="1:20" ht="12.75">
      <c r="A1755" s="71"/>
      <c r="B1755" s="43"/>
      <c r="C1755" s="97"/>
      <c r="D1755" s="97"/>
      <c r="E1755" s="97"/>
      <c r="F1755" s="98"/>
      <c r="G1755" s="98"/>
      <c r="H1755" s="99"/>
      <c r="I1755" s="99"/>
      <c r="J1755" s="45"/>
      <c r="K1755" s="46"/>
      <c r="L1755" s="46"/>
      <c r="M1755" s="46"/>
      <c r="N1755" s="46"/>
      <c r="O1755" s="46"/>
      <c r="P1755" s="46"/>
      <c r="Q1755" s="46"/>
      <c r="R1755" s="46"/>
      <c r="S1755" s="129"/>
      <c r="T1755" s="46"/>
    </row>
    <row r="1756" spans="1:20" ht="12.75">
      <c r="A1756" s="71"/>
      <c r="B1756" s="43"/>
      <c r="C1756" s="97"/>
      <c r="D1756" s="97"/>
      <c r="E1756" s="97"/>
      <c r="F1756" s="98"/>
      <c r="G1756" s="98"/>
      <c r="H1756" s="99"/>
      <c r="I1756" s="99"/>
      <c r="J1756" s="45"/>
      <c r="K1756" s="46"/>
      <c r="L1756" s="46"/>
      <c r="M1756" s="46"/>
      <c r="N1756" s="46"/>
      <c r="O1756" s="46"/>
      <c r="P1756" s="46"/>
      <c r="Q1756" s="46"/>
      <c r="R1756" s="46"/>
      <c r="S1756" s="129"/>
      <c r="T1756" s="46"/>
    </row>
    <row r="1757" spans="1:20" ht="12.75">
      <c r="A1757" s="71"/>
      <c r="B1757" s="43"/>
      <c r="C1757" s="97"/>
      <c r="D1757" s="97"/>
      <c r="E1757" s="97"/>
      <c r="F1757" s="98"/>
      <c r="G1757" s="98"/>
      <c r="H1757" s="99"/>
      <c r="I1757" s="99"/>
      <c r="J1757" s="45"/>
      <c r="K1757" s="46"/>
      <c r="L1757" s="46"/>
      <c r="M1757" s="46"/>
      <c r="N1757" s="46"/>
      <c r="O1757" s="46"/>
      <c r="P1757" s="46"/>
      <c r="Q1757" s="46"/>
      <c r="R1757" s="46"/>
      <c r="S1757" s="129"/>
      <c r="T1757" s="46"/>
    </row>
    <row r="1758" spans="1:20" ht="12.75">
      <c r="A1758" s="71"/>
      <c r="B1758" s="43"/>
      <c r="C1758" s="97"/>
      <c r="D1758" s="97"/>
      <c r="E1758" s="97"/>
      <c r="F1758" s="96"/>
      <c r="G1758" s="98"/>
      <c r="H1758" s="99"/>
      <c r="I1758" s="99"/>
      <c r="J1758" s="45"/>
      <c r="K1758" s="121"/>
      <c r="L1758" s="46"/>
      <c r="M1758" s="46"/>
      <c r="N1758" s="46"/>
      <c r="O1758" s="46"/>
      <c r="P1758" s="46"/>
      <c r="Q1758" s="46"/>
      <c r="R1758" s="46"/>
      <c r="S1758" s="129"/>
      <c r="T1758" s="46"/>
    </row>
    <row r="1759" spans="1:20" ht="12.75">
      <c r="A1759" s="71"/>
      <c r="B1759" s="43"/>
      <c r="C1759" s="97"/>
      <c r="D1759" s="97"/>
      <c r="E1759" s="97"/>
      <c r="F1759" s="96"/>
      <c r="G1759" s="98"/>
      <c r="H1759" s="99"/>
      <c r="I1759" s="99"/>
      <c r="J1759" s="45"/>
      <c r="K1759" s="121"/>
      <c r="L1759" s="46"/>
      <c r="M1759" s="46"/>
      <c r="N1759" s="46"/>
      <c r="O1759" s="46"/>
      <c r="P1759" s="46"/>
      <c r="Q1759" s="46"/>
      <c r="R1759" s="46"/>
      <c r="S1759" s="129"/>
      <c r="T1759" s="46"/>
    </row>
    <row r="1760" spans="1:20" ht="12.75">
      <c r="A1760" s="71"/>
      <c r="B1760" s="43"/>
      <c r="C1760" s="97"/>
      <c r="D1760" s="97"/>
      <c r="E1760" s="97"/>
      <c r="F1760" s="96"/>
      <c r="G1760" s="98"/>
      <c r="H1760" s="99"/>
      <c r="I1760" s="99"/>
      <c r="J1760" s="45"/>
      <c r="K1760" s="121"/>
      <c r="L1760" s="46"/>
      <c r="M1760" s="46"/>
      <c r="N1760" s="46"/>
      <c r="O1760" s="46"/>
      <c r="P1760" s="46"/>
      <c r="Q1760" s="46"/>
      <c r="R1760" s="46"/>
      <c r="S1760" s="129"/>
      <c r="T1760" s="46"/>
    </row>
    <row r="1761" spans="1:20" ht="12.75">
      <c r="A1761" s="71"/>
      <c r="B1761" s="43"/>
      <c r="C1761" s="97"/>
      <c r="D1761" s="97"/>
      <c r="E1761" s="97"/>
      <c r="F1761" s="96"/>
      <c r="G1761" s="98"/>
      <c r="H1761" s="99"/>
      <c r="I1761" s="99"/>
      <c r="J1761" s="45"/>
      <c r="K1761" s="123"/>
      <c r="L1761" s="46"/>
      <c r="M1761" s="46"/>
      <c r="N1761" s="46"/>
      <c r="O1761" s="46"/>
      <c r="P1761" s="46"/>
      <c r="Q1761" s="46"/>
      <c r="R1761" s="46"/>
      <c r="S1761" s="129"/>
      <c r="T1761" s="46"/>
    </row>
    <row r="1762" spans="1:20" ht="12.75">
      <c r="A1762" s="71"/>
      <c r="B1762" s="43"/>
      <c r="C1762" s="97"/>
      <c r="D1762" s="97"/>
      <c r="E1762" s="97"/>
      <c r="F1762" s="96"/>
      <c r="G1762" s="98"/>
      <c r="H1762" s="99"/>
      <c r="I1762" s="99"/>
      <c r="J1762" s="45"/>
      <c r="K1762" s="121"/>
      <c r="L1762" s="46"/>
      <c r="M1762" s="46"/>
      <c r="N1762" s="46"/>
      <c r="O1762" s="46"/>
      <c r="P1762" s="46"/>
      <c r="Q1762" s="46"/>
      <c r="R1762" s="46"/>
      <c r="S1762" s="129"/>
      <c r="T1762" s="46"/>
    </row>
    <row r="1763" spans="1:20" ht="12.75">
      <c r="A1763" s="71"/>
      <c r="B1763" s="43"/>
      <c r="C1763" s="97"/>
      <c r="D1763" s="97"/>
      <c r="E1763" s="97"/>
      <c r="F1763" s="96"/>
      <c r="G1763" s="98"/>
      <c r="H1763" s="99"/>
      <c r="I1763" s="99"/>
      <c r="J1763" s="45"/>
      <c r="K1763" s="99"/>
      <c r="L1763" s="46"/>
      <c r="M1763" s="46"/>
      <c r="N1763" s="46"/>
      <c r="O1763" s="46"/>
      <c r="P1763" s="46"/>
      <c r="Q1763" s="46"/>
      <c r="R1763" s="46"/>
      <c r="S1763" s="129"/>
      <c r="T1763" s="46"/>
    </row>
    <row r="1764" spans="1:20" ht="12.75">
      <c r="A1764" s="71"/>
      <c r="B1764" s="43"/>
      <c r="C1764" s="97"/>
      <c r="D1764" s="97"/>
      <c r="E1764" s="97"/>
      <c r="F1764" s="96"/>
      <c r="G1764" s="98"/>
      <c r="H1764" s="99"/>
      <c r="I1764" s="99"/>
      <c r="J1764" s="45"/>
      <c r="K1764" s="99"/>
      <c r="L1764" s="46"/>
      <c r="M1764" s="46"/>
      <c r="N1764" s="46"/>
      <c r="O1764" s="46"/>
      <c r="P1764" s="46"/>
      <c r="Q1764" s="46"/>
      <c r="R1764" s="46"/>
      <c r="S1764" s="129"/>
      <c r="T1764" s="46"/>
    </row>
    <row r="1765" spans="1:20" ht="12.75">
      <c r="A1765" s="71"/>
      <c r="B1765" s="43"/>
      <c r="C1765" s="95"/>
      <c r="D1765" s="95"/>
      <c r="E1765" s="95"/>
      <c r="F1765" s="96"/>
      <c r="G1765" s="96"/>
      <c r="H1765" s="105"/>
      <c r="I1765" s="105"/>
      <c r="J1765" s="45"/>
      <c r="K1765" s="46"/>
      <c r="L1765" s="46"/>
      <c r="M1765" s="46"/>
      <c r="N1765" s="46"/>
      <c r="O1765" s="46"/>
      <c r="P1765" s="46"/>
      <c r="Q1765" s="46"/>
      <c r="R1765" s="46"/>
      <c r="S1765" s="129"/>
      <c r="T1765" s="46"/>
    </row>
    <row r="1766" spans="1:20" ht="12.75">
      <c r="A1766" s="71"/>
      <c r="B1766" s="43"/>
      <c r="C1766" s="95"/>
      <c r="D1766" s="95"/>
      <c r="E1766" s="95"/>
      <c r="F1766" s="96"/>
      <c r="G1766" s="96"/>
      <c r="H1766" s="105"/>
      <c r="I1766" s="105"/>
      <c r="J1766" s="45"/>
      <c r="K1766" s="46"/>
      <c r="L1766" s="46"/>
      <c r="M1766" s="46"/>
      <c r="N1766" s="46"/>
      <c r="O1766" s="46"/>
      <c r="P1766" s="46"/>
      <c r="Q1766" s="46"/>
      <c r="R1766" s="46"/>
      <c r="S1766" s="129"/>
      <c r="T1766" s="46"/>
    </row>
    <row r="1767" spans="1:20" ht="12.75">
      <c r="A1767" s="71"/>
      <c r="B1767" s="43"/>
      <c r="C1767" s="97"/>
      <c r="D1767" s="97"/>
      <c r="E1767" s="97"/>
      <c r="F1767" s="96"/>
      <c r="G1767" s="98"/>
      <c r="H1767" s="99"/>
      <c r="I1767" s="99"/>
      <c r="J1767" s="45"/>
      <c r="K1767" s="46"/>
      <c r="L1767" s="46"/>
      <c r="M1767" s="46"/>
      <c r="N1767" s="46"/>
      <c r="O1767" s="46"/>
      <c r="P1767" s="46"/>
      <c r="Q1767" s="46"/>
      <c r="R1767" s="46"/>
      <c r="S1767" s="129"/>
      <c r="T1767" s="46"/>
    </row>
    <row r="1768" spans="1:20" ht="12.75">
      <c r="A1768" s="71"/>
      <c r="B1768" s="43"/>
      <c r="C1768" s="97"/>
      <c r="D1768" s="97"/>
      <c r="E1768" s="97"/>
      <c r="F1768" s="96"/>
      <c r="G1768" s="98"/>
      <c r="H1768" s="99"/>
      <c r="I1768" s="99"/>
      <c r="J1768" s="45"/>
      <c r="K1768" s="46"/>
      <c r="L1768" s="46"/>
      <c r="M1768" s="46"/>
      <c r="N1768" s="46"/>
      <c r="O1768" s="46"/>
      <c r="P1768" s="46"/>
      <c r="Q1768" s="46"/>
      <c r="R1768" s="46"/>
      <c r="S1768" s="129"/>
      <c r="T1768" s="46"/>
    </row>
    <row r="1769" spans="1:20" ht="12.75">
      <c r="A1769" s="71"/>
      <c r="B1769" s="43"/>
      <c r="C1769" s="116"/>
      <c r="D1769" s="116"/>
      <c r="E1769" s="116"/>
      <c r="F1769" s="96"/>
      <c r="G1769" s="117"/>
      <c r="H1769" s="117"/>
      <c r="I1769" s="117"/>
      <c r="J1769" s="45"/>
      <c r="K1769" s="127"/>
      <c r="L1769" s="46"/>
      <c r="M1769" s="46"/>
      <c r="N1769" s="46"/>
      <c r="O1769" s="46"/>
      <c r="P1769" s="46"/>
      <c r="Q1769" s="46"/>
      <c r="R1769" s="46"/>
      <c r="S1769" s="129"/>
      <c r="T1769" s="46"/>
    </row>
    <row r="1770" spans="1:20" ht="12.75">
      <c r="A1770" s="71"/>
      <c r="B1770" s="43"/>
      <c r="C1770" s="97"/>
      <c r="D1770" s="97"/>
      <c r="E1770" s="97"/>
      <c r="F1770" s="96"/>
      <c r="G1770" s="98"/>
      <c r="H1770" s="99"/>
      <c r="I1770" s="99"/>
      <c r="J1770" s="45"/>
      <c r="K1770" s="46"/>
      <c r="L1770" s="46"/>
      <c r="M1770" s="46"/>
      <c r="N1770" s="46"/>
      <c r="O1770" s="46"/>
      <c r="P1770" s="46"/>
      <c r="Q1770" s="46"/>
      <c r="R1770" s="46"/>
      <c r="S1770" s="129"/>
      <c r="T1770" s="46"/>
    </row>
    <row r="1771" spans="1:20" ht="12.75">
      <c r="A1771" s="71"/>
      <c r="B1771" s="43"/>
      <c r="C1771" s="97"/>
      <c r="D1771" s="97"/>
      <c r="E1771" s="97"/>
      <c r="F1771" s="96"/>
      <c r="G1771" s="98"/>
      <c r="H1771" s="99"/>
      <c r="I1771" s="99"/>
      <c r="J1771" s="45"/>
      <c r="K1771" s="46"/>
      <c r="L1771" s="46"/>
      <c r="M1771" s="46"/>
      <c r="N1771" s="46"/>
      <c r="O1771" s="46"/>
      <c r="P1771" s="46"/>
      <c r="Q1771" s="46"/>
      <c r="R1771" s="46"/>
      <c r="S1771" s="129"/>
      <c r="T1771" s="46"/>
    </row>
    <row r="1772" spans="1:20" ht="12.75">
      <c r="A1772" s="71"/>
      <c r="B1772" s="43"/>
      <c r="C1772" s="99"/>
      <c r="D1772" s="97"/>
      <c r="E1772" s="97"/>
      <c r="F1772" s="96"/>
      <c r="G1772" s="98"/>
      <c r="H1772" s="115"/>
      <c r="I1772" s="99"/>
      <c r="J1772" s="45"/>
      <c r="K1772" s="46"/>
      <c r="L1772" s="46"/>
      <c r="M1772" s="46"/>
      <c r="N1772" s="46"/>
      <c r="O1772" s="46"/>
      <c r="P1772" s="46"/>
      <c r="Q1772" s="46"/>
      <c r="R1772" s="46"/>
      <c r="S1772" s="129"/>
      <c r="T1772" s="46"/>
    </row>
    <row r="1773" spans="1:20" ht="12.75">
      <c r="A1773" s="71"/>
      <c r="B1773" s="43"/>
      <c r="C1773" s="99"/>
      <c r="D1773" s="97"/>
      <c r="E1773" s="97"/>
      <c r="F1773" s="96"/>
      <c r="G1773" s="98"/>
      <c r="H1773" s="99"/>
      <c r="I1773" s="99"/>
      <c r="J1773" s="45"/>
      <c r="K1773" s="46"/>
      <c r="L1773" s="46"/>
      <c r="M1773" s="46"/>
      <c r="N1773" s="46"/>
      <c r="O1773" s="46"/>
      <c r="P1773" s="46"/>
      <c r="Q1773" s="46"/>
      <c r="R1773" s="46"/>
      <c r="S1773" s="129"/>
      <c r="T1773" s="46"/>
    </row>
    <row r="1774" spans="1:20" ht="12.75">
      <c r="A1774" s="71"/>
      <c r="B1774" s="43"/>
      <c r="C1774" s="97"/>
      <c r="D1774" s="97"/>
      <c r="E1774" s="97"/>
      <c r="F1774" s="96"/>
      <c r="G1774" s="98"/>
      <c r="H1774" s="111"/>
      <c r="I1774" s="111"/>
      <c r="J1774" s="45"/>
      <c r="K1774" s="123"/>
      <c r="L1774" s="46"/>
      <c r="M1774" s="46"/>
      <c r="N1774" s="46"/>
      <c r="O1774" s="46"/>
      <c r="P1774" s="46"/>
      <c r="Q1774" s="46"/>
      <c r="R1774" s="46"/>
      <c r="S1774" s="129"/>
      <c r="T1774" s="46"/>
    </row>
    <row r="1775" spans="1:20" ht="12.75">
      <c r="A1775" s="71"/>
      <c r="B1775" s="43"/>
      <c r="C1775" s="97"/>
      <c r="D1775" s="97"/>
      <c r="E1775" s="97"/>
      <c r="F1775" s="96"/>
      <c r="G1775" s="98"/>
      <c r="H1775" s="111"/>
      <c r="I1775" s="111"/>
      <c r="J1775" s="45"/>
      <c r="K1775" s="99"/>
      <c r="L1775" s="46"/>
      <c r="M1775" s="46"/>
      <c r="N1775" s="46"/>
      <c r="O1775" s="46"/>
      <c r="P1775" s="46"/>
      <c r="Q1775" s="46"/>
      <c r="R1775" s="46"/>
      <c r="S1775" s="129"/>
      <c r="T1775" s="46"/>
    </row>
    <row r="1776" spans="1:20" ht="12.75">
      <c r="A1776" s="71"/>
      <c r="B1776" s="43"/>
      <c r="C1776" s="97"/>
      <c r="D1776" s="97"/>
      <c r="E1776" s="97"/>
      <c r="F1776" s="96"/>
      <c r="G1776" s="98"/>
      <c r="H1776" s="111"/>
      <c r="I1776" s="111"/>
      <c r="J1776" s="45"/>
      <c r="K1776" s="99"/>
      <c r="L1776" s="46"/>
      <c r="M1776" s="46"/>
      <c r="N1776" s="46"/>
      <c r="O1776" s="46"/>
      <c r="P1776" s="46"/>
      <c r="Q1776" s="46"/>
      <c r="R1776" s="46"/>
      <c r="S1776" s="129"/>
      <c r="T1776" s="46"/>
    </row>
    <row r="1777" spans="1:20" ht="12.75">
      <c r="A1777" s="71"/>
      <c r="B1777" s="43"/>
      <c r="C1777" s="97"/>
      <c r="D1777" s="97"/>
      <c r="E1777" s="97"/>
      <c r="F1777" s="96"/>
      <c r="G1777" s="98"/>
      <c r="H1777" s="111"/>
      <c r="I1777" s="111"/>
      <c r="J1777" s="45"/>
      <c r="K1777" s="101"/>
      <c r="L1777" s="46"/>
      <c r="M1777" s="46"/>
      <c r="N1777" s="46"/>
      <c r="O1777" s="46"/>
      <c r="P1777" s="46"/>
      <c r="Q1777" s="46"/>
      <c r="R1777" s="46"/>
      <c r="S1777" s="129"/>
      <c r="T1777" s="46"/>
    </row>
    <row r="1778" spans="1:20" ht="12.75">
      <c r="A1778" s="71"/>
      <c r="B1778" s="43"/>
      <c r="C1778" s="97"/>
      <c r="D1778" s="97"/>
      <c r="E1778" s="97"/>
      <c r="F1778" s="96"/>
      <c r="G1778" s="98"/>
      <c r="H1778" s="111"/>
      <c r="I1778" s="111"/>
      <c r="J1778" s="45"/>
      <c r="K1778" s="101"/>
      <c r="L1778" s="46"/>
      <c r="M1778" s="46"/>
      <c r="N1778" s="46"/>
      <c r="O1778" s="46"/>
      <c r="P1778" s="46"/>
      <c r="Q1778" s="46"/>
      <c r="R1778" s="46"/>
      <c r="S1778" s="129"/>
      <c r="T1778" s="46"/>
    </row>
    <row r="1779" spans="1:20" ht="12.75">
      <c r="A1779" s="71"/>
      <c r="B1779" s="43"/>
      <c r="C1779" s="97"/>
      <c r="D1779" s="97"/>
      <c r="E1779" s="97"/>
      <c r="F1779" s="96"/>
      <c r="G1779" s="98"/>
      <c r="H1779" s="111"/>
      <c r="I1779" s="111"/>
      <c r="J1779" s="45"/>
      <c r="K1779" s="101"/>
      <c r="L1779" s="46"/>
      <c r="M1779" s="46"/>
      <c r="N1779" s="46"/>
      <c r="O1779" s="46"/>
      <c r="P1779" s="46"/>
      <c r="Q1779" s="46"/>
      <c r="R1779" s="46"/>
      <c r="S1779" s="129"/>
      <c r="T1779" s="46"/>
    </row>
    <row r="1780" spans="1:20" ht="12.75">
      <c r="A1780" s="71"/>
      <c r="B1780" s="43"/>
      <c r="C1780" s="97"/>
      <c r="D1780" s="97"/>
      <c r="E1780" s="97"/>
      <c r="F1780" s="96"/>
      <c r="G1780" s="98"/>
      <c r="H1780" s="111"/>
      <c r="I1780" s="111"/>
      <c r="J1780" s="45"/>
      <c r="K1780" s="99"/>
      <c r="L1780" s="46"/>
      <c r="M1780" s="46"/>
      <c r="N1780" s="46"/>
      <c r="O1780" s="46"/>
      <c r="P1780" s="46"/>
      <c r="Q1780" s="46"/>
      <c r="R1780" s="46"/>
      <c r="S1780" s="129"/>
      <c r="T1780" s="46"/>
    </row>
    <row r="1781" spans="1:20" ht="12.75">
      <c r="A1781" s="71"/>
      <c r="B1781" s="43"/>
      <c r="C1781" s="97"/>
      <c r="D1781" s="97"/>
      <c r="E1781" s="97"/>
      <c r="F1781" s="96"/>
      <c r="G1781" s="98"/>
      <c r="H1781" s="111"/>
      <c r="I1781" s="111"/>
      <c r="J1781" s="45"/>
      <c r="K1781" s="101"/>
      <c r="L1781" s="46"/>
      <c r="M1781" s="46"/>
      <c r="N1781" s="46"/>
      <c r="O1781" s="46"/>
      <c r="P1781" s="46"/>
      <c r="Q1781" s="46"/>
      <c r="R1781" s="46"/>
      <c r="S1781" s="129"/>
      <c r="T1781" s="46"/>
    </row>
    <row r="1782" spans="1:20" ht="12.75">
      <c r="A1782" s="71"/>
      <c r="B1782" s="43"/>
      <c r="C1782" s="97"/>
      <c r="D1782" s="97"/>
      <c r="E1782" s="97"/>
      <c r="F1782" s="96"/>
      <c r="G1782" s="98"/>
      <c r="H1782" s="111"/>
      <c r="I1782" s="111"/>
      <c r="J1782" s="45"/>
      <c r="K1782" s="99"/>
      <c r="L1782" s="46"/>
      <c r="M1782" s="46"/>
      <c r="N1782" s="46"/>
      <c r="O1782" s="46"/>
      <c r="P1782" s="46"/>
      <c r="Q1782" s="46"/>
      <c r="R1782" s="46"/>
      <c r="S1782" s="129"/>
      <c r="T1782" s="46"/>
    </row>
    <row r="1783" spans="1:20" ht="12.75">
      <c r="A1783" s="71"/>
      <c r="B1783" s="43"/>
      <c r="C1783" s="97"/>
      <c r="D1783" s="97"/>
      <c r="E1783" s="97"/>
      <c r="F1783" s="96"/>
      <c r="G1783" s="98"/>
      <c r="H1783" s="111"/>
      <c r="I1783" s="111"/>
      <c r="J1783" s="45"/>
      <c r="K1783" s="123"/>
      <c r="L1783" s="46"/>
      <c r="M1783" s="46"/>
      <c r="N1783" s="46"/>
      <c r="O1783" s="46"/>
      <c r="P1783" s="46"/>
      <c r="Q1783" s="46"/>
      <c r="R1783" s="46"/>
      <c r="S1783" s="129"/>
      <c r="T1783" s="46"/>
    </row>
    <row r="1784" spans="1:20" ht="12.75">
      <c r="A1784" s="71"/>
      <c r="B1784" s="43"/>
      <c r="C1784" s="97"/>
      <c r="D1784" s="97"/>
      <c r="E1784" s="97"/>
      <c r="F1784" s="96"/>
      <c r="G1784" s="98"/>
      <c r="H1784" s="111"/>
      <c r="I1784" s="111"/>
      <c r="J1784" s="45"/>
      <c r="K1784" s="123"/>
      <c r="L1784" s="46"/>
      <c r="M1784" s="46"/>
      <c r="N1784" s="46"/>
      <c r="O1784" s="46"/>
      <c r="P1784" s="46"/>
      <c r="Q1784" s="46"/>
      <c r="R1784" s="46"/>
      <c r="S1784" s="129"/>
      <c r="T1784" s="46"/>
    </row>
    <row r="1785" spans="1:20" ht="12.75">
      <c r="A1785" s="71"/>
      <c r="B1785" s="43"/>
      <c r="C1785" s="97"/>
      <c r="D1785" s="97"/>
      <c r="E1785" s="97"/>
      <c r="F1785" s="96"/>
      <c r="G1785" s="98"/>
      <c r="H1785" s="111"/>
      <c r="I1785" s="111"/>
      <c r="J1785" s="45"/>
      <c r="K1785" s="123"/>
      <c r="L1785" s="46"/>
      <c r="M1785" s="46"/>
      <c r="N1785" s="46"/>
      <c r="O1785" s="46"/>
      <c r="P1785" s="46"/>
      <c r="Q1785" s="46"/>
      <c r="R1785" s="46"/>
      <c r="S1785" s="129"/>
      <c r="T1785" s="46"/>
    </row>
    <row r="1786" spans="1:20" ht="12.75">
      <c r="A1786" s="71"/>
      <c r="B1786" s="43"/>
      <c r="C1786" s="97"/>
      <c r="D1786" s="97"/>
      <c r="E1786" s="97"/>
      <c r="F1786" s="96"/>
      <c r="G1786" s="98"/>
      <c r="H1786" s="111"/>
      <c r="I1786" s="111"/>
      <c r="J1786" s="45"/>
      <c r="K1786" s="123"/>
      <c r="L1786" s="46"/>
      <c r="M1786" s="46"/>
      <c r="N1786" s="46"/>
      <c r="O1786" s="46"/>
      <c r="P1786" s="46"/>
      <c r="Q1786" s="46"/>
      <c r="R1786" s="46"/>
      <c r="S1786" s="129"/>
      <c r="T1786" s="46"/>
    </row>
    <row r="1787" spans="1:20" ht="12.75">
      <c r="A1787" s="71"/>
      <c r="B1787" s="43"/>
      <c r="C1787" s="97"/>
      <c r="D1787" s="97"/>
      <c r="E1787" s="97"/>
      <c r="F1787" s="96"/>
      <c r="G1787" s="98"/>
      <c r="H1787" s="111"/>
      <c r="I1787" s="111"/>
      <c r="J1787" s="45"/>
      <c r="K1787" s="123"/>
      <c r="L1787" s="46"/>
      <c r="M1787" s="46"/>
      <c r="N1787" s="46"/>
      <c r="O1787" s="46"/>
      <c r="P1787" s="46"/>
      <c r="Q1787" s="46"/>
      <c r="R1787" s="46"/>
      <c r="S1787" s="129"/>
      <c r="T1787" s="46"/>
    </row>
    <row r="1788" spans="1:20" ht="12.75">
      <c r="A1788" s="71"/>
      <c r="B1788" s="43"/>
      <c r="C1788" s="97"/>
      <c r="D1788" s="97"/>
      <c r="E1788" s="97"/>
      <c r="F1788" s="96"/>
      <c r="G1788" s="98"/>
      <c r="H1788" s="111"/>
      <c r="I1788" s="111"/>
      <c r="J1788" s="45"/>
      <c r="K1788" s="123"/>
      <c r="L1788" s="46"/>
      <c r="M1788" s="46"/>
      <c r="N1788" s="46"/>
      <c r="O1788" s="46"/>
      <c r="P1788" s="46"/>
      <c r="Q1788" s="46"/>
      <c r="R1788" s="46"/>
      <c r="S1788" s="129"/>
      <c r="T1788" s="46"/>
    </row>
    <row r="1789" spans="1:20" ht="12.75">
      <c r="A1789" s="71"/>
      <c r="B1789" s="43"/>
      <c r="C1789" s="97"/>
      <c r="D1789" s="97"/>
      <c r="E1789" s="97"/>
      <c r="F1789" s="96"/>
      <c r="G1789" s="98"/>
      <c r="H1789" s="111"/>
      <c r="I1789" s="111"/>
      <c r="J1789" s="45"/>
      <c r="K1789" s="123"/>
      <c r="L1789" s="46"/>
      <c r="M1789" s="46"/>
      <c r="N1789" s="46"/>
      <c r="O1789" s="46"/>
      <c r="P1789" s="46"/>
      <c r="Q1789" s="46"/>
      <c r="R1789" s="46"/>
      <c r="S1789" s="129"/>
      <c r="T1789" s="46"/>
    </row>
    <row r="1790" spans="1:20" ht="12.75">
      <c r="A1790" s="71"/>
      <c r="B1790" s="43"/>
      <c r="C1790" s="97"/>
      <c r="D1790" s="97"/>
      <c r="E1790" s="97"/>
      <c r="F1790" s="96"/>
      <c r="G1790" s="98"/>
      <c r="H1790" s="111"/>
      <c r="I1790" s="111"/>
      <c r="J1790" s="45"/>
      <c r="K1790" s="46"/>
      <c r="L1790" s="46"/>
      <c r="M1790" s="46"/>
      <c r="N1790" s="46"/>
      <c r="O1790" s="46"/>
      <c r="P1790" s="46"/>
      <c r="Q1790" s="46"/>
      <c r="R1790" s="46"/>
      <c r="S1790" s="129"/>
      <c r="T1790" s="46"/>
    </row>
    <row r="1791" spans="1:20" ht="12.75">
      <c r="A1791" s="71"/>
      <c r="B1791" s="43"/>
      <c r="C1791" s="97"/>
      <c r="D1791" s="97"/>
      <c r="E1791" s="97"/>
      <c r="F1791" s="96"/>
      <c r="G1791" s="98"/>
      <c r="H1791" s="111"/>
      <c r="I1791" s="111"/>
      <c r="J1791" s="45"/>
      <c r="K1791" s="46"/>
      <c r="L1791" s="46"/>
      <c r="M1791" s="46"/>
      <c r="N1791" s="46"/>
      <c r="O1791" s="46"/>
      <c r="P1791" s="46"/>
      <c r="Q1791" s="46"/>
      <c r="R1791" s="46"/>
      <c r="S1791" s="129"/>
      <c r="T1791" s="46"/>
    </row>
    <row r="1792" spans="1:20" ht="12.75">
      <c r="A1792" s="71"/>
      <c r="B1792" s="43"/>
      <c r="C1792" s="97"/>
      <c r="D1792" s="97"/>
      <c r="E1792" s="97"/>
      <c r="F1792" s="96"/>
      <c r="G1792" s="98"/>
      <c r="H1792" s="111"/>
      <c r="I1792" s="111"/>
      <c r="J1792" s="45"/>
      <c r="K1792" s="101"/>
      <c r="L1792" s="46"/>
      <c r="M1792" s="46"/>
      <c r="N1792" s="46"/>
      <c r="O1792" s="46"/>
      <c r="P1792" s="46"/>
      <c r="Q1792" s="46"/>
      <c r="R1792" s="46"/>
      <c r="S1792" s="129"/>
      <c r="T1792" s="46"/>
    </row>
    <row r="1793" spans="1:20" ht="12.75">
      <c r="A1793" s="71"/>
      <c r="B1793" s="43"/>
      <c r="C1793" s="97"/>
      <c r="D1793" s="97"/>
      <c r="E1793" s="97"/>
      <c r="F1793" s="96"/>
      <c r="G1793" s="98"/>
      <c r="H1793" s="111"/>
      <c r="I1793" s="111"/>
      <c r="J1793" s="45"/>
      <c r="K1793" s="123"/>
      <c r="L1793" s="46"/>
      <c r="M1793" s="46"/>
      <c r="N1793" s="46"/>
      <c r="O1793" s="46"/>
      <c r="P1793" s="46"/>
      <c r="Q1793" s="46"/>
      <c r="R1793" s="46"/>
      <c r="S1793" s="129"/>
      <c r="T1793" s="46"/>
    </row>
    <row r="1794" spans="1:20" ht="12.75">
      <c r="A1794" s="71"/>
      <c r="B1794" s="43"/>
      <c r="C1794" s="97"/>
      <c r="D1794" s="97"/>
      <c r="E1794" s="97"/>
      <c r="F1794" s="96"/>
      <c r="G1794" s="98"/>
      <c r="H1794" s="111"/>
      <c r="I1794" s="111"/>
      <c r="J1794" s="45"/>
      <c r="K1794" s="101"/>
      <c r="L1794" s="46"/>
      <c r="M1794" s="46"/>
      <c r="N1794" s="46"/>
      <c r="O1794" s="46"/>
      <c r="P1794" s="46"/>
      <c r="Q1794" s="46"/>
      <c r="R1794" s="46"/>
      <c r="S1794" s="129"/>
      <c r="T1794" s="46"/>
    </row>
    <row r="1795" spans="1:20" ht="12.75">
      <c r="A1795" s="71"/>
      <c r="B1795" s="43"/>
      <c r="C1795" s="97"/>
      <c r="D1795" s="97"/>
      <c r="E1795" s="97"/>
      <c r="F1795" s="96"/>
      <c r="G1795" s="98"/>
      <c r="H1795" s="111"/>
      <c r="I1795" s="111"/>
      <c r="J1795" s="45"/>
      <c r="K1795" s="101"/>
      <c r="L1795" s="46"/>
      <c r="M1795" s="46"/>
      <c r="N1795" s="46"/>
      <c r="O1795" s="46"/>
      <c r="P1795" s="46"/>
      <c r="Q1795" s="46"/>
      <c r="R1795" s="46"/>
      <c r="S1795" s="129"/>
      <c r="T1795" s="46"/>
    </row>
    <row r="1796" spans="1:20" ht="12.75">
      <c r="A1796" s="71"/>
      <c r="B1796" s="43"/>
      <c r="C1796" s="97"/>
      <c r="D1796" s="97"/>
      <c r="E1796" s="97"/>
      <c r="F1796" s="96"/>
      <c r="G1796" s="98"/>
      <c r="H1796" s="111"/>
      <c r="I1796" s="111"/>
      <c r="J1796" s="45"/>
      <c r="K1796" s="101"/>
      <c r="L1796" s="46"/>
      <c r="M1796" s="46"/>
      <c r="N1796" s="46"/>
      <c r="O1796" s="46"/>
      <c r="P1796" s="46"/>
      <c r="Q1796" s="46"/>
      <c r="R1796" s="46"/>
      <c r="S1796" s="129"/>
      <c r="T1796" s="46"/>
    </row>
    <row r="1797" spans="1:20" ht="12.75">
      <c r="A1797" s="71"/>
      <c r="B1797" s="43"/>
      <c r="C1797" s="97"/>
      <c r="D1797" s="97"/>
      <c r="E1797" s="97"/>
      <c r="F1797" s="96"/>
      <c r="G1797" s="98"/>
      <c r="H1797" s="111"/>
      <c r="I1797" s="111"/>
      <c r="J1797" s="45"/>
      <c r="K1797" s="101"/>
      <c r="L1797" s="46"/>
      <c r="M1797" s="46"/>
      <c r="N1797" s="46"/>
      <c r="O1797" s="46"/>
      <c r="P1797" s="46"/>
      <c r="Q1797" s="46"/>
      <c r="R1797" s="46"/>
      <c r="S1797" s="129"/>
      <c r="T1797" s="46"/>
    </row>
    <row r="1798" spans="1:20" ht="12.75">
      <c r="A1798" s="71"/>
      <c r="B1798" s="43"/>
      <c r="C1798" s="97"/>
      <c r="D1798" s="97"/>
      <c r="E1798" s="97"/>
      <c r="F1798" s="96"/>
      <c r="G1798" s="98"/>
      <c r="H1798" s="111"/>
      <c r="I1798" s="111"/>
      <c r="J1798" s="45"/>
      <c r="K1798" s="101"/>
      <c r="L1798" s="46"/>
      <c r="M1798" s="46"/>
      <c r="N1798" s="46"/>
      <c r="O1798" s="46"/>
      <c r="P1798" s="46"/>
      <c r="Q1798" s="46"/>
      <c r="R1798" s="46"/>
      <c r="S1798" s="129"/>
      <c r="T1798" s="46"/>
    </row>
    <row r="1799" spans="1:20" ht="12.75">
      <c r="A1799" s="71"/>
      <c r="B1799" s="43"/>
      <c r="C1799" s="97"/>
      <c r="D1799" s="97"/>
      <c r="E1799" s="97"/>
      <c r="F1799" s="96"/>
      <c r="G1799" s="98"/>
      <c r="H1799" s="111"/>
      <c r="I1799" s="111"/>
      <c r="J1799" s="45"/>
      <c r="K1799" s="101"/>
      <c r="L1799" s="46"/>
      <c r="M1799" s="46"/>
      <c r="N1799" s="46"/>
      <c r="O1799" s="46"/>
      <c r="P1799" s="46"/>
      <c r="Q1799" s="46"/>
      <c r="R1799" s="46"/>
      <c r="S1799" s="129"/>
      <c r="T1799" s="46"/>
    </row>
    <row r="1800" spans="1:20" ht="12.75">
      <c r="A1800" s="71"/>
      <c r="B1800" s="43"/>
      <c r="C1800" s="97"/>
      <c r="D1800" s="97"/>
      <c r="E1800" s="97"/>
      <c r="F1800" s="96"/>
      <c r="G1800" s="98"/>
      <c r="H1800" s="111"/>
      <c r="I1800" s="111"/>
      <c r="J1800" s="45"/>
      <c r="K1800" s="101"/>
      <c r="L1800" s="46"/>
      <c r="M1800" s="46"/>
      <c r="N1800" s="46"/>
      <c r="O1800" s="46"/>
      <c r="P1800" s="46"/>
      <c r="Q1800" s="46"/>
      <c r="R1800" s="46"/>
      <c r="S1800" s="129"/>
      <c r="T1800" s="46"/>
    </row>
    <row r="1801" spans="1:20" ht="12.75">
      <c r="A1801" s="71"/>
      <c r="B1801" s="43"/>
      <c r="C1801" s="97"/>
      <c r="D1801" s="97"/>
      <c r="E1801" s="97"/>
      <c r="F1801" s="96"/>
      <c r="G1801" s="98"/>
      <c r="H1801" s="111"/>
      <c r="I1801" s="111"/>
      <c r="J1801" s="45"/>
      <c r="K1801" s="99"/>
      <c r="L1801" s="46"/>
      <c r="M1801" s="46"/>
      <c r="N1801" s="46"/>
      <c r="O1801" s="46"/>
      <c r="P1801" s="46"/>
      <c r="Q1801" s="46"/>
      <c r="R1801" s="46"/>
      <c r="S1801" s="129"/>
      <c r="T1801" s="46"/>
    </row>
    <row r="1802" spans="1:20" ht="12.75">
      <c r="A1802" s="71"/>
      <c r="B1802" s="43"/>
      <c r="C1802" s="97"/>
      <c r="D1802" s="97"/>
      <c r="E1802" s="97"/>
      <c r="F1802" s="96"/>
      <c r="G1802" s="98"/>
      <c r="H1802" s="111"/>
      <c r="I1802" s="118"/>
      <c r="J1802" s="45"/>
      <c r="K1802" s="99"/>
      <c r="L1802" s="46"/>
      <c r="M1802" s="46"/>
      <c r="N1802" s="46"/>
      <c r="O1802" s="46"/>
      <c r="P1802" s="46"/>
      <c r="Q1802" s="46"/>
      <c r="R1802" s="46"/>
      <c r="S1802" s="129"/>
      <c r="T1802" s="46"/>
    </row>
    <row r="1803" spans="1:20" ht="12.75">
      <c r="A1803" s="71"/>
      <c r="B1803" s="43"/>
      <c r="C1803" s="97"/>
      <c r="D1803" s="97"/>
      <c r="E1803" s="97"/>
      <c r="F1803" s="96"/>
      <c r="G1803" s="98"/>
      <c r="H1803" s="111"/>
      <c r="I1803" s="111"/>
      <c r="J1803" s="45"/>
      <c r="K1803" s="99"/>
      <c r="L1803" s="46"/>
      <c r="M1803" s="46"/>
      <c r="N1803" s="46"/>
      <c r="O1803" s="46"/>
      <c r="P1803" s="46"/>
      <c r="Q1803" s="46"/>
      <c r="R1803" s="46"/>
      <c r="S1803" s="129"/>
      <c r="T1803" s="46"/>
    </row>
    <row r="1804" spans="1:20" ht="12.75">
      <c r="A1804" s="71"/>
      <c r="B1804" s="43"/>
      <c r="C1804" s="97"/>
      <c r="D1804" s="97"/>
      <c r="E1804" s="97"/>
      <c r="F1804" s="96"/>
      <c r="G1804" s="98"/>
      <c r="H1804" s="111"/>
      <c r="I1804" s="111"/>
      <c r="J1804" s="45"/>
      <c r="K1804" s="46"/>
      <c r="L1804" s="46"/>
      <c r="M1804" s="46"/>
      <c r="N1804" s="46"/>
      <c r="O1804" s="46"/>
      <c r="P1804" s="46"/>
      <c r="Q1804" s="46"/>
      <c r="R1804" s="46"/>
      <c r="S1804" s="129"/>
      <c r="T1804" s="46"/>
    </row>
    <row r="1805" spans="1:20" ht="12.75">
      <c r="A1805" s="71"/>
      <c r="B1805" s="43"/>
      <c r="C1805" s="97"/>
      <c r="D1805" s="97"/>
      <c r="E1805" s="97"/>
      <c r="F1805" s="96"/>
      <c r="G1805" s="98"/>
      <c r="H1805" s="111"/>
      <c r="I1805" s="111"/>
      <c r="J1805" s="45"/>
      <c r="K1805" s="46"/>
      <c r="L1805" s="46"/>
      <c r="M1805" s="46"/>
      <c r="N1805" s="46"/>
      <c r="O1805" s="46"/>
      <c r="P1805" s="46"/>
      <c r="Q1805" s="46"/>
      <c r="R1805" s="46"/>
      <c r="S1805" s="129"/>
      <c r="T1805" s="46"/>
    </row>
    <row r="1806" spans="1:20" ht="12.75">
      <c r="A1806" s="71"/>
      <c r="B1806" s="43"/>
      <c r="C1806" s="97"/>
      <c r="D1806" s="97"/>
      <c r="E1806" s="97"/>
      <c r="F1806" s="96"/>
      <c r="G1806" s="98"/>
      <c r="H1806" s="111"/>
      <c r="I1806" s="111"/>
      <c r="J1806" s="45"/>
      <c r="K1806" s="101"/>
      <c r="L1806" s="46"/>
      <c r="M1806" s="46"/>
      <c r="N1806" s="46"/>
      <c r="O1806" s="46"/>
      <c r="P1806" s="46"/>
      <c r="Q1806" s="46"/>
      <c r="R1806" s="46"/>
      <c r="S1806" s="129"/>
      <c r="T1806" s="46"/>
    </row>
    <row r="1807" spans="1:20" ht="12.75">
      <c r="A1807" s="71"/>
      <c r="B1807" s="43"/>
      <c r="C1807" s="97"/>
      <c r="D1807" s="97"/>
      <c r="E1807" s="97"/>
      <c r="F1807" s="96"/>
      <c r="G1807" s="98"/>
      <c r="H1807" s="111"/>
      <c r="I1807" s="111"/>
      <c r="J1807" s="45"/>
      <c r="K1807" s="46"/>
      <c r="L1807" s="46"/>
      <c r="M1807" s="46"/>
      <c r="N1807" s="46"/>
      <c r="O1807" s="46"/>
      <c r="P1807" s="46"/>
      <c r="Q1807" s="46"/>
      <c r="R1807" s="46"/>
      <c r="S1807" s="129"/>
      <c r="T1807" s="46"/>
    </row>
    <row r="1808" spans="1:20" ht="12.75">
      <c r="A1808" s="71"/>
      <c r="B1808" s="43"/>
      <c r="C1808" s="97"/>
      <c r="D1808" s="97"/>
      <c r="E1808" s="97"/>
      <c r="F1808" s="96"/>
      <c r="G1808" s="98"/>
      <c r="H1808" s="111"/>
      <c r="I1808" s="111"/>
      <c r="J1808" s="45"/>
      <c r="K1808" s="46"/>
      <c r="L1808" s="46"/>
      <c r="M1808" s="46"/>
      <c r="N1808" s="46"/>
      <c r="O1808" s="46"/>
      <c r="P1808" s="46"/>
      <c r="Q1808" s="46"/>
      <c r="R1808" s="46"/>
      <c r="S1808" s="129"/>
      <c r="T1808" s="46"/>
    </row>
    <row r="1809" spans="1:20" ht="12.75">
      <c r="A1809" s="71"/>
      <c r="B1809" s="43"/>
      <c r="C1809" s="97"/>
      <c r="D1809" s="97"/>
      <c r="E1809" s="97"/>
      <c r="F1809" s="96"/>
      <c r="G1809" s="98"/>
      <c r="H1809" s="111"/>
      <c r="I1809" s="111"/>
      <c r="J1809" s="45"/>
      <c r="K1809" s="46"/>
      <c r="L1809" s="46"/>
      <c r="M1809" s="46"/>
      <c r="N1809" s="46"/>
      <c r="O1809" s="46"/>
      <c r="P1809" s="46"/>
      <c r="Q1809" s="46"/>
      <c r="R1809" s="46"/>
      <c r="S1809" s="129"/>
      <c r="T1809" s="46"/>
    </row>
    <row r="1810" spans="1:20" ht="12.75">
      <c r="A1810" s="71"/>
      <c r="B1810" s="43"/>
      <c r="C1810" s="97"/>
      <c r="D1810" s="97"/>
      <c r="E1810" s="97"/>
      <c r="F1810" s="96"/>
      <c r="G1810" s="98"/>
      <c r="H1810" s="111"/>
      <c r="I1810" s="111"/>
      <c r="J1810" s="45"/>
      <c r="K1810" s="46"/>
      <c r="L1810" s="46"/>
      <c r="M1810" s="46"/>
      <c r="N1810" s="46"/>
      <c r="O1810" s="46"/>
      <c r="P1810" s="46"/>
      <c r="Q1810" s="46"/>
      <c r="R1810" s="46"/>
      <c r="S1810" s="129"/>
      <c r="T1810" s="46"/>
    </row>
    <row r="1811" spans="1:20" ht="12.75">
      <c r="A1811" s="71"/>
      <c r="B1811" s="43"/>
      <c r="C1811" s="97"/>
      <c r="D1811" s="97"/>
      <c r="E1811" s="97"/>
      <c r="F1811" s="96"/>
      <c r="G1811" s="98"/>
      <c r="H1811" s="111"/>
      <c r="I1811" s="111"/>
      <c r="J1811" s="45"/>
      <c r="K1811" s="46"/>
      <c r="L1811" s="46"/>
      <c r="M1811" s="46"/>
      <c r="N1811" s="46"/>
      <c r="O1811" s="46"/>
      <c r="P1811" s="46"/>
      <c r="Q1811" s="46"/>
      <c r="R1811" s="46"/>
      <c r="S1811" s="129"/>
      <c r="T1811" s="46"/>
    </row>
    <row r="1812" spans="1:20" ht="12.75">
      <c r="A1812" s="71"/>
      <c r="B1812" s="43"/>
      <c r="C1812" s="97"/>
      <c r="D1812" s="97"/>
      <c r="E1812" s="97"/>
      <c r="F1812" s="96"/>
      <c r="G1812" s="98"/>
      <c r="H1812" s="111"/>
      <c r="I1812" s="118"/>
      <c r="J1812" s="45"/>
      <c r="K1812" s="46"/>
      <c r="L1812" s="46"/>
      <c r="M1812" s="46"/>
      <c r="N1812" s="46"/>
      <c r="O1812" s="46"/>
      <c r="P1812" s="46"/>
      <c r="Q1812" s="46"/>
      <c r="R1812" s="46"/>
      <c r="S1812" s="129"/>
      <c r="T1812" s="46"/>
    </row>
    <row r="1813" spans="1:20" ht="12.75">
      <c r="A1813" s="71"/>
      <c r="B1813" s="43"/>
      <c r="C1813" s="97"/>
      <c r="D1813" s="97"/>
      <c r="E1813" s="97"/>
      <c r="F1813" s="96"/>
      <c r="G1813" s="98"/>
      <c r="H1813" s="111"/>
      <c r="I1813" s="118"/>
      <c r="J1813" s="45"/>
      <c r="K1813" s="46"/>
      <c r="L1813" s="46"/>
      <c r="M1813" s="46"/>
      <c r="N1813" s="46"/>
      <c r="O1813" s="46"/>
      <c r="P1813" s="46"/>
      <c r="Q1813" s="46"/>
      <c r="R1813" s="46"/>
      <c r="S1813" s="129"/>
      <c r="T1813" s="46"/>
    </row>
    <row r="1814" spans="1:20" ht="12.75">
      <c r="A1814" s="71"/>
      <c r="B1814" s="43"/>
      <c r="C1814" s="97"/>
      <c r="D1814" s="97"/>
      <c r="E1814" s="97"/>
      <c r="F1814" s="96"/>
      <c r="G1814" s="98"/>
      <c r="H1814" s="111"/>
      <c r="I1814" s="118"/>
      <c r="J1814" s="45"/>
      <c r="K1814" s="102"/>
      <c r="L1814" s="46"/>
      <c r="M1814" s="46"/>
      <c r="N1814" s="46"/>
      <c r="O1814" s="46"/>
      <c r="P1814" s="46"/>
      <c r="Q1814" s="46"/>
      <c r="R1814" s="46"/>
      <c r="S1814" s="129"/>
      <c r="T1814" s="46"/>
    </row>
    <row r="1815" spans="1:20" ht="12.75">
      <c r="A1815" s="71"/>
      <c r="B1815" s="43"/>
      <c r="C1815" s="97"/>
      <c r="D1815" s="97"/>
      <c r="E1815" s="97"/>
      <c r="F1815" s="96"/>
      <c r="G1815" s="98"/>
      <c r="H1815" s="111"/>
      <c r="I1815" s="118"/>
      <c r="J1815" s="45"/>
      <c r="K1815" s="46"/>
      <c r="L1815" s="46"/>
      <c r="M1815" s="46"/>
      <c r="N1815" s="46"/>
      <c r="O1815" s="46"/>
      <c r="P1815" s="46"/>
      <c r="Q1815" s="46"/>
      <c r="R1815" s="46"/>
      <c r="S1815" s="129"/>
      <c r="T1815" s="46"/>
    </row>
    <row r="1816" spans="1:20" ht="12.75">
      <c r="A1816" s="71"/>
      <c r="B1816" s="43"/>
      <c r="C1816" s="97"/>
      <c r="D1816" s="97"/>
      <c r="E1816" s="97"/>
      <c r="F1816" s="96"/>
      <c r="G1816" s="98"/>
      <c r="H1816" s="111"/>
      <c r="I1816" s="118"/>
      <c r="J1816" s="45"/>
      <c r="K1816" s="46"/>
      <c r="L1816" s="46"/>
      <c r="M1816" s="46"/>
      <c r="N1816" s="46"/>
      <c r="O1816" s="46"/>
      <c r="P1816" s="46"/>
      <c r="Q1816" s="46"/>
      <c r="R1816" s="46"/>
      <c r="S1816" s="129"/>
      <c r="T1816" s="46"/>
    </row>
    <row r="1817" spans="1:20" ht="12.75">
      <c r="A1817" s="71"/>
      <c r="B1817" s="43"/>
      <c r="C1817" s="97"/>
      <c r="D1817" s="97"/>
      <c r="E1817" s="97"/>
      <c r="F1817" s="96"/>
      <c r="G1817" s="98"/>
      <c r="H1817" s="111"/>
      <c r="I1817" s="118"/>
      <c r="J1817" s="45"/>
      <c r="K1817" s="46"/>
      <c r="L1817" s="46"/>
      <c r="M1817" s="46"/>
      <c r="N1817" s="46"/>
      <c r="O1817" s="46"/>
      <c r="P1817" s="46"/>
      <c r="Q1817" s="46"/>
      <c r="R1817" s="46"/>
      <c r="S1817" s="129"/>
      <c r="T1817" s="46"/>
    </row>
    <row r="1818" spans="1:20" ht="12.75">
      <c r="A1818" s="71"/>
      <c r="B1818" s="43"/>
      <c r="C1818" s="97"/>
      <c r="D1818" s="97"/>
      <c r="E1818" s="97"/>
      <c r="F1818" s="96"/>
      <c r="G1818" s="98"/>
      <c r="H1818" s="111"/>
      <c r="I1818" s="118"/>
      <c r="J1818" s="45"/>
      <c r="K1818" s="46"/>
      <c r="L1818" s="46"/>
      <c r="M1818" s="46"/>
      <c r="N1818" s="46"/>
      <c r="O1818" s="46"/>
      <c r="P1818" s="46"/>
      <c r="Q1818" s="46"/>
      <c r="R1818" s="46"/>
      <c r="S1818" s="129"/>
      <c r="T1818" s="46"/>
    </row>
    <row r="1819" spans="1:20" ht="12.75">
      <c r="A1819" s="71"/>
      <c r="B1819" s="43"/>
      <c r="C1819" s="97"/>
      <c r="D1819" s="97"/>
      <c r="E1819" s="97"/>
      <c r="F1819" s="96"/>
      <c r="G1819" s="98"/>
      <c r="H1819" s="111"/>
      <c r="I1819" s="118"/>
      <c r="J1819" s="45"/>
      <c r="K1819" s="46"/>
      <c r="L1819" s="46"/>
      <c r="M1819" s="46"/>
      <c r="N1819" s="46"/>
      <c r="O1819" s="46"/>
      <c r="P1819" s="46"/>
      <c r="Q1819" s="46"/>
      <c r="R1819" s="46"/>
      <c r="S1819" s="129"/>
      <c r="T1819" s="46"/>
    </row>
    <row r="1820" spans="1:20" ht="12.75">
      <c r="A1820" s="71"/>
      <c r="B1820" s="43"/>
      <c r="C1820" s="97"/>
      <c r="D1820" s="97"/>
      <c r="E1820" s="97"/>
      <c r="F1820" s="96"/>
      <c r="G1820" s="98"/>
      <c r="H1820" s="111"/>
      <c r="I1820" s="118"/>
      <c r="J1820" s="45"/>
      <c r="K1820" s="46"/>
      <c r="L1820" s="46"/>
      <c r="M1820" s="46"/>
      <c r="N1820" s="46"/>
      <c r="O1820" s="46"/>
      <c r="P1820" s="46"/>
      <c r="Q1820" s="46"/>
      <c r="R1820" s="46"/>
      <c r="S1820" s="129"/>
      <c r="T1820" s="46"/>
    </row>
    <row r="1821" spans="1:20" ht="12.75">
      <c r="A1821" s="71"/>
      <c r="B1821" s="43"/>
      <c r="C1821" s="97"/>
      <c r="D1821" s="97"/>
      <c r="E1821" s="97"/>
      <c r="F1821" s="96"/>
      <c r="G1821" s="98"/>
      <c r="H1821" s="111"/>
      <c r="I1821" s="118"/>
      <c r="J1821" s="45"/>
      <c r="K1821" s="46"/>
      <c r="L1821" s="46"/>
      <c r="M1821" s="46"/>
      <c r="N1821" s="46"/>
      <c r="O1821" s="46"/>
      <c r="P1821" s="46"/>
      <c r="Q1821" s="46"/>
      <c r="R1821" s="46"/>
      <c r="S1821" s="129"/>
      <c r="T1821" s="46"/>
    </row>
    <row r="1822" spans="1:20" ht="12.75">
      <c r="A1822" s="71"/>
      <c r="B1822" s="43"/>
      <c r="C1822" s="97"/>
      <c r="D1822" s="97"/>
      <c r="E1822" s="97"/>
      <c r="F1822" s="96"/>
      <c r="G1822" s="98"/>
      <c r="H1822" s="111"/>
      <c r="I1822" s="118"/>
      <c r="J1822" s="45"/>
      <c r="K1822" s="46"/>
      <c r="L1822" s="46"/>
      <c r="M1822" s="46"/>
      <c r="N1822" s="46"/>
      <c r="O1822" s="46"/>
      <c r="P1822" s="46"/>
      <c r="Q1822" s="46"/>
      <c r="R1822" s="46"/>
      <c r="S1822" s="129"/>
      <c r="T1822" s="46"/>
    </row>
    <row r="1823" spans="1:20" ht="12.75">
      <c r="A1823" s="71"/>
      <c r="B1823" s="43"/>
      <c r="C1823" s="97"/>
      <c r="D1823" s="97"/>
      <c r="E1823" s="97"/>
      <c r="F1823" s="98"/>
      <c r="G1823" s="98"/>
      <c r="H1823" s="111"/>
      <c r="I1823" s="118"/>
      <c r="J1823" s="45"/>
      <c r="K1823" s="46"/>
      <c r="L1823" s="46"/>
      <c r="M1823" s="46"/>
      <c r="N1823" s="46"/>
      <c r="O1823" s="46"/>
      <c r="P1823" s="46"/>
      <c r="Q1823" s="46"/>
      <c r="R1823" s="46"/>
      <c r="S1823" s="129"/>
      <c r="T1823" s="46"/>
    </row>
    <row r="1824" spans="1:20" ht="12.75">
      <c r="A1824" s="71"/>
      <c r="B1824" s="43"/>
      <c r="C1824" s="97"/>
      <c r="D1824" s="97"/>
      <c r="E1824" s="97"/>
      <c r="F1824" s="96"/>
      <c r="G1824" s="98"/>
      <c r="H1824" s="111"/>
      <c r="I1824" s="118"/>
      <c r="J1824" s="45"/>
      <c r="K1824" s="46"/>
      <c r="L1824" s="46"/>
      <c r="M1824" s="46"/>
      <c r="N1824" s="46"/>
      <c r="O1824" s="46"/>
      <c r="P1824" s="46"/>
      <c r="Q1824" s="46"/>
      <c r="R1824" s="46"/>
      <c r="S1824" s="129"/>
      <c r="T1824" s="46"/>
    </row>
    <row r="1825" spans="1:20" ht="12.75">
      <c r="A1825" s="71"/>
      <c r="B1825" s="43"/>
      <c r="C1825" s="97"/>
      <c r="D1825" s="97"/>
      <c r="E1825" s="97"/>
      <c r="F1825" s="98"/>
      <c r="G1825" s="98"/>
      <c r="H1825" s="111"/>
      <c r="I1825" s="118"/>
      <c r="J1825" s="45"/>
      <c r="K1825" s="46"/>
      <c r="L1825" s="46"/>
      <c r="M1825" s="46"/>
      <c r="N1825" s="46"/>
      <c r="O1825" s="46"/>
      <c r="P1825" s="46"/>
      <c r="Q1825" s="46"/>
      <c r="R1825" s="46"/>
      <c r="S1825" s="129"/>
      <c r="T1825" s="46"/>
    </row>
    <row r="1826" spans="1:20" ht="12.75">
      <c r="A1826" s="71"/>
      <c r="B1826" s="43"/>
      <c r="C1826" s="97"/>
      <c r="D1826" s="97"/>
      <c r="E1826" s="97"/>
      <c r="F1826" s="98"/>
      <c r="G1826" s="98"/>
      <c r="H1826" s="111"/>
      <c r="I1826" s="118"/>
      <c r="J1826" s="45"/>
      <c r="K1826" s="46"/>
      <c r="L1826" s="46"/>
      <c r="M1826" s="46"/>
      <c r="N1826" s="46"/>
      <c r="O1826" s="46"/>
      <c r="P1826" s="46"/>
      <c r="Q1826" s="46"/>
      <c r="R1826" s="46"/>
      <c r="S1826" s="129"/>
      <c r="T1826" s="46"/>
    </row>
    <row r="1827" spans="1:20" ht="12.75">
      <c r="A1827" s="71"/>
      <c r="B1827" s="43"/>
      <c r="C1827" s="97"/>
      <c r="D1827" s="97"/>
      <c r="E1827" s="97"/>
      <c r="F1827" s="98"/>
      <c r="G1827" s="98"/>
      <c r="H1827" s="111"/>
      <c r="I1827" s="118"/>
      <c r="J1827" s="45"/>
      <c r="K1827" s="46"/>
      <c r="L1827" s="46"/>
      <c r="M1827" s="46"/>
      <c r="N1827" s="46"/>
      <c r="O1827" s="46"/>
      <c r="P1827" s="46"/>
      <c r="Q1827" s="46"/>
      <c r="R1827" s="46"/>
      <c r="S1827" s="129"/>
      <c r="T1827" s="46"/>
    </row>
    <row r="1828" spans="1:20" ht="12.75">
      <c r="A1828" s="71"/>
      <c r="B1828" s="43"/>
      <c r="C1828" s="97"/>
      <c r="D1828" s="97"/>
      <c r="E1828" s="97"/>
      <c r="F1828" s="98"/>
      <c r="G1828" s="98"/>
      <c r="H1828" s="111"/>
      <c r="I1828" s="118"/>
      <c r="J1828" s="45"/>
      <c r="K1828" s="46"/>
      <c r="L1828" s="46"/>
      <c r="M1828" s="46"/>
      <c r="N1828" s="46"/>
      <c r="O1828" s="46"/>
      <c r="P1828" s="46"/>
      <c r="Q1828" s="46"/>
      <c r="R1828" s="46"/>
      <c r="S1828" s="129"/>
      <c r="T1828" s="46"/>
    </row>
    <row r="1829" spans="1:20" ht="12.75">
      <c r="A1829" s="71"/>
      <c r="B1829" s="43"/>
      <c r="C1829" s="97"/>
      <c r="D1829" s="97"/>
      <c r="E1829" s="97"/>
      <c r="F1829" s="98"/>
      <c r="G1829" s="98"/>
      <c r="H1829" s="111"/>
      <c r="I1829" s="118"/>
      <c r="J1829" s="45"/>
      <c r="K1829" s="46"/>
      <c r="L1829" s="46"/>
      <c r="M1829" s="46"/>
      <c r="N1829" s="46"/>
      <c r="O1829" s="46"/>
      <c r="P1829" s="46"/>
      <c r="Q1829" s="46"/>
      <c r="R1829" s="46"/>
      <c r="S1829" s="129"/>
      <c r="T1829" s="46"/>
    </row>
    <row r="1830" spans="1:20" ht="12.75">
      <c r="A1830" s="71"/>
      <c r="B1830" s="43"/>
      <c r="C1830" s="97"/>
      <c r="D1830" s="97"/>
      <c r="E1830" s="97"/>
      <c r="F1830" s="98"/>
      <c r="G1830" s="98"/>
      <c r="H1830" s="111"/>
      <c r="I1830" s="118"/>
      <c r="J1830" s="45"/>
      <c r="K1830" s="46"/>
      <c r="L1830" s="46"/>
      <c r="M1830" s="46"/>
      <c r="N1830" s="46"/>
      <c r="O1830" s="46"/>
      <c r="P1830" s="46"/>
      <c r="Q1830" s="46"/>
      <c r="R1830" s="46"/>
      <c r="S1830" s="129"/>
      <c r="T1830" s="46"/>
    </row>
    <row r="1831" spans="1:20" ht="12.75">
      <c r="A1831" s="71"/>
      <c r="B1831" s="43"/>
      <c r="C1831" s="97"/>
      <c r="D1831" s="97"/>
      <c r="E1831" s="97"/>
      <c r="F1831" s="96"/>
      <c r="G1831" s="98"/>
      <c r="H1831" s="111"/>
      <c r="I1831" s="118"/>
      <c r="J1831" s="45"/>
      <c r="K1831" s="46"/>
      <c r="L1831" s="46"/>
      <c r="M1831" s="46"/>
      <c r="N1831" s="46"/>
      <c r="O1831" s="46"/>
      <c r="P1831" s="46"/>
      <c r="Q1831" s="46"/>
      <c r="R1831" s="46"/>
      <c r="S1831" s="129"/>
      <c r="T1831" s="46"/>
    </row>
    <row r="1832" spans="1:20" ht="12.75">
      <c r="A1832" s="71"/>
      <c r="B1832" s="43"/>
      <c r="C1832" s="97"/>
      <c r="D1832" s="97"/>
      <c r="E1832" s="97"/>
      <c r="F1832" s="98"/>
      <c r="G1832" s="98"/>
      <c r="H1832" s="111"/>
      <c r="I1832" s="111"/>
      <c r="J1832" s="45"/>
      <c r="K1832" s="46"/>
      <c r="L1832" s="46"/>
      <c r="M1832" s="46"/>
      <c r="N1832" s="46"/>
      <c r="O1832" s="46"/>
      <c r="P1832" s="46"/>
      <c r="Q1832" s="46"/>
      <c r="R1832" s="46"/>
      <c r="S1832" s="129"/>
      <c r="T1832" s="46"/>
    </row>
    <row r="1833" spans="1:20" ht="12.75">
      <c r="A1833" s="71"/>
      <c r="B1833" s="43"/>
      <c r="C1833" s="97"/>
      <c r="D1833" s="97"/>
      <c r="E1833" s="97"/>
      <c r="F1833" s="98"/>
      <c r="G1833" s="98"/>
      <c r="H1833" s="111"/>
      <c r="I1833" s="111"/>
      <c r="J1833" s="45"/>
      <c r="K1833" s="46"/>
      <c r="L1833" s="46"/>
      <c r="M1833" s="46"/>
      <c r="N1833" s="46"/>
      <c r="O1833" s="46"/>
      <c r="P1833" s="46"/>
      <c r="Q1833" s="46"/>
      <c r="R1833" s="46"/>
      <c r="S1833" s="129"/>
      <c r="T1833" s="46"/>
    </row>
    <row r="1834" spans="1:20" ht="12.75">
      <c r="A1834" s="71"/>
      <c r="B1834" s="43"/>
      <c r="C1834" s="97"/>
      <c r="D1834" s="97"/>
      <c r="E1834" s="97"/>
      <c r="F1834" s="98"/>
      <c r="G1834" s="98"/>
      <c r="H1834" s="111"/>
      <c r="I1834" s="111"/>
      <c r="J1834" s="45"/>
      <c r="K1834" s="46"/>
      <c r="L1834" s="46"/>
      <c r="M1834" s="46"/>
      <c r="N1834" s="46"/>
      <c r="O1834" s="46"/>
      <c r="P1834" s="46"/>
      <c r="Q1834" s="46"/>
      <c r="R1834" s="46"/>
      <c r="S1834" s="129"/>
      <c r="T1834" s="46"/>
    </row>
    <row r="1835" spans="1:20" ht="12.75">
      <c r="A1835" s="71"/>
      <c r="B1835" s="43"/>
      <c r="C1835" s="97"/>
      <c r="D1835" s="97"/>
      <c r="E1835" s="97"/>
      <c r="F1835" s="98"/>
      <c r="G1835" s="98"/>
      <c r="H1835" s="111"/>
      <c r="I1835" s="111"/>
      <c r="J1835" s="45"/>
      <c r="K1835" s="46"/>
      <c r="L1835" s="46"/>
      <c r="M1835" s="46"/>
      <c r="N1835" s="46"/>
      <c r="O1835" s="46"/>
      <c r="P1835" s="46"/>
      <c r="Q1835" s="46"/>
      <c r="R1835" s="46"/>
      <c r="S1835" s="129"/>
      <c r="T1835" s="46"/>
    </row>
    <row r="1836" spans="1:20" ht="12.75">
      <c r="A1836" s="71"/>
      <c r="B1836" s="43"/>
      <c r="C1836" s="97"/>
      <c r="D1836" s="97"/>
      <c r="E1836" s="97"/>
      <c r="F1836" s="96"/>
      <c r="G1836" s="98"/>
      <c r="H1836" s="111"/>
      <c r="I1836" s="111"/>
      <c r="J1836" s="45"/>
      <c r="K1836" s="46"/>
      <c r="L1836" s="46"/>
      <c r="M1836" s="46"/>
      <c r="N1836" s="46"/>
      <c r="O1836" s="46"/>
      <c r="P1836" s="46"/>
      <c r="Q1836" s="46"/>
      <c r="R1836" s="46"/>
      <c r="S1836" s="129"/>
      <c r="T1836" s="46"/>
    </row>
    <row r="1837" spans="1:20" ht="12.75">
      <c r="A1837" s="71"/>
      <c r="B1837" s="43"/>
      <c r="C1837" s="97"/>
      <c r="D1837" s="97"/>
      <c r="E1837" s="97"/>
      <c r="F1837" s="96"/>
      <c r="G1837" s="98"/>
      <c r="H1837" s="111"/>
      <c r="I1837" s="111"/>
      <c r="J1837" s="45"/>
      <c r="K1837" s="46"/>
      <c r="L1837" s="46"/>
      <c r="M1837" s="46"/>
      <c r="N1837" s="46"/>
      <c r="O1837" s="46"/>
      <c r="P1837" s="46"/>
      <c r="Q1837" s="46"/>
      <c r="R1837" s="46"/>
      <c r="S1837" s="129"/>
      <c r="T1837" s="46"/>
    </row>
    <row r="1838" spans="1:20" ht="12.75">
      <c r="A1838" s="71"/>
      <c r="B1838" s="43"/>
      <c r="C1838" s="97"/>
      <c r="D1838" s="97"/>
      <c r="E1838" s="97"/>
      <c r="F1838" s="98"/>
      <c r="G1838" s="98"/>
      <c r="H1838" s="111"/>
      <c r="I1838" s="111"/>
      <c r="J1838" s="45"/>
      <c r="K1838" s="46"/>
      <c r="L1838" s="46"/>
      <c r="M1838" s="46"/>
      <c r="N1838" s="46"/>
      <c r="O1838" s="46"/>
      <c r="P1838" s="46"/>
      <c r="Q1838" s="46"/>
      <c r="R1838" s="46"/>
      <c r="S1838" s="129"/>
      <c r="T1838" s="46"/>
    </row>
    <row r="1839" spans="1:20" ht="12.75">
      <c r="A1839" s="71"/>
      <c r="B1839" s="43"/>
      <c r="C1839" s="97"/>
      <c r="D1839" s="97"/>
      <c r="E1839" s="97"/>
      <c r="F1839" s="96"/>
      <c r="G1839" s="98"/>
      <c r="H1839" s="111"/>
      <c r="I1839" s="111"/>
      <c r="J1839" s="45"/>
      <c r="K1839" s="46"/>
      <c r="L1839" s="46"/>
      <c r="M1839" s="46"/>
      <c r="N1839" s="46"/>
      <c r="O1839" s="46"/>
      <c r="P1839" s="46"/>
      <c r="Q1839" s="46"/>
      <c r="R1839" s="46"/>
      <c r="S1839" s="129"/>
      <c r="T1839" s="46"/>
    </row>
    <row r="1840" spans="1:20" ht="12.75">
      <c r="A1840" s="71"/>
      <c r="B1840" s="43"/>
      <c r="C1840" s="97"/>
      <c r="D1840" s="97"/>
      <c r="E1840" s="97"/>
      <c r="F1840" s="96"/>
      <c r="G1840" s="98"/>
      <c r="H1840" s="111"/>
      <c r="I1840" s="111"/>
      <c r="J1840" s="45"/>
      <c r="K1840" s="46"/>
      <c r="L1840" s="46"/>
      <c r="M1840" s="46"/>
      <c r="N1840" s="46"/>
      <c r="O1840" s="46"/>
      <c r="P1840" s="46"/>
      <c r="Q1840" s="46"/>
      <c r="R1840" s="46"/>
      <c r="S1840" s="129"/>
      <c r="T1840" s="46"/>
    </row>
    <row r="1841" spans="1:20" ht="12.75">
      <c r="A1841" s="71"/>
      <c r="B1841" s="43"/>
      <c r="C1841" s="97"/>
      <c r="D1841" s="97"/>
      <c r="E1841" s="97"/>
      <c r="F1841" s="96"/>
      <c r="G1841" s="98"/>
      <c r="H1841" s="111"/>
      <c r="I1841" s="111"/>
      <c r="J1841" s="45"/>
      <c r="K1841" s="46"/>
      <c r="L1841" s="46"/>
      <c r="M1841" s="46"/>
      <c r="N1841" s="46"/>
      <c r="O1841" s="46"/>
      <c r="P1841" s="46"/>
      <c r="Q1841" s="46"/>
      <c r="R1841" s="46"/>
      <c r="S1841" s="129"/>
      <c r="T1841" s="46"/>
    </row>
    <row r="1842" spans="1:20" ht="12.75">
      <c r="A1842" s="71"/>
      <c r="B1842" s="43"/>
      <c r="C1842" s="97"/>
      <c r="D1842" s="97"/>
      <c r="E1842" s="97"/>
      <c r="F1842" s="98"/>
      <c r="G1842" s="98"/>
      <c r="H1842" s="111"/>
      <c r="I1842" s="111"/>
      <c r="J1842" s="45"/>
      <c r="K1842" s="46"/>
      <c r="L1842" s="46"/>
      <c r="M1842" s="46"/>
      <c r="N1842" s="46"/>
      <c r="O1842" s="46"/>
      <c r="P1842" s="46"/>
      <c r="Q1842" s="46"/>
      <c r="R1842" s="46"/>
      <c r="S1842" s="129"/>
      <c r="T1842" s="46"/>
    </row>
    <row r="1843" spans="1:20" ht="12.75">
      <c r="A1843" s="71"/>
      <c r="B1843" s="43"/>
      <c r="C1843" s="97"/>
      <c r="D1843" s="97"/>
      <c r="E1843" s="97"/>
      <c r="F1843" s="96"/>
      <c r="G1843" s="98"/>
      <c r="H1843" s="111"/>
      <c r="I1843" s="111"/>
      <c r="J1843" s="45"/>
      <c r="K1843" s="46"/>
      <c r="L1843" s="46"/>
      <c r="M1843" s="46"/>
      <c r="N1843" s="46"/>
      <c r="O1843" s="46"/>
      <c r="P1843" s="46"/>
      <c r="Q1843" s="46"/>
      <c r="R1843" s="46"/>
      <c r="S1843" s="129"/>
      <c r="T1843" s="46"/>
    </row>
    <row r="1844" spans="1:20" ht="12.75">
      <c r="A1844" s="71"/>
      <c r="B1844" s="43"/>
      <c r="C1844" s="97"/>
      <c r="D1844" s="97"/>
      <c r="E1844" s="97"/>
      <c r="F1844" s="96"/>
      <c r="G1844" s="98"/>
      <c r="H1844" s="111"/>
      <c r="I1844" s="111"/>
      <c r="J1844" s="45"/>
      <c r="K1844" s="46"/>
      <c r="L1844" s="46"/>
      <c r="M1844" s="46"/>
      <c r="N1844" s="46"/>
      <c r="O1844" s="46"/>
      <c r="P1844" s="46"/>
      <c r="Q1844" s="46"/>
      <c r="R1844" s="46"/>
      <c r="S1844" s="129"/>
      <c r="T1844" s="46"/>
    </row>
    <row r="1845" spans="1:20" ht="12.75">
      <c r="A1845" s="71"/>
      <c r="B1845" s="43"/>
      <c r="C1845" s="97"/>
      <c r="D1845" s="97"/>
      <c r="E1845" s="97"/>
      <c r="F1845" s="96"/>
      <c r="G1845" s="98"/>
      <c r="H1845" s="111"/>
      <c r="I1845" s="111"/>
      <c r="J1845" s="45"/>
      <c r="K1845" s="46"/>
      <c r="L1845" s="46"/>
      <c r="M1845" s="46"/>
      <c r="N1845" s="46"/>
      <c r="O1845" s="46"/>
      <c r="P1845" s="46"/>
      <c r="Q1845" s="46"/>
      <c r="R1845" s="46"/>
      <c r="S1845" s="129"/>
      <c r="T1845" s="46"/>
    </row>
    <row r="1846" spans="1:20" ht="12.75">
      <c r="A1846" s="71"/>
      <c r="B1846" s="43"/>
      <c r="C1846" s="97"/>
      <c r="D1846" s="97"/>
      <c r="E1846" s="97"/>
      <c r="F1846" s="96"/>
      <c r="G1846" s="98"/>
      <c r="H1846" s="111"/>
      <c r="I1846" s="111"/>
      <c r="J1846" s="45"/>
      <c r="K1846" s="46"/>
      <c r="L1846" s="46"/>
      <c r="M1846" s="46"/>
      <c r="N1846" s="46"/>
      <c r="O1846" s="46"/>
      <c r="P1846" s="46"/>
      <c r="Q1846" s="46"/>
      <c r="R1846" s="46"/>
      <c r="S1846" s="129"/>
      <c r="T1846" s="46"/>
    </row>
    <row r="1847" spans="1:20" ht="12.75">
      <c r="A1847" s="71"/>
      <c r="B1847" s="43"/>
      <c r="C1847" s="97"/>
      <c r="D1847" s="97"/>
      <c r="E1847" s="97"/>
      <c r="F1847" s="98"/>
      <c r="G1847" s="98"/>
      <c r="H1847" s="111"/>
      <c r="I1847" s="111"/>
      <c r="J1847" s="45"/>
      <c r="K1847" s="46"/>
      <c r="L1847" s="46"/>
      <c r="M1847" s="46"/>
      <c r="N1847" s="46"/>
      <c r="O1847" s="46"/>
      <c r="P1847" s="46"/>
      <c r="Q1847" s="46"/>
      <c r="R1847" s="46"/>
      <c r="S1847" s="129"/>
      <c r="T1847" s="46"/>
    </row>
    <row r="1848" spans="1:20" ht="12.75">
      <c r="A1848" s="71"/>
      <c r="B1848" s="43"/>
      <c r="C1848" s="97"/>
      <c r="D1848" s="97"/>
      <c r="E1848" s="97"/>
      <c r="F1848" s="96"/>
      <c r="G1848" s="98"/>
      <c r="H1848" s="111"/>
      <c r="I1848" s="111"/>
      <c r="J1848" s="45"/>
      <c r="K1848" s="46"/>
      <c r="L1848" s="46"/>
      <c r="M1848" s="46"/>
      <c r="N1848" s="46"/>
      <c r="O1848" s="46"/>
      <c r="P1848" s="46"/>
      <c r="Q1848" s="46"/>
      <c r="R1848" s="46"/>
      <c r="S1848" s="129"/>
      <c r="T1848" s="46"/>
    </row>
    <row r="1849" spans="1:20" ht="12.75">
      <c r="A1849" s="71"/>
      <c r="B1849" s="43"/>
      <c r="C1849" s="97"/>
      <c r="D1849" s="97"/>
      <c r="E1849" s="97"/>
      <c r="F1849" s="96"/>
      <c r="G1849" s="98"/>
      <c r="H1849" s="111"/>
      <c r="I1849" s="111"/>
      <c r="J1849" s="45"/>
      <c r="K1849" s="46"/>
      <c r="L1849" s="46"/>
      <c r="M1849" s="46"/>
      <c r="N1849" s="46"/>
      <c r="O1849" s="46"/>
      <c r="P1849" s="46"/>
      <c r="Q1849" s="46"/>
      <c r="R1849" s="46"/>
      <c r="S1849" s="129"/>
      <c r="T1849" s="46"/>
    </row>
    <row r="1850" spans="1:20" ht="12.75">
      <c r="A1850" s="71"/>
      <c r="B1850" s="43"/>
      <c r="C1850" s="97"/>
      <c r="D1850" s="97"/>
      <c r="E1850" s="97"/>
      <c r="F1850" s="98"/>
      <c r="G1850" s="98"/>
      <c r="H1850" s="111"/>
      <c r="I1850" s="111"/>
      <c r="J1850" s="45"/>
      <c r="K1850" s="46"/>
      <c r="L1850" s="46"/>
      <c r="M1850" s="46"/>
      <c r="N1850" s="46"/>
      <c r="O1850" s="46"/>
      <c r="P1850" s="46"/>
      <c r="Q1850" s="46"/>
      <c r="R1850" s="46"/>
      <c r="S1850" s="129"/>
      <c r="T1850" s="46"/>
    </row>
    <row r="1851" spans="1:20" ht="12.75">
      <c r="A1851" s="71"/>
      <c r="B1851" s="43"/>
      <c r="C1851" s="97"/>
      <c r="D1851" s="97"/>
      <c r="E1851" s="97"/>
      <c r="F1851" s="96"/>
      <c r="G1851" s="98"/>
      <c r="H1851" s="111"/>
      <c r="I1851" s="111"/>
      <c r="J1851" s="45"/>
      <c r="K1851" s="46"/>
      <c r="L1851" s="46"/>
      <c r="M1851" s="46"/>
      <c r="N1851" s="46"/>
      <c r="O1851" s="46"/>
      <c r="P1851" s="46"/>
      <c r="Q1851" s="46"/>
      <c r="R1851" s="46"/>
      <c r="S1851" s="129"/>
      <c r="T1851" s="46"/>
    </row>
    <row r="1852" spans="1:20" ht="12.75">
      <c r="A1852" s="71"/>
      <c r="B1852" s="43"/>
      <c r="C1852" s="97"/>
      <c r="D1852" s="97"/>
      <c r="E1852" s="97"/>
      <c r="F1852" s="96"/>
      <c r="G1852" s="98"/>
      <c r="H1852" s="111"/>
      <c r="I1852" s="111"/>
      <c r="J1852" s="45"/>
      <c r="K1852" s="46"/>
      <c r="L1852" s="46"/>
      <c r="M1852" s="46"/>
      <c r="N1852" s="46"/>
      <c r="O1852" s="46"/>
      <c r="P1852" s="46"/>
      <c r="Q1852" s="46"/>
      <c r="R1852" s="46"/>
      <c r="S1852" s="129"/>
      <c r="T1852" s="46"/>
    </row>
    <row r="1853" spans="1:20" ht="12.75">
      <c r="A1853" s="71"/>
      <c r="B1853" s="43"/>
      <c r="C1853" s="97"/>
      <c r="D1853" s="97"/>
      <c r="E1853" s="97"/>
      <c r="F1853" s="96"/>
      <c r="G1853" s="98"/>
      <c r="H1853" s="111"/>
      <c r="I1853" s="111"/>
      <c r="J1853" s="45"/>
      <c r="K1853" s="46"/>
      <c r="L1853" s="46"/>
      <c r="M1853" s="46"/>
      <c r="N1853" s="46"/>
      <c r="O1853" s="46"/>
      <c r="P1853" s="46"/>
      <c r="Q1853" s="46"/>
      <c r="R1853" s="46"/>
      <c r="S1853" s="129"/>
      <c r="T1853" s="46"/>
    </row>
    <row r="1854" spans="1:20" ht="12.75">
      <c r="A1854" s="71"/>
      <c r="B1854" s="43"/>
      <c r="C1854" s="97"/>
      <c r="D1854" s="97"/>
      <c r="E1854" s="97"/>
      <c r="F1854" s="96"/>
      <c r="G1854" s="98"/>
      <c r="H1854" s="111"/>
      <c r="I1854" s="111"/>
      <c r="J1854" s="45"/>
      <c r="K1854" s="46"/>
      <c r="L1854" s="46"/>
      <c r="M1854" s="46"/>
      <c r="N1854" s="46"/>
      <c r="O1854" s="46"/>
      <c r="P1854" s="46"/>
      <c r="Q1854" s="46"/>
      <c r="R1854" s="46"/>
      <c r="S1854" s="129"/>
      <c r="T1854" s="46"/>
    </row>
    <row r="1855" spans="1:20" ht="12.75">
      <c r="A1855" s="71"/>
      <c r="B1855" s="43"/>
      <c r="C1855" s="97"/>
      <c r="D1855" s="97"/>
      <c r="E1855" s="97"/>
      <c r="F1855" s="96"/>
      <c r="G1855" s="98"/>
      <c r="H1855" s="111"/>
      <c r="I1855" s="111"/>
      <c r="J1855" s="45"/>
      <c r="K1855" s="46"/>
      <c r="L1855" s="46"/>
      <c r="M1855" s="46"/>
      <c r="N1855" s="46"/>
      <c r="O1855" s="46"/>
      <c r="P1855" s="46"/>
      <c r="Q1855" s="46"/>
      <c r="R1855" s="46"/>
      <c r="S1855" s="129"/>
      <c r="T1855" s="46"/>
    </row>
    <row r="1856" spans="1:20" ht="12.75">
      <c r="A1856" s="71"/>
      <c r="B1856" s="43"/>
      <c r="C1856" s="97"/>
      <c r="D1856" s="97"/>
      <c r="E1856" s="97"/>
      <c r="F1856" s="98"/>
      <c r="G1856" s="98"/>
      <c r="H1856" s="111"/>
      <c r="I1856" s="111"/>
      <c r="J1856" s="45"/>
      <c r="K1856" s="46"/>
      <c r="L1856" s="46"/>
      <c r="M1856" s="46"/>
      <c r="N1856" s="46"/>
      <c r="O1856" s="46"/>
      <c r="P1856" s="46"/>
      <c r="Q1856" s="46"/>
      <c r="R1856" s="46"/>
      <c r="S1856" s="129"/>
      <c r="T1856" s="46"/>
    </row>
    <row r="1857" spans="1:20" ht="12.75">
      <c r="A1857" s="71"/>
      <c r="B1857" s="43"/>
      <c r="C1857" s="97"/>
      <c r="D1857" s="97"/>
      <c r="E1857" s="97"/>
      <c r="F1857" s="96"/>
      <c r="G1857" s="98"/>
      <c r="H1857" s="111"/>
      <c r="I1857" s="111"/>
      <c r="J1857" s="45"/>
      <c r="K1857" s="46"/>
      <c r="L1857" s="46"/>
      <c r="M1857" s="46"/>
      <c r="N1857" s="46"/>
      <c r="O1857" s="46"/>
      <c r="P1857" s="46"/>
      <c r="Q1857" s="46"/>
      <c r="R1857" s="46"/>
      <c r="S1857" s="129"/>
      <c r="T1857" s="46"/>
    </row>
    <row r="1858" spans="1:20" ht="12.75">
      <c r="A1858" s="71"/>
      <c r="B1858" s="43"/>
      <c r="C1858" s="97"/>
      <c r="D1858" s="97"/>
      <c r="E1858" s="97"/>
      <c r="F1858" s="96"/>
      <c r="G1858" s="98"/>
      <c r="H1858" s="111"/>
      <c r="I1858" s="111"/>
      <c r="J1858" s="45"/>
      <c r="K1858" s="46"/>
      <c r="L1858" s="46"/>
      <c r="M1858" s="46"/>
      <c r="N1858" s="46"/>
      <c r="O1858" s="46"/>
      <c r="P1858" s="46"/>
      <c r="Q1858" s="46"/>
      <c r="R1858" s="46"/>
      <c r="S1858" s="129"/>
      <c r="T1858" s="46"/>
    </row>
    <row r="1859" spans="1:20" ht="12.75">
      <c r="A1859" s="71"/>
      <c r="B1859" s="43"/>
      <c r="C1859" s="97"/>
      <c r="D1859" s="97"/>
      <c r="E1859" s="97"/>
      <c r="F1859" s="96"/>
      <c r="G1859" s="98"/>
      <c r="H1859" s="111"/>
      <c r="I1859" s="111"/>
      <c r="J1859" s="45"/>
      <c r="K1859" s="46"/>
      <c r="L1859" s="46"/>
      <c r="M1859" s="46"/>
      <c r="N1859" s="46"/>
      <c r="O1859" s="46"/>
      <c r="P1859" s="46"/>
      <c r="Q1859" s="46"/>
      <c r="R1859" s="46"/>
      <c r="S1859" s="129"/>
      <c r="T1859" s="46"/>
    </row>
    <row r="1860" spans="1:20" ht="12.75">
      <c r="A1860" s="71"/>
      <c r="B1860" s="43"/>
      <c r="C1860" s="97"/>
      <c r="D1860" s="97"/>
      <c r="E1860" s="97"/>
      <c r="F1860" s="96"/>
      <c r="G1860" s="98"/>
      <c r="H1860" s="111"/>
      <c r="I1860" s="111"/>
      <c r="J1860" s="45"/>
      <c r="K1860" s="46"/>
      <c r="L1860" s="46"/>
      <c r="M1860" s="46"/>
      <c r="N1860" s="46"/>
      <c r="O1860" s="46"/>
      <c r="P1860" s="46"/>
      <c r="Q1860" s="46"/>
      <c r="R1860" s="46"/>
      <c r="S1860" s="129"/>
      <c r="T1860" s="46"/>
    </row>
    <row r="1861" spans="1:20" ht="12.75">
      <c r="A1861" s="71"/>
      <c r="B1861" s="43"/>
      <c r="C1861" s="97"/>
      <c r="D1861" s="97"/>
      <c r="E1861" s="97"/>
      <c r="F1861" s="98"/>
      <c r="G1861" s="98"/>
      <c r="H1861" s="111"/>
      <c r="I1861" s="111"/>
      <c r="J1861" s="45"/>
      <c r="K1861" s="46"/>
      <c r="L1861" s="46"/>
      <c r="M1861" s="46"/>
      <c r="N1861" s="46"/>
      <c r="O1861" s="46"/>
      <c r="P1861" s="46"/>
      <c r="Q1861" s="46"/>
      <c r="R1861" s="46"/>
      <c r="S1861" s="129"/>
      <c r="T1861" s="46"/>
    </row>
    <row r="1862" spans="1:20" ht="12.75">
      <c r="A1862" s="71"/>
      <c r="B1862" s="43"/>
      <c r="C1862" s="97"/>
      <c r="D1862" s="97"/>
      <c r="E1862" s="97"/>
      <c r="F1862" s="96"/>
      <c r="G1862" s="98"/>
      <c r="H1862" s="111"/>
      <c r="I1862" s="111"/>
      <c r="J1862" s="45"/>
      <c r="K1862" s="46"/>
      <c r="L1862" s="46"/>
      <c r="M1862" s="46"/>
      <c r="N1862" s="46"/>
      <c r="O1862" s="46"/>
      <c r="P1862" s="46"/>
      <c r="Q1862" s="46"/>
      <c r="R1862" s="46"/>
      <c r="S1862" s="129"/>
      <c r="T1862" s="46"/>
    </row>
    <row r="1863" spans="1:20" ht="12.75">
      <c r="A1863" s="71"/>
      <c r="B1863" s="43"/>
      <c r="C1863" s="97"/>
      <c r="D1863" s="97"/>
      <c r="E1863" s="97"/>
      <c r="F1863" s="96"/>
      <c r="G1863" s="98"/>
      <c r="H1863" s="111"/>
      <c r="I1863" s="111"/>
      <c r="J1863" s="45"/>
      <c r="K1863" s="46"/>
      <c r="L1863" s="46"/>
      <c r="M1863" s="46"/>
      <c r="N1863" s="46"/>
      <c r="O1863" s="46"/>
      <c r="P1863" s="46"/>
      <c r="Q1863" s="46"/>
      <c r="R1863" s="46"/>
      <c r="S1863" s="129"/>
      <c r="T1863" s="46"/>
    </row>
    <row r="1864" spans="1:20" ht="12.75">
      <c r="A1864" s="71"/>
      <c r="B1864" s="43"/>
      <c r="C1864" s="97"/>
      <c r="D1864" s="97"/>
      <c r="E1864" s="97"/>
      <c r="F1864" s="98"/>
      <c r="G1864" s="98"/>
      <c r="H1864" s="111"/>
      <c r="I1864" s="111"/>
      <c r="J1864" s="45"/>
      <c r="K1864" s="46"/>
      <c r="L1864" s="46"/>
      <c r="M1864" s="46"/>
      <c r="N1864" s="46"/>
      <c r="O1864" s="46"/>
      <c r="P1864" s="46"/>
      <c r="Q1864" s="46"/>
      <c r="R1864" s="46"/>
      <c r="S1864" s="129"/>
      <c r="T1864" s="46"/>
    </row>
    <row r="1865" spans="1:20" ht="12.75">
      <c r="A1865" s="71"/>
      <c r="B1865" s="43"/>
      <c r="C1865" s="97"/>
      <c r="D1865" s="97"/>
      <c r="E1865" s="97"/>
      <c r="F1865" s="96"/>
      <c r="G1865" s="98"/>
      <c r="H1865" s="111"/>
      <c r="I1865" s="111"/>
      <c r="J1865" s="45"/>
      <c r="K1865" s="46"/>
      <c r="L1865" s="46"/>
      <c r="M1865" s="46"/>
      <c r="N1865" s="46"/>
      <c r="O1865" s="46"/>
      <c r="P1865" s="46"/>
      <c r="Q1865" s="46"/>
      <c r="R1865" s="46"/>
      <c r="S1865" s="129"/>
      <c r="T1865" s="46"/>
    </row>
    <row r="1866" spans="1:20" ht="12.75">
      <c r="A1866" s="71"/>
      <c r="B1866" s="43"/>
      <c r="C1866" s="97"/>
      <c r="D1866" s="97"/>
      <c r="E1866" s="97"/>
      <c r="F1866" s="96"/>
      <c r="G1866" s="98"/>
      <c r="H1866" s="111"/>
      <c r="I1866" s="111"/>
      <c r="J1866" s="45"/>
      <c r="K1866" s="46"/>
      <c r="L1866" s="46"/>
      <c r="M1866" s="46"/>
      <c r="N1866" s="46"/>
      <c r="O1866" s="46"/>
      <c r="P1866" s="46"/>
      <c r="Q1866" s="46"/>
      <c r="R1866" s="46"/>
      <c r="S1866" s="129"/>
      <c r="T1866" s="46"/>
    </row>
    <row r="1867" spans="1:20" ht="12.75">
      <c r="A1867" s="71"/>
      <c r="B1867" s="43"/>
      <c r="C1867" s="97"/>
      <c r="D1867" s="97"/>
      <c r="E1867" s="97"/>
      <c r="F1867" s="96"/>
      <c r="G1867" s="98"/>
      <c r="H1867" s="111"/>
      <c r="I1867" s="111"/>
      <c r="J1867" s="45"/>
      <c r="K1867" s="46"/>
      <c r="L1867" s="46"/>
      <c r="M1867" s="46"/>
      <c r="N1867" s="46"/>
      <c r="O1867" s="46"/>
      <c r="P1867" s="46"/>
      <c r="Q1867" s="46"/>
      <c r="R1867" s="46"/>
      <c r="S1867" s="129"/>
      <c r="T1867" s="46"/>
    </row>
    <row r="1868" spans="1:20" ht="12.75">
      <c r="A1868" s="71"/>
      <c r="B1868" s="43"/>
      <c r="C1868" s="97"/>
      <c r="D1868" s="97"/>
      <c r="E1868" s="97"/>
      <c r="F1868" s="96"/>
      <c r="G1868" s="98"/>
      <c r="H1868" s="111"/>
      <c r="I1868" s="111"/>
      <c r="J1868" s="45"/>
      <c r="K1868" s="123"/>
      <c r="L1868" s="46"/>
      <c r="M1868" s="46"/>
      <c r="N1868" s="46"/>
      <c r="O1868" s="46"/>
      <c r="P1868" s="46"/>
      <c r="Q1868" s="46"/>
      <c r="R1868" s="46"/>
      <c r="S1868" s="129"/>
      <c r="T1868" s="46"/>
    </row>
    <row r="1869" spans="1:20" ht="12.75">
      <c r="A1869" s="71"/>
      <c r="B1869" s="43"/>
      <c r="C1869" s="97"/>
      <c r="D1869" s="97"/>
      <c r="E1869" s="97"/>
      <c r="F1869" s="96"/>
      <c r="G1869" s="98"/>
      <c r="H1869" s="111"/>
      <c r="I1869" s="111"/>
      <c r="J1869" s="45"/>
      <c r="K1869" s="46"/>
      <c r="L1869" s="46"/>
      <c r="M1869" s="46"/>
      <c r="N1869" s="46"/>
      <c r="O1869" s="46"/>
      <c r="P1869" s="46"/>
      <c r="Q1869" s="46"/>
      <c r="R1869" s="46"/>
      <c r="S1869" s="129"/>
      <c r="T1869" s="46"/>
    </row>
    <row r="1870" spans="1:20" ht="12.75">
      <c r="A1870" s="71"/>
      <c r="B1870" s="43"/>
      <c r="C1870" s="97"/>
      <c r="D1870" s="97"/>
      <c r="E1870" s="97"/>
      <c r="F1870" s="98"/>
      <c r="G1870" s="98"/>
      <c r="H1870" s="111"/>
      <c r="I1870" s="111"/>
      <c r="J1870" s="45"/>
      <c r="K1870" s="46"/>
      <c r="L1870" s="46"/>
      <c r="M1870" s="46"/>
      <c r="N1870" s="46"/>
      <c r="O1870" s="46"/>
      <c r="P1870" s="46"/>
      <c r="Q1870" s="46"/>
      <c r="R1870" s="46"/>
      <c r="S1870" s="129"/>
      <c r="T1870" s="46"/>
    </row>
    <row r="1871" spans="1:20" ht="12.75">
      <c r="A1871" s="71"/>
      <c r="B1871" s="43"/>
      <c r="C1871" s="97"/>
      <c r="D1871" s="97"/>
      <c r="E1871" s="97"/>
      <c r="F1871" s="96"/>
      <c r="G1871" s="98"/>
      <c r="H1871" s="111"/>
      <c r="I1871" s="111"/>
      <c r="J1871" s="45"/>
      <c r="K1871" s="46"/>
      <c r="L1871" s="46"/>
      <c r="M1871" s="46"/>
      <c r="N1871" s="46"/>
      <c r="O1871" s="46"/>
      <c r="P1871" s="46"/>
      <c r="Q1871" s="46"/>
      <c r="R1871" s="46"/>
      <c r="S1871" s="129"/>
      <c r="T1871" s="46"/>
    </row>
    <row r="1872" spans="1:20" ht="12.75">
      <c r="A1872" s="71"/>
      <c r="B1872" s="43"/>
      <c r="C1872" s="97"/>
      <c r="D1872" s="97"/>
      <c r="E1872" s="97"/>
      <c r="F1872" s="96"/>
      <c r="G1872" s="98"/>
      <c r="H1872" s="111"/>
      <c r="I1872" s="111"/>
      <c r="J1872" s="45"/>
      <c r="K1872" s="46"/>
      <c r="L1872" s="46"/>
      <c r="M1872" s="46"/>
      <c r="N1872" s="46"/>
      <c r="O1872" s="46"/>
      <c r="P1872" s="46"/>
      <c r="Q1872" s="46"/>
      <c r="R1872" s="46"/>
      <c r="S1872" s="129"/>
      <c r="T1872" s="46"/>
    </row>
    <row r="1873" spans="1:20" ht="12.75">
      <c r="A1873" s="71"/>
      <c r="B1873" s="43"/>
      <c r="C1873" s="97"/>
      <c r="D1873" s="97"/>
      <c r="E1873" s="97"/>
      <c r="F1873" s="96"/>
      <c r="G1873" s="98"/>
      <c r="H1873" s="111"/>
      <c r="I1873" s="111"/>
      <c r="J1873" s="45"/>
      <c r="K1873" s="46"/>
      <c r="L1873" s="46"/>
      <c r="M1873" s="46"/>
      <c r="N1873" s="46"/>
      <c r="O1873" s="46"/>
      <c r="P1873" s="46"/>
      <c r="Q1873" s="46"/>
      <c r="R1873" s="46"/>
      <c r="S1873" s="129"/>
      <c r="T1873" s="46"/>
    </row>
    <row r="1874" spans="1:20" ht="12.75">
      <c r="A1874" s="71"/>
      <c r="B1874" s="43"/>
      <c r="C1874" s="97"/>
      <c r="D1874" s="97"/>
      <c r="E1874" s="97"/>
      <c r="F1874" s="98"/>
      <c r="G1874" s="98"/>
      <c r="H1874" s="111"/>
      <c r="I1874" s="111"/>
      <c r="J1874" s="45"/>
      <c r="K1874" s="46"/>
      <c r="L1874" s="46"/>
      <c r="M1874" s="46"/>
      <c r="N1874" s="46"/>
      <c r="O1874" s="46"/>
      <c r="P1874" s="46"/>
      <c r="Q1874" s="46"/>
      <c r="R1874" s="46"/>
      <c r="S1874" s="129"/>
      <c r="T1874" s="46"/>
    </row>
    <row r="1875" spans="1:20" ht="12.75">
      <c r="A1875" s="71"/>
      <c r="B1875" s="43"/>
      <c r="C1875" s="97"/>
      <c r="D1875" s="97"/>
      <c r="E1875" s="97"/>
      <c r="F1875" s="96"/>
      <c r="G1875" s="98"/>
      <c r="H1875" s="111"/>
      <c r="I1875" s="111"/>
      <c r="J1875" s="45"/>
      <c r="K1875" s="46"/>
      <c r="L1875" s="46"/>
      <c r="M1875" s="46"/>
      <c r="N1875" s="46"/>
      <c r="O1875" s="46"/>
      <c r="P1875" s="46"/>
      <c r="Q1875" s="46"/>
      <c r="R1875" s="46"/>
      <c r="S1875" s="129"/>
      <c r="T1875" s="46"/>
    </row>
    <row r="1876" spans="1:20" ht="12.75">
      <c r="A1876" s="71"/>
      <c r="B1876" s="43"/>
      <c r="C1876" s="97"/>
      <c r="D1876" s="97"/>
      <c r="E1876" s="97"/>
      <c r="F1876" s="96"/>
      <c r="G1876" s="98"/>
      <c r="H1876" s="111"/>
      <c r="I1876" s="111"/>
      <c r="J1876" s="45"/>
      <c r="K1876" s="46"/>
      <c r="L1876" s="46"/>
      <c r="M1876" s="46"/>
      <c r="N1876" s="46"/>
      <c r="O1876" s="46"/>
      <c r="P1876" s="46"/>
      <c r="Q1876" s="46"/>
      <c r="R1876" s="46"/>
      <c r="S1876" s="129"/>
      <c r="T1876" s="46"/>
    </row>
    <row r="1877" spans="1:20" ht="12.75">
      <c r="A1877" s="71"/>
      <c r="B1877" s="43"/>
      <c r="C1877" s="97"/>
      <c r="D1877" s="97"/>
      <c r="E1877" s="97"/>
      <c r="F1877" s="96"/>
      <c r="G1877" s="98"/>
      <c r="H1877" s="111"/>
      <c r="I1877" s="111"/>
      <c r="J1877" s="45"/>
      <c r="K1877" s="119"/>
      <c r="L1877" s="46"/>
      <c r="M1877" s="46"/>
      <c r="N1877" s="46"/>
      <c r="O1877" s="46"/>
      <c r="P1877" s="46"/>
      <c r="Q1877" s="46"/>
      <c r="R1877" s="46"/>
      <c r="S1877" s="129"/>
      <c r="T1877" s="46"/>
    </row>
    <row r="1878" spans="1:20" ht="12.75">
      <c r="A1878" s="71"/>
      <c r="B1878" s="43"/>
      <c r="C1878" s="97"/>
      <c r="D1878" s="97"/>
      <c r="E1878" s="97"/>
      <c r="F1878" s="96"/>
      <c r="G1878" s="98"/>
      <c r="H1878" s="111"/>
      <c r="I1878" s="111"/>
      <c r="J1878" s="45"/>
      <c r="K1878" s="46"/>
      <c r="L1878" s="46"/>
      <c r="M1878" s="46"/>
      <c r="N1878" s="46"/>
      <c r="O1878" s="46"/>
      <c r="P1878" s="46"/>
      <c r="Q1878" s="46"/>
      <c r="R1878" s="46"/>
      <c r="S1878" s="129"/>
      <c r="T1878" s="46"/>
    </row>
    <row r="1879" spans="1:20" ht="12.75">
      <c r="A1879" s="71"/>
      <c r="B1879" s="43"/>
      <c r="C1879" s="97"/>
      <c r="D1879" s="97"/>
      <c r="E1879" s="97"/>
      <c r="F1879" s="96"/>
      <c r="G1879" s="98"/>
      <c r="H1879" s="111"/>
      <c r="I1879" s="111"/>
      <c r="J1879" s="45"/>
      <c r="K1879" s="46"/>
      <c r="L1879" s="46"/>
      <c r="M1879" s="46"/>
      <c r="N1879" s="46"/>
      <c r="O1879" s="46"/>
      <c r="P1879" s="46"/>
      <c r="Q1879" s="46"/>
      <c r="R1879" s="46"/>
      <c r="S1879" s="129"/>
      <c r="T1879" s="46"/>
    </row>
    <row r="1880" spans="1:20" ht="12.75">
      <c r="A1880" s="71"/>
      <c r="B1880" s="43"/>
      <c r="C1880" s="97"/>
      <c r="D1880" s="97"/>
      <c r="E1880" s="97"/>
      <c r="F1880" s="96"/>
      <c r="G1880" s="98"/>
      <c r="H1880" s="111"/>
      <c r="I1880" s="111"/>
      <c r="J1880" s="45"/>
      <c r="K1880" s="46"/>
      <c r="L1880" s="46"/>
      <c r="M1880" s="46"/>
      <c r="N1880" s="46"/>
      <c r="O1880" s="46"/>
      <c r="P1880" s="46"/>
      <c r="Q1880" s="46"/>
      <c r="R1880" s="46"/>
      <c r="S1880" s="129"/>
      <c r="T1880" s="46"/>
    </row>
    <row r="1881" spans="1:20" ht="12.75">
      <c r="A1881" s="71"/>
      <c r="B1881" s="43"/>
      <c r="C1881" s="97"/>
      <c r="D1881" s="97"/>
      <c r="E1881" s="97"/>
      <c r="F1881" s="96"/>
      <c r="G1881" s="98"/>
      <c r="H1881" s="111"/>
      <c r="I1881" s="111"/>
      <c r="J1881" s="45"/>
      <c r="K1881" s="46"/>
      <c r="L1881" s="46"/>
      <c r="M1881" s="46"/>
      <c r="N1881" s="46"/>
      <c r="O1881" s="46"/>
      <c r="P1881" s="46"/>
      <c r="Q1881" s="46"/>
      <c r="R1881" s="46"/>
      <c r="S1881" s="129"/>
      <c r="T1881" s="46"/>
    </row>
    <row r="1882" spans="1:20" ht="12.75">
      <c r="A1882" s="71"/>
      <c r="B1882" s="43"/>
      <c r="C1882" s="97"/>
      <c r="D1882" s="97"/>
      <c r="E1882" s="97"/>
      <c r="F1882" s="96"/>
      <c r="G1882" s="98"/>
      <c r="H1882" s="111"/>
      <c r="I1882" s="111"/>
      <c r="J1882" s="45"/>
      <c r="K1882" s="46"/>
      <c r="L1882" s="46"/>
      <c r="M1882" s="46"/>
      <c r="N1882" s="46"/>
      <c r="O1882" s="46"/>
      <c r="P1882" s="46"/>
      <c r="Q1882" s="46"/>
      <c r="R1882" s="46"/>
      <c r="S1882" s="129"/>
      <c r="T1882" s="46"/>
    </row>
    <row r="1883" spans="1:20" ht="12.75">
      <c r="A1883" s="71"/>
      <c r="B1883" s="43"/>
      <c r="C1883" s="97"/>
      <c r="D1883" s="97"/>
      <c r="E1883" s="97"/>
      <c r="F1883" s="96"/>
      <c r="G1883" s="98"/>
      <c r="H1883" s="111"/>
      <c r="I1883" s="111"/>
      <c r="J1883" s="45"/>
      <c r="K1883" s="46"/>
      <c r="L1883" s="46"/>
      <c r="M1883" s="46"/>
      <c r="N1883" s="46"/>
      <c r="O1883" s="46"/>
      <c r="P1883" s="46"/>
      <c r="Q1883" s="46"/>
      <c r="R1883" s="46"/>
      <c r="S1883" s="129"/>
      <c r="T1883" s="46"/>
    </row>
    <row r="1884" spans="1:20" ht="12.75">
      <c r="A1884" s="71"/>
      <c r="B1884" s="43"/>
      <c r="C1884" s="97"/>
      <c r="D1884" s="97"/>
      <c r="E1884" s="97"/>
      <c r="F1884" s="96"/>
      <c r="G1884" s="98"/>
      <c r="H1884" s="111"/>
      <c r="I1884" s="111"/>
      <c r="J1884" s="45"/>
      <c r="K1884" s="46"/>
      <c r="L1884" s="46"/>
      <c r="M1884" s="46"/>
      <c r="N1884" s="46"/>
      <c r="O1884" s="46"/>
      <c r="P1884" s="46"/>
      <c r="Q1884" s="46"/>
      <c r="R1884" s="46"/>
      <c r="S1884" s="129"/>
      <c r="T1884" s="46"/>
    </row>
    <row r="1885" spans="1:20" ht="12.75">
      <c r="A1885" s="71"/>
      <c r="B1885" s="43"/>
      <c r="C1885" s="97"/>
      <c r="D1885" s="97"/>
      <c r="E1885" s="97"/>
      <c r="F1885" s="96"/>
      <c r="G1885" s="98"/>
      <c r="H1885" s="111"/>
      <c r="I1885" s="111"/>
      <c r="J1885" s="45"/>
      <c r="K1885" s="46"/>
      <c r="L1885" s="46"/>
      <c r="M1885" s="46"/>
      <c r="N1885" s="46"/>
      <c r="O1885" s="46"/>
      <c r="P1885" s="46"/>
      <c r="Q1885" s="46"/>
      <c r="R1885" s="46"/>
      <c r="S1885" s="129"/>
      <c r="T1885" s="46"/>
    </row>
    <row r="1886" spans="1:20" ht="12.75">
      <c r="A1886" s="71"/>
      <c r="B1886" s="43"/>
      <c r="C1886" s="97"/>
      <c r="D1886" s="97"/>
      <c r="E1886" s="97"/>
      <c r="F1886" s="98"/>
      <c r="G1886" s="98"/>
      <c r="H1886" s="111"/>
      <c r="I1886" s="111"/>
      <c r="J1886" s="45"/>
      <c r="K1886" s="46"/>
      <c r="L1886" s="46"/>
      <c r="M1886" s="46"/>
      <c r="N1886" s="46"/>
      <c r="O1886" s="46"/>
      <c r="P1886" s="46"/>
      <c r="Q1886" s="46"/>
      <c r="R1886" s="46"/>
      <c r="S1886" s="129"/>
      <c r="T1886" s="46"/>
    </row>
    <row r="1887" spans="1:20" ht="12.75">
      <c r="A1887" s="71"/>
      <c r="B1887" s="43"/>
      <c r="C1887" s="97"/>
      <c r="D1887" s="97"/>
      <c r="E1887" s="97"/>
      <c r="F1887" s="96"/>
      <c r="G1887" s="98"/>
      <c r="H1887" s="111"/>
      <c r="I1887" s="111"/>
      <c r="J1887" s="45"/>
      <c r="K1887" s="46"/>
      <c r="L1887" s="46"/>
      <c r="M1887" s="46"/>
      <c r="N1887" s="46"/>
      <c r="O1887" s="46"/>
      <c r="P1887" s="46"/>
      <c r="Q1887" s="46"/>
      <c r="R1887" s="46"/>
      <c r="S1887" s="129"/>
      <c r="T1887" s="46"/>
    </row>
    <row r="1888" spans="1:20" ht="12.75">
      <c r="A1888" s="71"/>
      <c r="B1888" s="43"/>
      <c r="C1888" s="97"/>
      <c r="D1888" s="97"/>
      <c r="E1888" s="97"/>
      <c r="F1888" s="96"/>
      <c r="G1888" s="98"/>
      <c r="H1888" s="111"/>
      <c r="I1888" s="111"/>
      <c r="J1888" s="45"/>
      <c r="K1888" s="46"/>
      <c r="L1888" s="46"/>
      <c r="M1888" s="46"/>
      <c r="N1888" s="46"/>
      <c r="O1888" s="46"/>
      <c r="P1888" s="46"/>
      <c r="Q1888" s="46"/>
      <c r="R1888" s="46"/>
      <c r="S1888" s="129"/>
      <c r="T1888" s="46"/>
    </row>
    <row r="1889" spans="1:20" ht="12.75">
      <c r="A1889" s="71"/>
      <c r="B1889" s="43"/>
      <c r="C1889" s="97"/>
      <c r="D1889" s="97"/>
      <c r="E1889" s="97"/>
      <c r="F1889" s="96"/>
      <c r="G1889" s="98"/>
      <c r="H1889" s="111"/>
      <c r="I1889" s="111"/>
      <c r="J1889" s="45"/>
      <c r="K1889" s="46"/>
      <c r="L1889" s="46"/>
      <c r="M1889" s="46"/>
      <c r="N1889" s="46"/>
      <c r="O1889" s="46"/>
      <c r="P1889" s="46"/>
      <c r="Q1889" s="46"/>
      <c r="R1889" s="46"/>
      <c r="S1889" s="129"/>
      <c r="T1889" s="46"/>
    </row>
    <row r="1890" spans="1:20" ht="12.75">
      <c r="A1890" s="71"/>
      <c r="B1890" s="43"/>
      <c r="C1890" s="97"/>
      <c r="D1890" s="97"/>
      <c r="E1890" s="97"/>
      <c r="F1890" s="96"/>
      <c r="G1890" s="98"/>
      <c r="H1890" s="111"/>
      <c r="I1890" s="111"/>
      <c r="J1890" s="45"/>
      <c r="K1890" s="46"/>
      <c r="L1890" s="46"/>
      <c r="M1890" s="46"/>
      <c r="N1890" s="46"/>
      <c r="O1890" s="46"/>
      <c r="P1890" s="46"/>
      <c r="Q1890" s="46"/>
      <c r="R1890" s="46"/>
      <c r="S1890" s="129"/>
      <c r="T1890" s="46"/>
    </row>
    <row r="1891" spans="1:20" ht="12.75">
      <c r="A1891" s="71"/>
      <c r="B1891" s="43"/>
      <c r="C1891" s="97"/>
      <c r="D1891" s="97"/>
      <c r="E1891" s="97"/>
      <c r="F1891" s="96"/>
      <c r="G1891" s="98"/>
      <c r="H1891" s="111"/>
      <c r="I1891" s="111"/>
      <c r="J1891" s="45"/>
      <c r="K1891" s="46"/>
      <c r="L1891" s="46"/>
      <c r="M1891" s="46"/>
      <c r="N1891" s="46"/>
      <c r="O1891" s="46"/>
      <c r="P1891" s="46"/>
      <c r="Q1891" s="46"/>
      <c r="R1891" s="46"/>
      <c r="S1891" s="129"/>
      <c r="T1891" s="46"/>
    </row>
    <row r="1892" spans="1:20" ht="12.75">
      <c r="A1892" s="71"/>
      <c r="B1892" s="43"/>
      <c r="C1892" s="97"/>
      <c r="D1892" s="97"/>
      <c r="E1892" s="97"/>
      <c r="F1892" s="96"/>
      <c r="G1892" s="98"/>
      <c r="H1892" s="111"/>
      <c r="I1892" s="111"/>
      <c r="J1892" s="45"/>
      <c r="K1892" s="46"/>
      <c r="L1892" s="46"/>
      <c r="M1892" s="46"/>
      <c r="N1892" s="46"/>
      <c r="O1892" s="46"/>
      <c r="P1892" s="46"/>
      <c r="Q1892" s="46"/>
      <c r="R1892" s="46"/>
      <c r="S1892" s="129"/>
      <c r="T1892" s="46"/>
    </row>
    <row r="1893" spans="1:20" ht="12.75">
      <c r="A1893" s="71"/>
      <c r="B1893" s="43"/>
      <c r="C1893" s="97"/>
      <c r="D1893" s="97"/>
      <c r="E1893" s="97"/>
      <c r="F1893" s="96"/>
      <c r="G1893" s="98"/>
      <c r="H1893" s="111"/>
      <c r="I1893" s="111"/>
      <c r="J1893" s="45"/>
      <c r="K1893" s="46"/>
      <c r="L1893" s="46"/>
      <c r="M1893" s="46"/>
      <c r="N1893" s="46"/>
      <c r="O1893" s="46"/>
      <c r="P1893" s="46"/>
      <c r="Q1893" s="46"/>
      <c r="R1893" s="46"/>
      <c r="S1893" s="129"/>
      <c r="T1893" s="46"/>
    </row>
    <row r="1894" spans="1:20" ht="12.75">
      <c r="A1894" s="71"/>
      <c r="B1894" s="43"/>
      <c r="C1894" s="95"/>
      <c r="D1894" s="95"/>
      <c r="E1894" s="95"/>
      <c r="F1894" s="98"/>
      <c r="G1894" s="98"/>
      <c r="H1894" s="99"/>
      <c r="I1894" s="99"/>
      <c r="J1894" s="45"/>
      <c r="K1894" s="99"/>
      <c r="L1894" s="46"/>
      <c r="M1894" s="46"/>
      <c r="N1894" s="46"/>
      <c r="O1894" s="46"/>
      <c r="P1894" s="46"/>
      <c r="Q1894" s="46"/>
      <c r="R1894" s="46"/>
      <c r="S1894" s="129"/>
      <c r="T1894" s="46"/>
    </row>
    <row r="1895" spans="1:20" ht="12.75">
      <c r="A1895" s="71"/>
      <c r="B1895" s="43"/>
      <c r="C1895" s="97"/>
      <c r="D1895" s="97"/>
      <c r="E1895" s="97"/>
      <c r="F1895" s="98"/>
      <c r="G1895" s="98"/>
      <c r="H1895" s="99"/>
      <c r="I1895" s="99"/>
      <c r="J1895" s="45"/>
      <c r="K1895" s="46"/>
      <c r="L1895" s="46"/>
      <c r="M1895" s="46"/>
      <c r="N1895" s="46"/>
      <c r="O1895" s="46"/>
      <c r="P1895" s="46"/>
      <c r="Q1895" s="46"/>
      <c r="R1895" s="46"/>
      <c r="S1895" s="129"/>
      <c r="T1895" s="46"/>
    </row>
    <row r="1896" spans="1:20" ht="12.75">
      <c r="A1896" s="71"/>
      <c r="B1896" s="43"/>
      <c r="C1896" s="97"/>
      <c r="D1896" s="97"/>
      <c r="E1896" s="97"/>
      <c r="F1896" s="98"/>
      <c r="G1896" s="98"/>
      <c r="H1896" s="99"/>
      <c r="I1896" s="99"/>
      <c r="J1896" s="45"/>
      <c r="K1896" s="46"/>
      <c r="L1896" s="46"/>
      <c r="M1896" s="46"/>
      <c r="N1896" s="46"/>
      <c r="O1896" s="46"/>
      <c r="P1896" s="46"/>
      <c r="Q1896" s="46"/>
      <c r="R1896" s="46"/>
      <c r="S1896" s="129"/>
      <c r="T1896" s="46"/>
    </row>
    <row r="1897" spans="1:20" ht="12.75">
      <c r="A1897" s="71"/>
      <c r="B1897" s="43"/>
      <c r="C1897" s="97"/>
      <c r="D1897" s="97"/>
      <c r="E1897" s="97"/>
      <c r="F1897" s="96"/>
      <c r="G1897" s="98"/>
      <c r="H1897" s="99"/>
      <c r="I1897" s="99"/>
      <c r="J1897" s="45"/>
      <c r="K1897" s="46"/>
      <c r="L1897" s="46"/>
      <c r="M1897" s="46"/>
      <c r="N1897" s="46"/>
      <c r="O1897" s="46"/>
      <c r="P1897" s="46"/>
      <c r="Q1897" s="46"/>
      <c r="R1897" s="46"/>
      <c r="S1897" s="129"/>
      <c r="T1897" s="46"/>
    </row>
    <row r="1898" spans="1:20" ht="12.75">
      <c r="A1898" s="71"/>
      <c r="B1898" s="43"/>
      <c r="C1898" s="97"/>
      <c r="D1898" s="97"/>
      <c r="E1898" s="97"/>
      <c r="F1898" s="96"/>
      <c r="G1898" s="98"/>
      <c r="H1898" s="99"/>
      <c r="I1898" s="99"/>
      <c r="J1898" s="45"/>
      <c r="K1898" s="46"/>
      <c r="L1898" s="46"/>
      <c r="M1898" s="46"/>
      <c r="N1898" s="46"/>
      <c r="O1898" s="46"/>
      <c r="P1898" s="46"/>
      <c r="Q1898" s="46"/>
      <c r="R1898" s="46"/>
      <c r="S1898" s="129"/>
      <c r="T1898" s="46"/>
    </row>
    <row r="1899" spans="1:20" ht="12.75">
      <c r="A1899" s="71"/>
      <c r="B1899" s="43"/>
      <c r="C1899" s="97"/>
      <c r="D1899" s="97"/>
      <c r="E1899" s="97"/>
      <c r="F1899" s="98"/>
      <c r="G1899" s="98"/>
      <c r="H1899" s="99"/>
      <c r="I1899" s="99"/>
      <c r="J1899" s="45"/>
      <c r="K1899" s="46"/>
      <c r="L1899" s="46"/>
      <c r="M1899" s="46"/>
      <c r="N1899" s="46"/>
      <c r="O1899" s="46"/>
      <c r="P1899" s="46"/>
      <c r="Q1899" s="46"/>
      <c r="R1899" s="46"/>
      <c r="S1899" s="129"/>
      <c r="T1899" s="46"/>
    </row>
    <row r="1900" spans="1:20" ht="12.75">
      <c r="A1900" s="71"/>
      <c r="B1900" s="43"/>
      <c r="C1900" s="97"/>
      <c r="D1900" s="97"/>
      <c r="E1900" s="97"/>
      <c r="F1900" s="98"/>
      <c r="G1900" s="98"/>
      <c r="H1900" s="99"/>
      <c r="I1900" s="99"/>
      <c r="J1900" s="45"/>
      <c r="K1900" s="46"/>
      <c r="L1900" s="46"/>
      <c r="M1900" s="46"/>
      <c r="N1900" s="46"/>
      <c r="O1900" s="46"/>
      <c r="P1900" s="46"/>
      <c r="Q1900" s="46"/>
      <c r="R1900" s="46"/>
      <c r="S1900" s="129"/>
      <c r="T1900" s="46"/>
    </row>
    <row r="1901" spans="1:20" ht="12.75">
      <c r="A1901" s="71"/>
      <c r="B1901" s="43"/>
      <c r="C1901" s="97"/>
      <c r="D1901" s="97"/>
      <c r="E1901" s="97"/>
      <c r="F1901" s="96"/>
      <c r="G1901" s="98"/>
      <c r="H1901" s="99"/>
      <c r="I1901" s="99"/>
      <c r="J1901" s="45"/>
      <c r="K1901" s="46"/>
      <c r="L1901" s="46"/>
      <c r="M1901" s="46"/>
      <c r="N1901" s="46"/>
      <c r="O1901" s="46"/>
      <c r="P1901" s="46"/>
      <c r="Q1901" s="46"/>
      <c r="R1901" s="46"/>
      <c r="S1901" s="129"/>
      <c r="T1901" s="46"/>
    </row>
    <row r="1902" spans="1:20" ht="12.75">
      <c r="A1902" s="71"/>
      <c r="B1902" s="43"/>
      <c r="C1902" s="97"/>
      <c r="D1902" s="97"/>
      <c r="E1902" s="97"/>
      <c r="F1902" s="96"/>
      <c r="G1902" s="98"/>
      <c r="H1902" s="112"/>
      <c r="I1902" s="99"/>
      <c r="J1902" s="45"/>
      <c r="K1902" s="46"/>
      <c r="L1902" s="46"/>
      <c r="M1902" s="46"/>
      <c r="N1902" s="46"/>
      <c r="O1902" s="46"/>
      <c r="P1902" s="46"/>
      <c r="Q1902" s="46"/>
      <c r="R1902" s="46"/>
      <c r="S1902" s="129"/>
      <c r="T1902" s="46"/>
    </row>
    <row r="1903" spans="1:20" ht="12.75">
      <c r="A1903" s="71"/>
      <c r="B1903" s="43"/>
      <c r="C1903" s="97"/>
      <c r="D1903" s="97"/>
      <c r="E1903" s="97"/>
      <c r="F1903" s="98"/>
      <c r="G1903" s="98"/>
      <c r="H1903" s="99"/>
      <c r="I1903" s="99"/>
      <c r="J1903" s="45"/>
      <c r="K1903" s="46"/>
      <c r="L1903" s="46"/>
      <c r="M1903" s="46"/>
      <c r="N1903" s="46"/>
      <c r="O1903" s="46"/>
      <c r="P1903" s="46"/>
      <c r="Q1903" s="46"/>
      <c r="R1903" s="46"/>
      <c r="S1903" s="129"/>
      <c r="T1903" s="46"/>
    </row>
    <row r="1904" spans="1:20" ht="12.75">
      <c r="A1904" s="71"/>
      <c r="B1904" s="43"/>
      <c r="C1904" s="97"/>
      <c r="D1904" s="97"/>
      <c r="E1904" s="97"/>
      <c r="F1904" s="98"/>
      <c r="G1904" s="98"/>
      <c r="H1904" s="99"/>
      <c r="I1904" s="99"/>
      <c r="J1904" s="45"/>
      <c r="K1904" s="46"/>
      <c r="L1904" s="46"/>
      <c r="M1904" s="46"/>
      <c r="N1904" s="46"/>
      <c r="O1904" s="46"/>
      <c r="P1904" s="46"/>
      <c r="Q1904" s="46"/>
      <c r="R1904" s="46"/>
      <c r="S1904" s="129"/>
      <c r="T1904" s="46"/>
    </row>
    <row r="1905" spans="1:20" ht="12.75">
      <c r="A1905" s="71"/>
      <c r="B1905" s="43"/>
      <c r="C1905" s="97"/>
      <c r="D1905" s="97"/>
      <c r="E1905" s="97"/>
      <c r="F1905" s="96"/>
      <c r="G1905" s="98"/>
      <c r="H1905" s="99"/>
      <c r="I1905" s="99"/>
      <c r="J1905" s="45"/>
      <c r="K1905" s="46"/>
      <c r="L1905" s="46"/>
      <c r="M1905" s="46"/>
      <c r="N1905" s="46"/>
      <c r="O1905" s="46"/>
      <c r="P1905" s="46"/>
      <c r="Q1905" s="46"/>
      <c r="R1905" s="46"/>
      <c r="S1905" s="129"/>
      <c r="T1905" s="46"/>
    </row>
    <row r="1906" spans="1:20" ht="12.75">
      <c r="A1906" s="71"/>
      <c r="B1906" s="43"/>
      <c r="C1906" s="97"/>
      <c r="D1906" s="97"/>
      <c r="E1906" s="97"/>
      <c r="F1906" s="96"/>
      <c r="G1906" s="98"/>
      <c r="H1906" s="99"/>
      <c r="I1906" s="99"/>
      <c r="J1906" s="45"/>
      <c r="K1906" s="46"/>
      <c r="L1906" s="46"/>
      <c r="M1906" s="46"/>
      <c r="N1906" s="46"/>
      <c r="O1906" s="46"/>
      <c r="P1906" s="46"/>
      <c r="Q1906" s="46"/>
      <c r="R1906" s="46"/>
      <c r="S1906" s="129"/>
      <c r="T1906" s="46"/>
    </row>
    <row r="1907" spans="1:20" ht="12.75">
      <c r="A1907" s="71"/>
      <c r="B1907" s="43"/>
      <c r="C1907" s="95"/>
      <c r="D1907" s="95"/>
      <c r="E1907" s="95"/>
      <c r="F1907" s="96"/>
      <c r="G1907" s="96"/>
      <c r="H1907" s="105"/>
      <c r="I1907" s="105"/>
      <c r="J1907" s="45"/>
      <c r="K1907" s="46"/>
      <c r="L1907" s="46"/>
      <c r="M1907" s="46"/>
      <c r="N1907" s="46"/>
      <c r="O1907" s="46"/>
      <c r="P1907" s="46"/>
      <c r="Q1907" s="46"/>
      <c r="R1907" s="46"/>
      <c r="S1907" s="129"/>
      <c r="T1907" s="46"/>
    </row>
    <row r="1908" spans="1:20" ht="12.75">
      <c r="A1908" s="71"/>
      <c r="B1908" s="43"/>
      <c r="C1908" s="97"/>
      <c r="D1908" s="97"/>
      <c r="E1908" s="97"/>
      <c r="F1908" s="98"/>
      <c r="G1908" s="98"/>
      <c r="H1908" s="99"/>
      <c r="I1908" s="99"/>
      <c r="J1908" s="45"/>
      <c r="K1908" s="46"/>
      <c r="L1908" s="46"/>
      <c r="M1908" s="46"/>
      <c r="N1908" s="46"/>
      <c r="O1908" s="46"/>
      <c r="P1908" s="46"/>
      <c r="Q1908" s="46"/>
      <c r="R1908" s="46"/>
      <c r="S1908" s="129"/>
      <c r="T1908" s="46"/>
    </row>
    <row r="1909" spans="1:20" ht="12.75">
      <c r="A1909" s="71"/>
      <c r="B1909" s="43"/>
      <c r="C1909" s="97"/>
      <c r="D1909" s="97"/>
      <c r="E1909" s="97"/>
      <c r="F1909" s="98"/>
      <c r="G1909" s="98"/>
      <c r="H1909" s="99"/>
      <c r="I1909" s="99"/>
      <c r="J1909" s="45"/>
      <c r="K1909" s="46"/>
      <c r="L1909" s="46"/>
      <c r="M1909" s="46"/>
      <c r="N1909" s="46"/>
      <c r="O1909" s="46"/>
      <c r="P1909" s="46"/>
      <c r="Q1909" s="46"/>
      <c r="R1909" s="46"/>
      <c r="S1909" s="129"/>
      <c r="T1909" s="46"/>
    </row>
    <row r="1910" spans="1:20" ht="12.75">
      <c r="A1910" s="71"/>
      <c r="B1910" s="43"/>
      <c r="C1910" s="97"/>
      <c r="D1910" s="97"/>
      <c r="E1910" s="97"/>
      <c r="F1910" s="98"/>
      <c r="G1910" s="98"/>
      <c r="H1910" s="99"/>
      <c r="I1910" s="99"/>
      <c r="J1910" s="45"/>
      <c r="K1910" s="46"/>
      <c r="L1910" s="46"/>
      <c r="M1910" s="46"/>
      <c r="N1910" s="46"/>
      <c r="O1910" s="46"/>
      <c r="P1910" s="46"/>
      <c r="Q1910" s="46"/>
      <c r="R1910" s="46"/>
      <c r="S1910" s="129"/>
      <c r="T1910" s="46"/>
    </row>
    <row r="1911" spans="1:20" ht="12.75">
      <c r="A1911" s="71"/>
      <c r="B1911" s="43"/>
      <c r="C1911" s="97"/>
      <c r="D1911" s="97"/>
      <c r="E1911" s="97"/>
      <c r="F1911" s="98"/>
      <c r="G1911" s="98"/>
      <c r="H1911" s="99"/>
      <c r="I1911" s="99"/>
      <c r="J1911" s="45"/>
      <c r="K1911" s="46"/>
      <c r="L1911" s="46"/>
      <c r="M1911" s="46"/>
      <c r="N1911" s="46"/>
      <c r="O1911" s="46"/>
      <c r="P1911" s="46"/>
      <c r="Q1911" s="46"/>
      <c r="R1911" s="46"/>
      <c r="S1911" s="129"/>
      <c r="T1911" s="46"/>
    </row>
    <row r="1912" spans="1:20" ht="12.75">
      <c r="A1912" s="71"/>
      <c r="B1912" s="43"/>
      <c r="C1912" s="97"/>
      <c r="D1912" s="97"/>
      <c r="E1912" s="97"/>
      <c r="F1912" s="98"/>
      <c r="G1912" s="98"/>
      <c r="H1912" s="99"/>
      <c r="I1912" s="99"/>
      <c r="J1912" s="45"/>
      <c r="K1912" s="121"/>
      <c r="L1912" s="46"/>
      <c r="M1912" s="46"/>
      <c r="N1912" s="46"/>
      <c r="O1912" s="46"/>
      <c r="P1912" s="46"/>
      <c r="Q1912" s="46"/>
      <c r="R1912" s="46"/>
      <c r="S1912" s="129"/>
      <c r="T1912" s="46"/>
    </row>
    <row r="1913" spans="1:20" ht="12.75">
      <c r="A1913" s="71"/>
      <c r="B1913" s="43"/>
      <c r="C1913" s="97"/>
      <c r="D1913" s="97"/>
      <c r="E1913" s="97"/>
      <c r="F1913" s="98"/>
      <c r="G1913" s="98"/>
      <c r="H1913" s="99"/>
      <c r="I1913" s="99"/>
      <c r="J1913" s="45"/>
      <c r="K1913" s="46"/>
      <c r="L1913" s="46"/>
      <c r="M1913" s="46"/>
      <c r="N1913" s="46"/>
      <c r="O1913" s="46"/>
      <c r="P1913" s="46"/>
      <c r="Q1913" s="46"/>
      <c r="R1913" s="46"/>
      <c r="S1913" s="129"/>
      <c r="T1913" s="46"/>
    </row>
    <row r="1914" spans="1:20" ht="12.75">
      <c r="A1914" s="71"/>
      <c r="B1914" s="43"/>
      <c r="C1914" s="97"/>
      <c r="D1914" s="97"/>
      <c r="E1914" s="97"/>
      <c r="F1914" s="98"/>
      <c r="G1914" s="98"/>
      <c r="H1914" s="99"/>
      <c r="I1914" s="99"/>
      <c r="J1914" s="45"/>
      <c r="K1914" s="124"/>
      <c r="L1914" s="46"/>
      <c r="M1914" s="46"/>
      <c r="N1914" s="46"/>
      <c r="O1914" s="46"/>
      <c r="P1914" s="46"/>
      <c r="Q1914" s="46"/>
      <c r="R1914" s="46"/>
      <c r="S1914" s="129"/>
      <c r="T1914" s="46"/>
    </row>
    <row r="1915" spans="1:20" ht="12.75">
      <c r="A1915" s="71"/>
      <c r="B1915" s="43"/>
      <c r="C1915" s="97"/>
      <c r="D1915" s="97"/>
      <c r="E1915" s="97"/>
      <c r="F1915" s="98"/>
      <c r="G1915" s="98"/>
      <c r="H1915" s="99"/>
      <c r="I1915" s="99"/>
      <c r="J1915" s="45"/>
      <c r="K1915" s="101"/>
      <c r="L1915" s="46"/>
      <c r="M1915" s="46"/>
      <c r="N1915" s="46"/>
      <c r="O1915" s="46"/>
      <c r="P1915" s="46"/>
      <c r="Q1915" s="46"/>
      <c r="R1915" s="46"/>
      <c r="S1915" s="129"/>
      <c r="T1915" s="46"/>
    </row>
    <row r="1916" spans="1:20" ht="12.75">
      <c r="A1916" s="71"/>
      <c r="B1916" s="43"/>
      <c r="C1916" s="97"/>
      <c r="D1916" s="97"/>
      <c r="E1916" s="97"/>
      <c r="F1916" s="98"/>
      <c r="G1916" s="98"/>
      <c r="H1916" s="99"/>
      <c r="I1916" s="99"/>
      <c r="J1916" s="45"/>
      <c r="K1916" s="99"/>
      <c r="L1916" s="46"/>
      <c r="M1916" s="46"/>
      <c r="N1916" s="46"/>
      <c r="O1916" s="46"/>
      <c r="P1916" s="46"/>
      <c r="Q1916" s="46"/>
      <c r="R1916" s="46"/>
      <c r="S1916" s="129"/>
      <c r="T1916" s="46"/>
    </row>
    <row r="1917" spans="1:20" ht="12.75">
      <c r="A1917" s="71"/>
      <c r="B1917" s="43"/>
      <c r="C1917" s="97"/>
      <c r="D1917" s="97"/>
      <c r="E1917" s="97"/>
      <c r="F1917" s="98"/>
      <c r="G1917" s="98"/>
      <c r="H1917" s="99"/>
      <c r="I1917" s="99"/>
      <c r="J1917" s="45"/>
      <c r="K1917" s="99"/>
      <c r="L1917" s="46"/>
      <c r="M1917" s="46"/>
      <c r="N1917" s="46"/>
      <c r="O1917" s="46"/>
      <c r="P1917" s="46"/>
      <c r="Q1917" s="46"/>
      <c r="R1917" s="46"/>
      <c r="S1917" s="129"/>
      <c r="T1917" s="46"/>
    </row>
    <row r="1918" spans="1:20" ht="12.75">
      <c r="A1918" s="71"/>
      <c r="B1918" s="43"/>
      <c r="C1918" s="97"/>
      <c r="D1918" s="97"/>
      <c r="E1918" s="97"/>
      <c r="F1918" s="98"/>
      <c r="G1918" s="98"/>
      <c r="H1918" s="99"/>
      <c r="I1918" s="99"/>
      <c r="J1918" s="45"/>
      <c r="K1918" s="101"/>
      <c r="L1918" s="46"/>
      <c r="M1918" s="46"/>
      <c r="N1918" s="46"/>
      <c r="O1918" s="46"/>
      <c r="P1918" s="46"/>
      <c r="Q1918" s="46"/>
      <c r="R1918" s="46"/>
      <c r="S1918" s="129"/>
      <c r="T1918" s="46"/>
    </row>
    <row r="1919" spans="1:20" ht="12.75">
      <c r="A1919" s="71"/>
      <c r="B1919" s="43"/>
      <c r="C1919" s="97"/>
      <c r="D1919" s="97"/>
      <c r="E1919" s="97"/>
      <c r="F1919" s="98"/>
      <c r="G1919" s="98"/>
      <c r="H1919" s="99"/>
      <c r="I1919" s="99"/>
      <c r="J1919" s="45"/>
      <c r="K1919" s="46"/>
      <c r="L1919" s="46"/>
      <c r="M1919" s="46"/>
      <c r="N1919" s="46"/>
      <c r="O1919" s="46"/>
      <c r="P1919" s="46"/>
      <c r="Q1919" s="46"/>
      <c r="R1919" s="46"/>
      <c r="S1919" s="129"/>
      <c r="T1919" s="46"/>
    </row>
    <row r="1920" spans="1:20" ht="12.75">
      <c r="A1920" s="71"/>
      <c r="B1920" s="43"/>
      <c r="C1920" s="97"/>
      <c r="D1920" s="97"/>
      <c r="E1920" s="97"/>
      <c r="F1920" s="98"/>
      <c r="G1920" s="98"/>
      <c r="H1920" s="99"/>
      <c r="I1920" s="99"/>
      <c r="J1920" s="45"/>
      <c r="K1920" s="114"/>
      <c r="L1920" s="46"/>
      <c r="M1920" s="46"/>
      <c r="N1920" s="46"/>
      <c r="O1920" s="46"/>
      <c r="P1920" s="46"/>
      <c r="Q1920" s="46"/>
      <c r="R1920" s="46"/>
      <c r="S1920" s="129"/>
      <c r="T1920" s="46"/>
    </row>
    <row r="1921" spans="1:20" ht="12.75">
      <c r="A1921" s="71"/>
      <c r="B1921" s="43"/>
      <c r="C1921" s="97"/>
      <c r="D1921" s="97"/>
      <c r="E1921" s="97"/>
      <c r="F1921" s="98"/>
      <c r="G1921" s="98"/>
      <c r="H1921" s="99"/>
      <c r="I1921" s="99"/>
      <c r="J1921" s="45"/>
      <c r="K1921" s="46"/>
      <c r="L1921" s="46"/>
      <c r="M1921" s="46"/>
      <c r="N1921" s="46"/>
      <c r="O1921" s="46"/>
      <c r="P1921" s="46"/>
      <c r="Q1921" s="46"/>
      <c r="R1921" s="46"/>
      <c r="S1921" s="129"/>
      <c r="T1921" s="46"/>
    </row>
    <row r="1922" spans="1:20" ht="12.75">
      <c r="A1922" s="71"/>
      <c r="B1922" s="43"/>
      <c r="C1922" s="97"/>
      <c r="D1922" s="97"/>
      <c r="E1922" s="97"/>
      <c r="F1922" s="98"/>
      <c r="G1922" s="98"/>
      <c r="H1922" s="99"/>
      <c r="I1922" s="99"/>
      <c r="J1922" s="45"/>
      <c r="K1922" s="46"/>
      <c r="L1922" s="46"/>
      <c r="M1922" s="46"/>
      <c r="N1922" s="46"/>
      <c r="O1922" s="46"/>
      <c r="P1922" s="46"/>
      <c r="Q1922" s="46"/>
      <c r="R1922" s="46"/>
      <c r="S1922" s="129"/>
      <c r="T1922" s="46"/>
    </row>
    <row r="1923" spans="1:20" ht="12.75">
      <c r="A1923" s="71"/>
      <c r="B1923" s="43"/>
      <c r="C1923" s="97"/>
      <c r="D1923" s="97"/>
      <c r="E1923" s="97"/>
      <c r="F1923" s="98"/>
      <c r="G1923" s="98"/>
      <c r="H1923" s="99"/>
      <c r="I1923" s="99"/>
      <c r="J1923" s="45"/>
      <c r="K1923" s="46"/>
      <c r="L1923" s="46"/>
      <c r="M1923" s="46"/>
      <c r="N1923" s="46"/>
      <c r="O1923" s="46"/>
      <c r="P1923" s="46"/>
      <c r="Q1923" s="46"/>
      <c r="R1923" s="46"/>
      <c r="S1923" s="129"/>
      <c r="T1923" s="46"/>
    </row>
    <row r="1924" spans="1:20" ht="12.75">
      <c r="A1924" s="71"/>
      <c r="B1924" s="43"/>
      <c r="C1924" s="97"/>
      <c r="D1924" s="97"/>
      <c r="E1924" s="97"/>
      <c r="F1924" s="98"/>
      <c r="G1924" s="98"/>
      <c r="H1924" s="99"/>
      <c r="I1924" s="99"/>
      <c r="J1924" s="45"/>
      <c r="K1924" s="46"/>
      <c r="L1924" s="46"/>
      <c r="M1924" s="46"/>
      <c r="N1924" s="46"/>
      <c r="O1924" s="46"/>
      <c r="P1924" s="46"/>
      <c r="Q1924" s="46"/>
      <c r="R1924" s="46"/>
      <c r="S1924" s="129"/>
      <c r="T1924" s="46"/>
    </row>
    <row r="1925" spans="1:20" ht="12.75">
      <c r="A1925" s="71"/>
      <c r="B1925" s="43"/>
      <c r="C1925" s="97"/>
      <c r="D1925" s="97"/>
      <c r="E1925" s="97"/>
      <c r="F1925" s="98"/>
      <c r="G1925" s="98"/>
      <c r="H1925" s="99"/>
      <c r="I1925" s="99"/>
      <c r="J1925" s="45"/>
      <c r="K1925" s="46"/>
      <c r="L1925" s="46"/>
      <c r="M1925" s="46"/>
      <c r="N1925" s="46"/>
      <c r="O1925" s="46"/>
      <c r="P1925" s="46"/>
      <c r="Q1925" s="46"/>
      <c r="R1925" s="46"/>
      <c r="S1925" s="129"/>
      <c r="T1925" s="46"/>
    </row>
    <row r="1926" spans="1:20" ht="12.75">
      <c r="A1926" s="71"/>
      <c r="B1926" s="43"/>
      <c r="C1926" s="97"/>
      <c r="D1926" s="97"/>
      <c r="E1926" s="97"/>
      <c r="F1926" s="98"/>
      <c r="G1926" s="98"/>
      <c r="H1926" s="99"/>
      <c r="I1926" s="99"/>
      <c r="J1926" s="45"/>
      <c r="K1926" s="46"/>
      <c r="L1926" s="46"/>
      <c r="M1926" s="46"/>
      <c r="N1926" s="46"/>
      <c r="O1926" s="46"/>
      <c r="P1926" s="46"/>
      <c r="Q1926" s="46"/>
      <c r="R1926" s="46"/>
      <c r="S1926" s="129"/>
      <c r="T1926" s="46"/>
    </row>
    <row r="1927" spans="1:20" ht="12.75">
      <c r="A1927" s="71"/>
      <c r="B1927" s="43"/>
      <c r="C1927" s="97"/>
      <c r="D1927" s="97"/>
      <c r="E1927" s="97"/>
      <c r="F1927" s="98"/>
      <c r="G1927" s="98"/>
      <c r="H1927" s="99"/>
      <c r="I1927" s="99"/>
      <c r="J1927" s="45"/>
      <c r="K1927" s="46"/>
      <c r="L1927" s="46"/>
      <c r="M1927" s="46"/>
      <c r="N1927" s="46"/>
      <c r="O1927" s="46"/>
      <c r="P1927" s="46"/>
      <c r="Q1927" s="46"/>
      <c r="R1927" s="46"/>
      <c r="S1927" s="129"/>
      <c r="T1927" s="46"/>
    </row>
    <row r="1928" spans="1:20" ht="12.75">
      <c r="A1928" s="71"/>
      <c r="B1928" s="43"/>
      <c r="C1928" s="97"/>
      <c r="D1928" s="97"/>
      <c r="E1928" s="97"/>
      <c r="F1928" s="98"/>
      <c r="G1928" s="98"/>
      <c r="H1928" s="99"/>
      <c r="I1928" s="99"/>
      <c r="J1928" s="45"/>
      <c r="K1928" s="99"/>
      <c r="L1928" s="46"/>
      <c r="M1928" s="46"/>
      <c r="N1928" s="46"/>
      <c r="O1928" s="46"/>
      <c r="P1928" s="46"/>
      <c r="Q1928" s="46"/>
      <c r="R1928" s="46"/>
      <c r="S1928" s="129"/>
      <c r="T1928" s="46"/>
    </row>
    <row r="1929" spans="1:20" ht="12.75">
      <c r="A1929" s="71"/>
      <c r="B1929" s="43"/>
      <c r="C1929" s="97"/>
      <c r="D1929" s="97"/>
      <c r="E1929" s="97"/>
      <c r="F1929" s="98"/>
      <c r="G1929" s="98"/>
      <c r="H1929" s="99"/>
      <c r="I1929" s="99"/>
      <c r="J1929" s="45"/>
      <c r="K1929" s="99"/>
      <c r="L1929" s="46"/>
      <c r="M1929" s="46"/>
      <c r="N1929" s="46"/>
      <c r="O1929" s="46"/>
      <c r="P1929" s="46"/>
      <c r="Q1929" s="46"/>
      <c r="R1929" s="46"/>
      <c r="S1929" s="129"/>
      <c r="T1929" s="46"/>
    </row>
    <row r="1930" spans="1:20" ht="12.75">
      <c r="A1930" s="71"/>
      <c r="B1930" s="43"/>
      <c r="C1930" s="97"/>
      <c r="D1930" s="97"/>
      <c r="E1930" s="97"/>
      <c r="F1930" s="98"/>
      <c r="G1930" s="98"/>
      <c r="H1930" s="99"/>
      <c r="I1930" s="99"/>
      <c r="J1930" s="45"/>
      <c r="K1930" s="99"/>
      <c r="L1930" s="46"/>
      <c r="M1930" s="46"/>
      <c r="N1930" s="46"/>
      <c r="O1930" s="46"/>
      <c r="P1930" s="46"/>
      <c r="Q1930" s="46"/>
      <c r="R1930" s="46"/>
      <c r="S1930" s="129"/>
      <c r="T1930" s="46"/>
    </row>
    <row r="1931" spans="1:20" ht="12.75">
      <c r="A1931" s="71"/>
      <c r="B1931" s="43"/>
      <c r="C1931" s="97"/>
      <c r="D1931" s="97"/>
      <c r="E1931" s="97"/>
      <c r="F1931" s="98"/>
      <c r="G1931" s="98"/>
      <c r="H1931" s="99"/>
      <c r="I1931" s="99"/>
      <c r="J1931" s="45"/>
      <c r="K1931" s="46"/>
      <c r="L1931" s="46"/>
      <c r="M1931" s="46"/>
      <c r="N1931" s="46"/>
      <c r="O1931" s="46"/>
      <c r="P1931" s="46"/>
      <c r="Q1931" s="46"/>
      <c r="R1931" s="46"/>
      <c r="S1931" s="129"/>
      <c r="T1931" s="46"/>
    </row>
    <row r="1932" spans="1:20" ht="12.75">
      <c r="A1932" s="71"/>
      <c r="B1932" s="43"/>
      <c r="C1932" s="97"/>
      <c r="D1932" s="97"/>
      <c r="E1932" s="97"/>
      <c r="F1932" s="98"/>
      <c r="G1932" s="98"/>
      <c r="H1932" s="99"/>
      <c r="I1932" s="99"/>
      <c r="J1932" s="45"/>
      <c r="K1932" s="46"/>
      <c r="L1932" s="46"/>
      <c r="M1932" s="46"/>
      <c r="N1932" s="46"/>
      <c r="O1932" s="46"/>
      <c r="P1932" s="46"/>
      <c r="Q1932" s="46"/>
      <c r="R1932" s="46"/>
      <c r="S1932" s="129"/>
      <c r="T1932" s="46"/>
    </row>
    <row r="1933" spans="1:20" ht="12.75">
      <c r="A1933" s="71"/>
      <c r="B1933" s="43"/>
      <c r="C1933" s="97"/>
      <c r="D1933" s="97"/>
      <c r="E1933" s="97"/>
      <c r="F1933" s="98"/>
      <c r="G1933" s="98"/>
      <c r="H1933" s="99"/>
      <c r="I1933" s="99"/>
      <c r="J1933" s="45"/>
      <c r="K1933" s="46"/>
      <c r="L1933" s="46"/>
      <c r="M1933" s="46"/>
      <c r="N1933" s="46"/>
      <c r="O1933" s="46"/>
      <c r="P1933" s="46"/>
      <c r="Q1933" s="46"/>
      <c r="R1933" s="46"/>
      <c r="S1933" s="129"/>
      <c r="T1933" s="46"/>
    </row>
    <row r="1934" spans="1:20" ht="12.75">
      <c r="A1934" s="71"/>
      <c r="B1934" s="43"/>
      <c r="C1934" s="97"/>
      <c r="D1934" s="97"/>
      <c r="E1934" s="97"/>
      <c r="F1934" s="98"/>
      <c r="G1934" s="98"/>
      <c r="H1934" s="99"/>
      <c r="I1934" s="99"/>
      <c r="J1934" s="45"/>
      <c r="K1934" s="46"/>
      <c r="L1934" s="46"/>
      <c r="M1934" s="46"/>
      <c r="N1934" s="46"/>
      <c r="O1934" s="46"/>
      <c r="P1934" s="46"/>
      <c r="Q1934" s="46"/>
      <c r="R1934" s="46"/>
      <c r="S1934" s="129"/>
      <c r="T1934" s="46"/>
    </row>
    <row r="1935" spans="1:20" ht="12.75">
      <c r="A1935" s="71"/>
      <c r="B1935" s="43"/>
      <c r="C1935" s="97"/>
      <c r="D1935" s="97"/>
      <c r="E1935" s="97"/>
      <c r="F1935" s="98"/>
      <c r="G1935" s="98"/>
      <c r="H1935" s="99"/>
      <c r="I1935" s="99"/>
      <c r="J1935" s="45"/>
      <c r="K1935" s="46"/>
      <c r="L1935" s="46"/>
      <c r="M1935" s="46"/>
      <c r="N1935" s="46"/>
      <c r="O1935" s="46"/>
      <c r="P1935" s="46"/>
      <c r="Q1935" s="46"/>
      <c r="R1935" s="46"/>
      <c r="S1935" s="129"/>
      <c r="T1935" s="46"/>
    </row>
    <row r="1936" spans="1:20" ht="12.75">
      <c r="A1936" s="71"/>
      <c r="B1936" s="43"/>
      <c r="C1936" s="97"/>
      <c r="D1936" s="97"/>
      <c r="E1936" s="97"/>
      <c r="F1936" s="98"/>
      <c r="G1936" s="98"/>
      <c r="H1936" s="99"/>
      <c r="I1936" s="99"/>
      <c r="J1936" s="45"/>
      <c r="K1936" s="46"/>
      <c r="L1936" s="46"/>
      <c r="M1936" s="46"/>
      <c r="N1936" s="46"/>
      <c r="O1936" s="46"/>
      <c r="P1936" s="46"/>
      <c r="Q1936" s="46"/>
      <c r="R1936" s="46"/>
      <c r="S1936" s="129"/>
      <c r="T1936" s="46"/>
    </row>
    <row r="1937" spans="1:20" ht="12.75">
      <c r="A1937" s="71"/>
      <c r="B1937" s="43"/>
      <c r="C1937" s="97"/>
      <c r="D1937" s="97"/>
      <c r="E1937" s="97"/>
      <c r="F1937" s="98"/>
      <c r="G1937" s="98"/>
      <c r="H1937" s="99"/>
      <c r="I1937" s="99"/>
      <c r="J1937" s="45"/>
      <c r="K1937" s="46"/>
      <c r="L1937" s="46"/>
      <c r="M1937" s="46"/>
      <c r="N1937" s="46"/>
      <c r="O1937" s="46"/>
      <c r="P1937" s="46"/>
      <c r="Q1937" s="46"/>
      <c r="R1937" s="46"/>
      <c r="S1937" s="129"/>
      <c r="T1937" s="46"/>
    </row>
    <row r="1938" spans="1:20" ht="12.75">
      <c r="A1938" s="71"/>
      <c r="B1938" s="43"/>
      <c r="C1938" s="97"/>
      <c r="D1938" s="97"/>
      <c r="E1938" s="97"/>
      <c r="F1938" s="98"/>
      <c r="G1938" s="98"/>
      <c r="H1938" s="99"/>
      <c r="I1938" s="99"/>
      <c r="J1938" s="45"/>
      <c r="K1938" s="46"/>
      <c r="L1938" s="46"/>
      <c r="M1938" s="46"/>
      <c r="N1938" s="46"/>
      <c r="O1938" s="46"/>
      <c r="P1938" s="46"/>
      <c r="Q1938" s="46"/>
      <c r="R1938" s="46"/>
      <c r="S1938" s="129"/>
      <c r="T1938" s="46"/>
    </row>
    <row r="1939" spans="1:20" ht="12.75">
      <c r="A1939" s="71"/>
      <c r="B1939" s="43"/>
      <c r="C1939" s="97"/>
      <c r="D1939" s="97"/>
      <c r="E1939" s="97"/>
      <c r="F1939" s="98"/>
      <c r="G1939" s="98"/>
      <c r="H1939" s="99"/>
      <c r="I1939" s="99"/>
      <c r="J1939" s="45"/>
      <c r="K1939" s="46"/>
      <c r="L1939" s="46"/>
      <c r="M1939" s="46"/>
      <c r="N1939" s="46"/>
      <c r="O1939" s="46"/>
      <c r="P1939" s="46"/>
      <c r="Q1939" s="46"/>
      <c r="R1939" s="46"/>
      <c r="S1939" s="129"/>
      <c r="T1939" s="46"/>
    </row>
    <row r="1940" spans="1:20" ht="12.75">
      <c r="A1940" s="71"/>
      <c r="B1940" s="43"/>
      <c r="C1940" s="97"/>
      <c r="D1940" s="97"/>
      <c r="E1940" s="97"/>
      <c r="F1940" s="98"/>
      <c r="G1940" s="98"/>
      <c r="H1940" s="99"/>
      <c r="I1940" s="99"/>
      <c r="J1940" s="45"/>
      <c r="K1940" s="46"/>
      <c r="L1940" s="46"/>
      <c r="M1940" s="46"/>
      <c r="N1940" s="46"/>
      <c r="O1940" s="46"/>
      <c r="P1940" s="46"/>
      <c r="Q1940" s="46"/>
      <c r="R1940" s="46"/>
      <c r="S1940" s="129"/>
      <c r="T1940" s="46"/>
    </row>
    <row r="1941" spans="1:20" ht="12.75">
      <c r="A1941" s="71"/>
      <c r="B1941" s="43"/>
      <c r="C1941" s="97"/>
      <c r="D1941" s="97"/>
      <c r="E1941" s="97"/>
      <c r="F1941" s="98"/>
      <c r="G1941" s="98"/>
      <c r="H1941" s="99"/>
      <c r="I1941" s="99"/>
      <c r="J1941" s="45"/>
      <c r="K1941" s="99"/>
      <c r="L1941" s="46"/>
      <c r="M1941" s="46"/>
      <c r="N1941" s="46"/>
      <c r="O1941" s="46"/>
      <c r="P1941" s="46"/>
      <c r="Q1941" s="46"/>
      <c r="R1941" s="46"/>
      <c r="S1941" s="129"/>
      <c r="T1941" s="46"/>
    </row>
    <row r="1942" spans="1:20" ht="12.75">
      <c r="A1942" s="71"/>
      <c r="B1942" s="43"/>
      <c r="C1942" s="97"/>
      <c r="D1942" s="97"/>
      <c r="E1942" s="97"/>
      <c r="F1942" s="98"/>
      <c r="G1942" s="98"/>
      <c r="H1942" s="99"/>
      <c r="I1942" s="99"/>
      <c r="J1942" s="45"/>
      <c r="K1942" s="46"/>
      <c r="L1942" s="46"/>
      <c r="M1942" s="46"/>
      <c r="N1942" s="46"/>
      <c r="O1942" s="46"/>
      <c r="P1942" s="46"/>
      <c r="Q1942" s="46"/>
      <c r="R1942" s="46"/>
      <c r="S1942" s="129"/>
      <c r="T1942" s="46"/>
    </row>
    <row r="1943" spans="1:20" ht="12.75">
      <c r="A1943" s="71"/>
      <c r="B1943" s="43"/>
      <c r="C1943" s="97"/>
      <c r="D1943" s="97"/>
      <c r="E1943" s="97"/>
      <c r="F1943" s="98"/>
      <c r="G1943" s="98"/>
      <c r="H1943" s="99"/>
      <c r="I1943" s="99"/>
      <c r="J1943" s="45"/>
      <c r="K1943" s="46"/>
      <c r="L1943" s="46"/>
      <c r="M1943" s="46"/>
      <c r="N1943" s="46"/>
      <c r="O1943" s="46"/>
      <c r="P1943" s="46"/>
      <c r="Q1943" s="46"/>
      <c r="R1943" s="46"/>
      <c r="S1943" s="129"/>
      <c r="T1943" s="46"/>
    </row>
    <row r="1944" spans="1:20" ht="12.75">
      <c r="A1944" s="71"/>
      <c r="B1944" s="43"/>
      <c r="C1944" s="97"/>
      <c r="D1944" s="97"/>
      <c r="E1944" s="97"/>
      <c r="F1944" s="98"/>
      <c r="G1944" s="98"/>
      <c r="H1944" s="99"/>
      <c r="I1944" s="99"/>
      <c r="J1944" s="45"/>
      <c r="K1944" s="46"/>
      <c r="L1944" s="46"/>
      <c r="M1944" s="46"/>
      <c r="N1944" s="46"/>
      <c r="O1944" s="46"/>
      <c r="P1944" s="46"/>
      <c r="Q1944" s="46"/>
      <c r="R1944" s="46"/>
      <c r="S1944" s="129"/>
      <c r="T1944" s="46"/>
    </row>
    <row r="1945" spans="1:20" ht="12.75">
      <c r="A1945" s="71"/>
      <c r="B1945" s="43"/>
      <c r="C1945" s="97"/>
      <c r="D1945" s="97"/>
      <c r="E1945" s="97"/>
      <c r="F1945" s="98"/>
      <c r="G1945" s="98"/>
      <c r="H1945" s="99"/>
      <c r="I1945" s="99"/>
      <c r="J1945" s="45"/>
      <c r="K1945" s="46"/>
      <c r="L1945" s="46"/>
      <c r="M1945" s="46"/>
      <c r="N1945" s="46"/>
      <c r="O1945" s="46"/>
      <c r="P1945" s="46"/>
      <c r="Q1945" s="46"/>
      <c r="R1945" s="46"/>
      <c r="S1945" s="129"/>
      <c r="T1945" s="46"/>
    </row>
    <row r="1946" spans="1:20" ht="12.75">
      <c r="A1946" s="71"/>
      <c r="B1946" s="43"/>
      <c r="C1946" s="97"/>
      <c r="D1946" s="97"/>
      <c r="E1946" s="97"/>
      <c r="F1946" s="98"/>
      <c r="G1946" s="98"/>
      <c r="H1946" s="99"/>
      <c r="I1946" s="99"/>
      <c r="J1946" s="45"/>
      <c r="K1946" s="46"/>
      <c r="L1946" s="46"/>
      <c r="M1946" s="46"/>
      <c r="N1946" s="46"/>
      <c r="O1946" s="46"/>
      <c r="P1946" s="46"/>
      <c r="Q1946" s="46"/>
      <c r="R1946" s="46"/>
      <c r="S1946" s="129"/>
      <c r="T1946" s="46"/>
    </row>
    <row r="1947" spans="1:20" ht="12.75">
      <c r="A1947" s="71"/>
      <c r="B1947" s="43"/>
      <c r="C1947" s="97"/>
      <c r="D1947" s="97"/>
      <c r="E1947" s="97"/>
      <c r="F1947" s="98"/>
      <c r="G1947" s="98"/>
      <c r="H1947" s="99"/>
      <c r="I1947" s="99"/>
      <c r="J1947" s="45"/>
      <c r="K1947" s="46"/>
      <c r="L1947" s="46"/>
      <c r="M1947" s="46"/>
      <c r="N1947" s="46"/>
      <c r="O1947" s="46"/>
      <c r="P1947" s="46"/>
      <c r="Q1947" s="46"/>
      <c r="R1947" s="46"/>
      <c r="S1947" s="129"/>
      <c r="T1947" s="46"/>
    </row>
    <row r="1948" spans="1:20" ht="12.75">
      <c r="A1948" s="71"/>
      <c r="B1948" s="43"/>
      <c r="C1948" s="97"/>
      <c r="D1948" s="97"/>
      <c r="E1948" s="97"/>
      <c r="F1948" s="98"/>
      <c r="G1948" s="98"/>
      <c r="H1948" s="99"/>
      <c r="I1948" s="99"/>
      <c r="J1948" s="45"/>
      <c r="K1948" s="46"/>
      <c r="L1948" s="46"/>
      <c r="M1948" s="46"/>
      <c r="N1948" s="46"/>
      <c r="O1948" s="46"/>
      <c r="P1948" s="46"/>
      <c r="Q1948" s="46"/>
      <c r="R1948" s="46"/>
      <c r="S1948" s="129"/>
      <c r="T1948" s="46"/>
    </row>
    <row r="1949" spans="1:20" ht="12.75">
      <c r="A1949" s="71"/>
      <c r="B1949" s="43"/>
      <c r="C1949" s="97"/>
      <c r="D1949" s="97"/>
      <c r="E1949" s="97"/>
      <c r="F1949" s="98"/>
      <c r="G1949" s="98"/>
      <c r="H1949" s="99"/>
      <c r="I1949" s="99"/>
      <c r="J1949" s="45"/>
      <c r="K1949" s="46"/>
      <c r="L1949" s="46"/>
      <c r="M1949" s="46"/>
      <c r="N1949" s="46"/>
      <c r="O1949" s="46"/>
      <c r="P1949" s="46"/>
      <c r="Q1949" s="46"/>
      <c r="R1949" s="46"/>
      <c r="S1949" s="129"/>
      <c r="T1949" s="46"/>
    </row>
    <row r="1950" spans="1:20" ht="12.75">
      <c r="A1950" s="71"/>
      <c r="B1950" s="43"/>
      <c r="C1950" s="97"/>
      <c r="D1950" s="97"/>
      <c r="E1950" s="97"/>
      <c r="F1950" s="98"/>
      <c r="G1950" s="98"/>
      <c r="H1950" s="99"/>
      <c r="I1950" s="99"/>
      <c r="J1950" s="45"/>
      <c r="K1950" s="46"/>
      <c r="L1950" s="46"/>
      <c r="M1950" s="46"/>
      <c r="N1950" s="46"/>
      <c r="O1950" s="46"/>
      <c r="P1950" s="46"/>
      <c r="Q1950" s="46"/>
      <c r="R1950" s="46"/>
      <c r="S1950" s="129"/>
      <c r="T1950" s="46"/>
    </row>
    <row r="1951" spans="1:20" ht="12.75">
      <c r="A1951" s="71"/>
      <c r="B1951" s="43"/>
      <c r="C1951" s="97"/>
      <c r="D1951" s="97"/>
      <c r="E1951" s="97"/>
      <c r="F1951" s="98"/>
      <c r="G1951" s="98"/>
      <c r="H1951" s="99"/>
      <c r="I1951" s="99"/>
      <c r="J1951" s="45"/>
      <c r="K1951" s="46"/>
      <c r="L1951" s="46"/>
      <c r="M1951" s="46"/>
      <c r="N1951" s="46"/>
      <c r="O1951" s="46"/>
      <c r="P1951" s="46"/>
      <c r="Q1951" s="46"/>
      <c r="R1951" s="46"/>
      <c r="S1951" s="129"/>
      <c r="T1951" s="46"/>
    </row>
    <row r="1952" spans="1:20" ht="12.75">
      <c r="A1952" s="71"/>
      <c r="B1952" s="43"/>
      <c r="C1952" s="97"/>
      <c r="D1952" s="97"/>
      <c r="E1952" s="97"/>
      <c r="F1952" s="98"/>
      <c r="G1952" s="98"/>
      <c r="H1952" s="99"/>
      <c r="I1952" s="99"/>
      <c r="J1952" s="45"/>
      <c r="K1952" s="46"/>
      <c r="L1952" s="46"/>
      <c r="M1952" s="46"/>
      <c r="N1952" s="46"/>
      <c r="O1952" s="46"/>
      <c r="P1952" s="46"/>
      <c r="Q1952" s="46"/>
      <c r="R1952" s="46"/>
      <c r="S1952" s="129"/>
      <c r="T1952" s="46"/>
    </row>
    <row r="1953" spans="1:20" ht="12.75">
      <c r="A1953" s="71"/>
      <c r="B1953" s="43"/>
      <c r="C1953" s="97"/>
      <c r="D1953" s="97"/>
      <c r="E1953" s="97"/>
      <c r="F1953" s="98"/>
      <c r="G1953" s="98"/>
      <c r="H1953" s="99"/>
      <c r="I1953" s="99"/>
      <c r="J1953" s="45"/>
      <c r="K1953" s="46"/>
      <c r="L1953" s="46"/>
      <c r="M1953" s="46"/>
      <c r="N1953" s="46"/>
      <c r="O1953" s="46"/>
      <c r="P1953" s="46"/>
      <c r="Q1953" s="46"/>
      <c r="R1953" s="46"/>
      <c r="S1953" s="129"/>
      <c r="T1953" s="46"/>
    </row>
    <row r="1954" spans="1:20" ht="12.75">
      <c r="A1954" s="71"/>
      <c r="B1954" s="43"/>
      <c r="C1954" s="97"/>
      <c r="D1954" s="97"/>
      <c r="E1954" s="97"/>
      <c r="F1954" s="98"/>
      <c r="G1954" s="98"/>
      <c r="H1954" s="99"/>
      <c r="I1954" s="99"/>
      <c r="J1954" s="45"/>
      <c r="K1954" s="46"/>
      <c r="L1954" s="46"/>
      <c r="M1954" s="46"/>
      <c r="N1954" s="46"/>
      <c r="O1954" s="46"/>
      <c r="P1954" s="46"/>
      <c r="Q1954" s="46"/>
      <c r="R1954" s="46"/>
      <c r="S1954" s="129"/>
      <c r="T1954" s="46"/>
    </row>
    <row r="1955" spans="1:20" ht="12.75">
      <c r="A1955" s="71"/>
      <c r="B1955" s="43"/>
      <c r="C1955" s="97"/>
      <c r="D1955" s="97"/>
      <c r="E1955" s="97"/>
      <c r="F1955" s="98"/>
      <c r="G1955" s="98"/>
      <c r="H1955" s="99"/>
      <c r="I1955" s="99"/>
      <c r="J1955" s="45"/>
      <c r="K1955" s="46"/>
      <c r="L1955" s="46"/>
      <c r="M1955" s="46"/>
      <c r="N1955" s="46"/>
      <c r="O1955" s="46"/>
      <c r="P1955" s="46"/>
      <c r="Q1955" s="46"/>
      <c r="R1955" s="46"/>
      <c r="S1955" s="129"/>
      <c r="T1955" s="46"/>
    </row>
    <row r="1956" spans="1:20" ht="12.75">
      <c r="A1956" s="71"/>
      <c r="B1956" s="43"/>
      <c r="C1956" s="97"/>
      <c r="D1956" s="97"/>
      <c r="E1956" s="97"/>
      <c r="F1956" s="98"/>
      <c r="G1956" s="98"/>
      <c r="H1956" s="99"/>
      <c r="I1956" s="99"/>
      <c r="J1956" s="45"/>
      <c r="K1956" s="46"/>
      <c r="L1956" s="46"/>
      <c r="M1956" s="46"/>
      <c r="N1956" s="46"/>
      <c r="O1956" s="46"/>
      <c r="P1956" s="46"/>
      <c r="Q1956" s="46"/>
      <c r="R1956" s="46"/>
      <c r="S1956" s="129"/>
      <c r="T1956" s="46"/>
    </row>
    <row r="1957" spans="1:20" ht="12.75">
      <c r="A1957" s="71"/>
      <c r="B1957" s="43"/>
      <c r="C1957" s="97"/>
      <c r="D1957" s="97"/>
      <c r="E1957" s="97"/>
      <c r="F1957" s="98"/>
      <c r="G1957" s="98"/>
      <c r="H1957" s="99"/>
      <c r="I1957" s="99"/>
      <c r="J1957" s="45"/>
      <c r="K1957" s="46"/>
      <c r="L1957" s="46"/>
      <c r="M1957" s="46"/>
      <c r="N1957" s="46"/>
      <c r="O1957" s="46"/>
      <c r="P1957" s="46"/>
      <c r="Q1957" s="46"/>
      <c r="R1957" s="46"/>
      <c r="S1957" s="129"/>
      <c r="T1957" s="46"/>
    </row>
    <row r="1958" spans="1:20" ht="12.75">
      <c r="A1958" s="71"/>
      <c r="B1958" s="43"/>
      <c r="C1958" s="97"/>
      <c r="D1958" s="97"/>
      <c r="E1958" s="97"/>
      <c r="F1958" s="98"/>
      <c r="G1958" s="98"/>
      <c r="H1958" s="99"/>
      <c r="I1958" s="99"/>
      <c r="J1958" s="45"/>
      <c r="K1958" s="46"/>
      <c r="L1958" s="46"/>
      <c r="M1958" s="46"/>
      <c r="N1958" s="46"/>
      <c r="O1958" s="46"/>
      <c r="P1958" s="46"/>
      <c r="Q1958" s="46"/>
      <c r="R1958" s="46"/>
      <c r="S1958" s="129"/>
      <c r="T1958" s="46"/>
    </row>
    <row r="1959" spans="1:20" ht="12.75">
      <c r="A1959" s="71"/>
      <c r="B1959" s="43"/>
      <c r="C1959" s="97"/>
      <c r="D1959" s="97"/>
      <c r="E1959" s="97"/>
      <c r="F1959" s="98"/>
      <c r="G1959" s="98"/>
      <c r="H1959" s="99"/>
      <c r="I1959" s="99"/>
      <c r="J1959" s="45"/>
      <c r="K1959" s="46"/>
      <c r="L1959" s="46"/>
      <c r="M1959" s="46"/>
      <c r="N1959" s="46"/>
      <c r="O1959" s="46"/>
      <c r="P1959" s="46"/>
      <c r="Q1959" s="46"/>
      <c r="R1959" s="46"/>
      <c r="S1959" s="129"/>
      <c r="T1959" s="46"/>
    </row>
    <row r="1960" spans="1:20" ht="12.75">
      <c r="A1960" s="71"/>
      <c r="B1960" s="43"/>
      <c r="C1960" s="97"/>
      <c r="D1960" s="97"/>
      <c r="E1960" s="97"/>
      <c r="F1960" s="98"/>
      <c r="G1960" s="98"/>
      <c r="H1960" s="99"/>
      <c r="I1960" s="99"/>
      <c r="J1960" s="45"/>
      <c r="K1960" s="46"/>
      <c r="L1960" s="46"/>
      <c r="M1960" s="46"/>
      <c r="N1960" s="46"/>
      <c r="O1960" s="46"/>
      <c r="P1960" s="46"/>
      <c r="Q1960" s="46"/>
      <c r="R1960" s="46"/>
      <c r="S1960" s="129"/>
      <c r="T1960" s="46"/>
    </row>
    <row r="1961" spans="1:20" ht="12.75">
      <c r="A1961" s="71"/>
      <c r="B1961" s="43"/>
      <c r="C1961" s="97"/>
      <c r="D1961" s="97"/>
      <c r="E1961" s="97"/>
      <c r="F1961" s="98"/>
      <c r="G1961" s="98"/>
      <c r="H1961" s="99"/>
      <c r="I1961" s="99"/>
      <c r="J1961" s="45"/>
      <c r="K1961" s="46"/>
      <c r="L1961" s="46"/>
      <c r="M1961" s="46"/>
      <c r="N1961" s="46"/>
      <c r="O1961" s="46"/>
      <c r="P1961" s="46"/>
      <c r="Q1961" s="46"/>
      <c r="R1961" s="46"/>
      <c r="S1961" s="129"/>
      <c r="T1961" s="46"/>
    </row>
    <row r="1962" spans="1:20" ht="12.75">
      <c r="A1962" s="71"/>
      <c r="B1962" s="43"/>
      <c r="C1962" s="97"/>
      <c r="D1962" s="97"/>
      <c r="E1962" s="97"/>
      <c r="F1962" s="98"/>
      <c r="G1962" s="98"/>
      <c r="H1962" s="99"/>
      <c r="I1962" s="99"/>
      <c r="J1962" s="45"/>
      <c r="K1962" s="46"/>
      <c r="L1962" s="46"/>
      <c r="M1962" s="46"/>
      <c r="N1962" s="46"/>
      <c r="O1962" s="46"/>
      <c r="P1962" s="46"/>
      <c r="Q1962" s="46"/>
      <c r="R1962" s="46"/>
      <c r="S1962" s="129"/>
      <c r="T1962" s="46"/>
    </row>
    <row r="1963" spans="1:20" ht="12.75">
      <c r="A1963" s="71"/>
      <c r="B1963" s="43"/>
      <c r="C1963" s="97"/>
      <c r="D1963" s="97"/>
      <c r="E1963" s="97"/>
      <c r="F1963" s="98"/>
      <c r="G1963" s="98"/>
      <c r="H1963" s="99"/>
      <c r="I1963" s="99"/>
      <c r="J1963" s="45"/>
      <c r="K1963" s="46"/>
      <c r="L1963" s="46"/>
      <c r="M1963" s="46"/>
      <c r="N1963" s="46"/>
      <c r="O1963" s="46"/>
      <c r="P1963" s="46"/>
      <c r="Q1963" s="46"/>
      <c r="R1963" s="46"/>
      <c r="S1963" s="129"/>
      <c r="T1963" s="46"/>
    </row>
    <row r="1964" spans="1:20" ht="12.75">
      <c r="A1964" s="71"/>
      <c r="B1964" s="43"/>
      <c r="C1964" s="97"/>
      <c r="D1964" s="97"/>
      <c r="E1964" s="97"/>
      <c r="F1964" s="98"/>
      <c r="G1964" s="98"/>
      <c r="H1964" s="99"/>
      <c r="I1964" s="99"/>
      <c r="J1964" s="45"/>
      <c r="K1964" s="46"/>
      <c r="L1964" s="46"/>
      <c r="M1964" s="46"/>
      <c r="N1964" s="46"/>
      <c r="O1964" s="46"/>
      <c r="P1964" s="46"/>
      <c r="Q1964" s="46"/>
      <c r="R1964" s="46"/>
      <c r="S1964" s="129"/>
      <c r="T1964" s="46"/>
    </row>
    <row r="1965" spans="1:20" ht="12.75">
      <c r="A1965" s="71"/>
      <c r="B1965" s="43"/>
      <c r="C1965" s="97"/>
      <c r="D1965" s="97"/>
      <c r="E1965" s="97"/>
      <c r="F1965" s="98"/>
      <c r="G1965" s="98"/>
      <c r="H1965" s="99"/>
      <c r="I1965" s="99"/>
      <c r="J1965" s="45"/>
      <c r="K1965" s="46"/>
      <c r="L1965" s="46"/>
      <c r="M1965" s="46"/>
      <c r="N1965" s="46"/>
      <c r="O1965" s="46"/>
      <c r="P1965" s="46"/>
      <c r="Q1965" s="46"/>
      <c r="R1965" s="46"/>
      <c r="S1965" s="129"/>
      <c r="T1965" s="46"/>
    </row>
    <row r="1966" spans="1:20" ht="12.75">
      <c r="A1966" s="71"/>
      <c r="B1966" s="43"/>
      <c r="C1966" s="97"/>
      <c r="D1966" s="97"/>
      <c r="E1966" s="97"/>
      <c r="F1966" s="98"/>
      <c r="G1966" s="98"/>
      <c r="H1966" s="99"/>
      <c r="I1966" s="99"/>
      <c r="J1966" s="45"/>
      <c r="K1966" s="46"/>
      <c r="L1966" s="46"/>
      <c r="M1966" s="46"/>
      <c r="N1966" s="46"/>
      <c r="O1966" s="46"/>
      <c r="P1966" s="46"/>
      <c r="Q1966" s="46"/>
      <c r="R1966" s="46"/>
      <c r="S1966" s="129"/>
      <c r="T1966" s="46"/>
    </row>
    <row r="1967" spans="1:20" ht="12.75">
      <c r="A1967" s="71"/>
      <c r="B1967" s="43"/>
      <c r="C1967" s="97"/>
      <c r="D1967" s="97"/>
      <c r="E1967" s="97"/>
      <c r="F1967" s="98"/>
      <c r="G1967" s="98"/>
      <c r="H1967" s="99"/>
      <c r="I1967" s="99"/>
      <c r="J1967" s="45"/>
      <c r="K1967" s="46"/>
      <c r="L1967" s="46"/>
      <c r="M1967" s="46"/>
      <c r="N1967" s="46"/>
      <c r="O1967" s="46"/>
      <c r="P1967" s="46"/>
      <c r="Q1967" s="46"/>
      <c r="R1967" s="46"/>
      <c r="S1967" s="129"/>
      <c r="T1967" s="46"/>
    </row>
    <row r="1968" spans="1:20" ht="12.75">
      <c r="A1968" s="71"/>
      <c r="B1968" s="43"/>
      <c r="C1968" s="97"/>
      <c r="D1968" s="97"/>
      <c r="E1968" s="97"/>
      <c r="F1968" s="98"/>
      <c r="G1968" s="98"/>
      <c r="H1968" s="99"/>
      <c r="I1968" s="99"/>
      <c r="J1968" s="45"/>
      <c r="K1968" s="46"/>
      <c r="L1968" s="46"/>
      <c r="M1968" s="46"/>
      <c r="N1968" s="46"/>
      <c r="O1968" s="46"/>
      <c r="P1968" s="46"/>
      <c r="Q1968" s="46"/>
      <c r="R1968" s="46"/>
      <c r="S1968" s="129"/>
      <c r="T1968" s="46"/>
    </row>
    <row r="1969" spans="1:20" ht="12.75">
      <c r="A1969" s="71"/>
      <c r="B1969" s="43"/>
      <c r="C1969" s="97"/>
      <c r="D1969" s="97"/>
      <c r="E1969" s="97"/>
      <c r="F1969" s="98"/>
      <c r="G1969" s="98"/>
      <c r="H1969" s="99"/>
      <c r="I1969" s="99"/>
      <c r="J1969" s="45"/>
      <c r="K1969" s="46"/>
      <c r="L1969" s="46"/>
      <c r="M1969" s="46"/>
      <c r="N1969" s="46"/>
      <c r="O1969" s="46"/>
      <c r="P1969" s="46"/>
      <c r="Q1969" s="46"/>
      <c r="R1969" s="46"/>
      <c r="S1969" s="129"/>
      <c r="T1969" s="46"/>
    </row>
    <row r="1970" spans="1:20" ht="12.75">
      <c r="A1970" s="71"/>
      <c r="B1970" s="43"/>
      <c r="C1970" s="97"/>
      <c r="D1970" s="97"/>
      <c r="E1970" s="97"/>
      <c r="F1970" s="98"/>
      <c r="G1970" s="98"/>
      <c r="H1970" s="99"/>
      <c r="I1970" s="99"/>
      <c r="J1970" s="45"/>
      <c r="K1970" s="46"/>
      <c r="L1970" s="46"/>
      <c r="M1970" s="46"/>
      <c r="N1970" s="46"/>
      <c r="O1970" s="46"/>
      <c r="P1970" s="46"/>
      <c r="Q1970" s="46"/>
      <c r="R1970" s="46"/>
      <c r="S1970" s="129"/>
      <c r="T1970" s="46"/>
    </row>
    <row r="1971" spans="1:20" ht="12.75">
      <c r="A1971" s="71"/>
      <c r="B1971" s="43"/>
      <c r="C1971" s="97"/>
      <c r="D1971" s="97"/>
      <c r="E1971" s="97"/>
      <c r="F1971" s="98"/>
      <c r="G1971" s="98"/>
      <c r="H1971" s="99"/>
      <c r="I1971" s="99"/>
      <c r="J1971" s="45"/>
      <c r="K1971" s="46"/>
      <c r="L1971" s="46"/>
      <c r="M1971" s="46"/>
      <c r="N1971" s="46"/>
      <c r="O1971" s="46"/>
      <c r="P1971" s="46"/>
      <c r="Q1971" s="46"/>
      <c r="R1971" s="46"/>
      <c r="S1971" s="129"/>
      <c r="T1971" s="46"/>
    </row>
    <row r="1972" spans="1:20" ht="12.75">
      <c r="A1972" s="71"/>
      <c r="B1972" s="43"/>
      <c r="C1972" s="97"/>
      <c r="D1972" s="97"/>
      <c r="E1972" s="97"/>
      <c r="F1972" s="98"/>
      <c r="G1972" s="98"/>
      <c r="H1972" s="99"/>
      <c r="I1972" s="99"/>
      <c r="J1972" s="45"/>
      <c r="K1972" s="46"/>
      <c r="L1972" s="46"/>
      <c r="M1972" s="46"/>
      <c r="N1972" s="46"/>
      <c r="O1972" s="46"/>
      <c r="P1972" s="46"/>
      <c r="Q1972" s="46"/>
      <c r="R1972" s="46"/>
      <c r="S1972" s="129"/>
      <c r="T1972" s="46"/>
    </row>
    <row r="1973" spans="1:20" ht="12.75">
      <c r="A1973" s="71"/>
      <c r="B1973" s="43"/>
      <c r="C1973" s="97"/>
      <c r="D1973" s="97"/>
      <c r="E1973" s="97"/>
      <c r="F1973" s="98"/>
      <c r="G1973" s="98"/>
      <c r="H1973" s="99"/>
      <c r="I1973" s="99"/>
      <c r="J1973" s="45"/>
      <c r="K1973" s="46"/>
      <c r="L1973" s="46"/>
      <c r="M1973" s="46"/>
      <c r="N1973" s="46"/>
      <c r="O1973" s="46"/>
      <c r="P1973" s="46"/>
      <c r="Q1973" s="46"/>
      <c r="R1973" s="46"/>
      <c r="S1973" s="129"/>
      <c r="T1973" s="46"/>
    </row>
    <row r="1974" spans="1:20" ht="12.75">
      <c r="A1974" s="71"/>
      <c r="B1974" s="43"/>
      <c r="C1974" s="97"/>
      <c r="D1974" s="97"/>
      <c r="E1974" s="97"/>
      <c r="F1974" s="98"/>
      <c r="G1974" s="98"/>
      <c r="H1974" s="99"/>
      <c r="I1974" s="99"/>
      <c r="J1974" s="45"/>
      <c r="K1974" s="46"/>
      <c r="L1974" s="46"/>
      <c r="M1974" s="46"/>
      <c r="N1974" s="46"/>
      <c r="O1974" s="46"/>
      <c r="P1974" s="46"/>
      <c r="Q1974" s="46"/>
      <c r="R1974" s="46"/>
      <c r="S1974" s="129"/>
      <c r="T1974" s="46"/>
    </row>
    <row r="1975" spans="1:20" ht="12.75">
      <c r="A1975" s="71"/>
      <c r="B1975" s="113"/>
      <c r="C1975" s="97"/>
      <c r="D1975" s="97"/>
      <c r="E1975" s="97"/>
      <c r="F1975" s="98"/>
      <c r="G1975" s="98"/>
      <c r="H1975" s="99"/>
      <c r="I1975" s="99"/>
      <c r="J1975" s="45"/>
      <c r="K1975" s="113"/>
      <c r="L1975" s="113"/>
      <c r="M1975" s="113"/>
      <c r="N1975" s="46"/>
      <c r="O1975" s="113"/>
      <c r="P1975" s="113"/>
      <c r="Q1975" s="113"/>
      <c r="R1975" s="113"/>
      <c r="S1975" s="130"/>
      <c r="T1975" s="113"/>
    </row>
    <row r="1976" spans="13:19" s="45" customFormat="1" ht="11.25">
      <c r="M1976" s="113"/>
      <c r="N1976" s="46"/>
      <c r="S1976" s="131"/>
    </row>
    <row r="1977" spans="13:19" s="45" customFormat="1" ht="11.25">
      <c r="M1977" s="113"/>
      <c r="N1977" s="46"/>
      <c r="S1977" s="131"/>
    </row>
    <row r="1978" spans="13:19" s="45" customFormat="1" ht="11.25">
      <c r="M1978" s="113"/>
      <c r="N1978" s="46"/>
      <c r="S1978" s="131"/>
    </row>
    <row r="1979" spans="13:19" s="45" customFormat="1" ht="11.25">
      <c r="M1979" s="113"/>
      <c r="N1979" s="46"/>
      <c r="S1979" s="131"/>
    </row>
    <row r="1980" spans="13:19" s="45" customFormat="1" ht="11.25">
      <c r="M1980" s="113"/>
      <c r="N1980" s="46"/>
      <c r="S1980" s="131"/>
    </row>
    <row r="1981" spans="13:19" s="45" customFormat="1" ht="11.25">
      <c r="M1981" s="113"/>
      <c r="N1981" s="46"/>
      <c r="S1981" s="131"/>
    </row>
    <row r="1982" spans="13:19" s="45" customFormat="1" ht="11.25">
      <c r="M1982" s="113"/>
      <c r="N1982" s="46"/>
      <c r="S1982" s="131"/>
    </row>
    <row r="1983" spans="13:19" s="45" customFormat="1" ht="11.25">
      <c r="M1983" s="113"/>
      <c r="N1983" s="46"/>
      <c r="S1983" s="131"/>
    </row>
    <row r="1984" spans="13:19" s="45" customFormat="1" ht="11.25">
      <c r="M1984" s="113"/>
      <c r="N1984" s="46"/>
      <c r="S1984" s="131"/>
    </row>
    <row r="1985" spans="4:19" s="45" customFormat="1" ht="11.25">
      <c r="D1985" s="107"/>
      <c r="E1985" s="107"/>
      <c r="F1985" s="107"/>
      <c r="G1985" s="107"/>
      <c r="H1985" s="107"/>
      <c r="I1985" s="107"/>
      <c r="J1985" s="107"/>
      <c r="K1985" s="107"/>
      <c r="L1985" s="107"/>
      <c r="M1985" s="140"/>
      <c r="N1985" s="108"/>
      <c r="O1985" s="107"/>
      <c r="P1985" s="107"/>
      <c r="S1985" s="131"/>
    </row>
    <row r="1986" spans="1:20" ht="12.75">
      <c r="A1986" s="71"/>
      <c r="B1986" s="43"/>
      <c r="C1986" s="97"/>
      <c r="D1986" s="97"/>
      <c r="E1986" s="97"/>
      <c r="F1986" s="98"/>
      <c r="G1986" s="98"/>
      <c r="H1986" s="99"/>
      <c r="I1986" s="99"/>
      <c r="J1986" s="107"/>
      <c r="K1986" s="108"/>
      <c r="L1986" s="108"/>
      <c r="M1986" s="108"/>
      <c r="N1986" s="108"/>
      <c r="O1986" s="108"/>
      <c r="P1986" s="108"/>
      <c r="Q1986" s="46"/>
      <c r="R1986" s="46"/>
      <c r="S1986" s="129"/>
      <c r="T1986" s="46"/>
    </row>
    <row r="1987" spans="1:20" ht="12.75">
      <c r="A1987" s="71"/>
      <c r="B1987" s="43"/>
      <c r="C1987" s="97"/>
      <c r="D1987" s="97"/>
      <c r="E1987" s="97"/>
      <c r="F1987" s="98"/>
      <c r="G1987" s="98"/>
      <c r="H1987" s="99"/>
      <c r="I1987" s="99"/>
      <c r="J1987" s="107"/>
      <c r="K1987" s="108"/>
      <c r="L1987" s="108"/>
      <c r="M1987" s="108"/>
      <c r="N1987" s="108"/>
      <c r="O1987" s="108"/>
      <c r="P1987" s="108"/>
      <c r="Q1987" s="46"/>
      <c r="R1987" s="46"/>
      <c r="S1987" s="129"/>
      <c r="T1987" s="46"/>
    </row>
    <row r="1988" spans="1:19" ht="11.25">
      <c r="A1988" s="71"/>
      <c r="B1988" s="120"/>
      <c r="C1988" s="120"/>
      <c r="D1988" s="108"/>
      <c r="E1988" s="108"/>
      <c r="F1988" s="108"/>
      <c r="G1988" s="108"/>
      <c r="H1988" s="108"/>
      <c r="I1988" s="108"/>
      <c r="J1988" s="108"/>
      <c r="K1988" s="108"/>
      <c r="L1988" s="108"/>
      <c r="M1988" s="108"/>
      <c r="N1988" s="108"/>
      <c r="O1988" s="108"/>
      <c r="P1988" s="108"/>
      <c r="S1988" s="132"/>
    </row>
    <row r="1989" spans="4:19" s="46" customFormat="1" ht="11.25">
      <c r="D1989" s="108"/>
      <c r="E1989" s="108"/>
      <c r="F1989" s="108"/>
      <c r="G1989" s="108"/>
      <c r="H1989" s="108"/>
      <c r="I1989" s="108"/>
      <c r="J1989" s="108"/>
      <c r="K1989" s="108"/>
      <c r="L1989" s="108"/>
      <c r="M1989" s="108"/>
      <c r="N1989" s="108"/>
      <c r="O1989" s="108"/>
      <c r="P1989" s="108"/>
      <c r="S1989" s="129"/>
    </row>
    <row r="1990" spans="4:19" s="46" customFormat="1" ht="11.25">
      <c r="D1990" s="108"/>
      <c r="E1990" s="108"/>
      <c r="F1990" s="108"/>
      <c r="G1990" s="108"/>
      <c r="H1990" s="108"/>
      <c r="I1990" s="108"/>
      <c r="J1990" s="108"/>
      <c r="K1990" s="108"/>
      <c r="L1990" s="108"/>
      <c r="M1990" s="108"/>
      <c r="N1990" s="108"/>
      <c r="O1990" s="108"/>
      <c r="P1990" s="108"/>
      <c r="S1990" s="129"/>
    </row>
    <row r="1991" spans="4:19" s="46" customFormat="1" ht="11.25">
      <c r="D1991" s="108"/>
      <c r="E1991" s="108"/>
      <c r="F1991" s="108"/>
      <c r="G1991" s="108"/>
      <c r="H1991" s="108"/>
      <c r="I1991" s="108"/>
      <c r="J1991" s="108"/>
      <c r="K1991" s="108"/>
      <c r="L1991" s="108"/>
      <c r="M1991" s="108"/>
      <c r="N1991" s="108"/>
      <c r="O1991" s="108"/>
      <c r="P1991" s="108"/>
      <c r="S1991" s="129"/>
    </row>
    <row r="1992" spans="4:19" s="46" customFormat="1" ht="11.25">
      <c r="D1992" s="108"/>
      <c r="E1992" s="108"/>
      <c r="F1992" s="108"/>
      <c r="G1992" s="108"/>
      <c r="H1992" s="108"/>
      <c r="I1992" s="108"/>
      <c r="J1992" s="108"/>
      <c r="K1992" s="108"/>
      <c r="L1992" s="108"/>
      <c r="M1992" s="108"/>
      <c r="N1992" s="108"/>
      <c r="O1992" s="108"/>
      <c r="P1992" s="108"/>
      <c r="S1992" s="129"/>
    </row>
    <row r="1993" spans="4:19" s="46" customFormat="1" ht="11.25">
      <c r="D1993" s="108"/>
      <c r="E1993" s="108"/>
      <c r="F1993" s="108"/>
      <c r="G1993" s="108"/>
      <c r="H1993" s="108"/>
      <c r="I1993" s="108"/>
      <c r="J1993" s="108"/>
      <c r="K1993" s="108"/>
      <c r="L1993" s="108"/>
      <c r="M1993" s="108"/>
      <c r="N1993" s="108"/>
      <c r="O1993" s="108"/>
      <c r="P1993" s="108"/>
      <c r="S1993" s="129"/>
    </row>
    <row r="1994" spans="4:19" s="46" customFormat="1" ht="11.25">
      <c r="D1994" s="108"/>
      <c r="E1994" s="108"/>
      <c r="F1994" s="108"/>
      <c r="G1994" s="108"/>
      <c r="H1994" s="108"/>
      <c r="I1994" s="108"/>
      <c r="J1994" s="108"/>
      <c r="K1994" s="108"/>
      <c r="L1994" s="108"/>
      <c r="M1994" s="108"/>
      <c r="N1994" s="108"/>
      <c r="O1994" s="108"/>
      <c r="P1994" s="108"/>
      <c r="S1994" s="129"/>
    </row>
    <row r="1995" spans="4:19" s="46" customFormat="1" ht="11.25">
      <c r="D1995" s="108"/>
      <c r="E1995" s="108"/>
      <c r="F1995" s="108"/>
      <c r="G1995" s="108"/>
      <c r="H1995" s="108"/>
      <c r="I1995" s="108"/>
      <c r="J1995" s="108"/>
      <c r="K1995" s="108"/>
      <c r="L1995" s="108"/>
      <c r="M1995" s="108"/>
      <c r="N1995" s="108"/>
      <c r="O1995" s="108"/>
      <c r="P1995" s="108"/>
      <c r="S1995" s="129"/>
    </row>
    <row r="1996" spans="4:19" s="46" customFormat="1" ht="11.25">
      <c r="D1996" s="108"/>
      <c r="E1996" s="108"/>
      <c r="F1996" s="108"/>
      <c r="G1996" s="108"/>
      <c r="H1996" s="108"/>
      <c r="I1996" s="108"/>
      <c r="J1996" s="108"/>
      <c r="K1996" s="141"/>
      <c r="L1996" s="108"/>
      <c r="M1996" s="108"/>
      <c r="N1996" s="108"/>
      <c r="O1996" s="108"/>
      <c r="P1996" s="108"/>
      <c r="S1996" s="129"/>
    </row>
    <row r="1997" spans="4:19" s="46" customFormat="1" ht="11.25">
      <c r="D1997" s="108"/>
      <c r="E1997" s="108"/>
      <c r="F1997" s="108"/>
      <c r="G1997" s="108"/>
      <c r="H1997" s="108"/>
      <c r="I1997" s="108"/>
      <c r="J1997" s="108"/>
      <c r="K1997" s="108"/>
      <c r="L1997" s="108"/>
      <c r="M1997" s="108"/>
      <c r="N1997" s="108"/>
      <c r="O1997" s="108"/>
      <c r="P1997" s="108"/>
      <c r="S1997" s="129"/>
    </row>
    <row r="1998" spans="1:20" ht="12.75">
      <c r="A1998" s="71"/>
      <c r="B1998" s="43"/>
      <c r="C1998" s="97"/>
      <c r="D1998" s="97"/>
      <c r="E1998" s="97"/>
      <c r="F1998" s="98"/>
      <c r="G1998" s="98"/>
      <c r="H1998" s="99"/>
      <c r="I1998" s="99"/>
      <c r="J1998" s="107"/>
      <c r="K1998" s="108"/>
      <c r="L1998" s="108"/>
      <c r="M1998" s="108"/>
      <c r="N1998" s="108"/>
      <c r="O1998" s="108"/>
      <c r="P1998" s="108"/>
      <c r="Q1998" s="46"/>
      <c r="R1998" s="46"/>
      <c r="S1998" s="129"/>
      <c r="T1998" s="46"/>
    </row>
    <row r="1999" spans="1:19" ht="12.75">
      <c r="A1999" s="71"/>
      <c r="C1999" s="97"/>
      <c r="D1999" s="97"/>
      <c r="E1999" s="97"/>
      <c r="F1999" s="98"/>
      <c r="G1999" s="98"/>
      <c r="H1999" s="99"/>
      <c r="I1999" s="99"/>
      <c r="J1999" s="142"/>
      <c r="K1999" s="143"/>
      <c r="L1999" s="142"/>
      <c r="M1999" s="142"/>
      <c r="N1999" s="142"/>
      <c r="O1999" s="142"/>
      <c r="P1999" s="108"/>
      <c r="S1999" s="132"/>
    </row>
    <row r="2000" spans="4:19" s="46" customFormat="1" ht="11.25">
      <c r="D2000" s="108"/>
      <c r="E2000" s="108"/>
      <c r="F2000" s="108"/>
      <c r="G2000" s="108"/>
      <c r="H2000" s="108"/>
      <c r="I2000" s="108"/>
      <c r="J2000" s="144"/>
      <c r="K2000" s="108"/>
      <c r="L2000" s="108"/>
      <c r="M2000" s="108"/>
      <c r="N2000" s="108"/>
      <c r="O2000" s="108"/>
      <c r="P2000" s="108"/>
      <c r="S2000" s="129"/>
    </row>
    <row r="2001" spans="4:19" s="46" customFormat="1" ht="11.25">
      <c r="D2001" s="108"/>
      <c r="E2001" s="108"/>
      <c r="F2001" s="108"/>
      <c r="G2001" s="108"/>
      <c r="H2001" s="108"/>
      <c r="I2001" s="108"/>
      <c r="J2001" s="145"/>
      <c r="K2001" s="146"/>
      <c r="L2001" s="108"/>
      <c r="M2001" s="108"/>
      <c r="N2001" s="108"/>
      <c r="O2001" s="108"/>
      <c r="P2001" s="108"/>
      <c r="S2001" s="129"/>
    </row>
    <row r="2002" spans="4:19" s="46" customFormat="1" ht="11.25">
      <c r="D2002" s="108"/>
      <c r="E2002" s="108"/>
      <c r="F2002" s="108"/>
      <c r="G2002" s="108"/>
      <c r="H2002" s="108"/>
      <c r="I2002" s="108"/>
      <c r="J2002" s="108"/>
      <c r="K2002" s="108"/>
      <c r="L2002" s="108"/>
      <c r="M2002" s="108"/>
      <c r="N2002" s="108"/>
      <c r="O2002" s="108"/>
      <c r="P2002" s="108"/>
      <c r="S2002" s="129"/>
    </row>
    <row r="2003" spans="4:19" s="46" customFormat="1" ht="11.25">
      <c r="D2003" s="108"/>
      <c r="E2003" s="108"/>
      <c r="F2003" s="108"/>
      <c r="G2003" s="108"/>
      <c r="H2003" s="108"/>
      <c r="I2003" s="108"/>
      <c r="J2003" s="107"/>
      <c r="K2003" s="108"/>
      <c r="L2003" s="108"/>
      <c r="M2003" s="108"/>
      <c r="N2003" s="108"/>
      <c r="O2003" s="108"/>
      <c r="P2003" s="108"/>
      <c r="S2003" s="129"/>
    </row>
    <row r="2004" spans="4:19" s="46" customFormat="1" ht="11.25">
      <c r="D2004" s="108"/>
      <c r="E2004" s="108"/>
      <c r="F2004" s="108"/>
      <c r="G2004" s="108"/>
      <c r="H2004" s="108"/>
      <c r="I2004" s="108"/>
      <c r="J2004" s="108"/>
      <c r="K2004" s="108"/>
      <c r="L2004" s="108"/>
      <c r="M2004" s="108"/>
      <c r="N2004" s="108"/>
      <c r="O2004" s="108"/>
      <c r="P2004" s="108"/>
      <c r="S2004" s="129"/>
    </row>
    <row r="2005" spans="4:19" s="46" customFormat="1" ht="11.25">
      <c r="D2005" s="108"/>
      <c r="E2005" s="108"/>
      <c r="F2005" s="108"/>
      <c r="G2005" s="108"/>
      <c r="H2005" s="108"/>
      <c r="I2005" s="108"/>
      <c r="J2005" s="108"/>
      <c r="K2005" s="108"/>
      <c r="L2005" s="108"/>
      <c r="M2005" s="108"/>
      <c r="N2005" s="108"/>
      <c r="O2005" s="108"/>
      <c r="P2005" s="108"/>
      <c r="S2005" s="129"/>
    </row>
    <row r="2006" spans="1:19" ht="11.25">
      <c r="A2006" s="46"/>
      <c r="B2006" s="46"/>
      <c r="C2006" s="46"/>
      <c r="D2006" s="108"/>
      <c r="E2006" s="108"/>
      <c r="F2006" s="108"/>
      <c r="G2006" s="108"/>
      <c r="H2006" s="108"/>
      <c r="I2006" s="108"/>
      <c r="J2006" s="108"/>
      <c r="K2006" s="108"/>
      <c r="L2006" s="108"/>
      <c r="M2006" s="108"/>
      <c r="N2006" s="108"/>
      <c r="O2006" s="108"/>
      <c r="P2006" s="142"/>
      <c r="S2006" s="132"/>
    </row>
    <row r="2007" spans="4:19" s="46" customFormat="1" ht="11.25">
      <c r="D2007" s="108"/>
      <c r="E2007" s="108"/>
      <c r="F2007" s="108"/>
      <c r="G2007" s="108"/>
      <c r="H2007" s="108"/>
      <c r="I2007" s="108"/>
      <c r="J2007" s="108"/>
      <c r="K2007" s="108"/>
      <c r="L2007" s="108"/>
      <c r="M2007" s="108"/>
      <c r="N2007" s="108"/>
      <c r="O2007" s="108"/>
      <c r="P2007" s="108"/>
      <c r="S2007" s="129"/>
    </row>
    <row r="2008" spans="4:16" ht="11.25">
      <c r="D2008" s="142"/>
      <c r="E2008" s="142"/>
      <c r="F2008" s="142"/>
      <c r="G2008" s="142"/>
      <c r="H2008" s="142"/>
      <c r="I2008" s="142"/>
      <c r="J2008" s="142"/>
      <c r="K2008" s="142"/>
      <c r="L2008" s="142"/>
      <c r="M2008" s="142"/>
      <c r="N2008" s="142"/>
      <c r="O2008" s="142"/>
      <c r="P2008" s="142"/>
    </row>
    <row r="2009" spans="4:16" ht="11.25">
      <c r="D2009" s="142"/>
      <c r="E2009" s="142"/>
      <c r="F2009" s="142"/>
      <c r="G2009" s="142"/>
      <c r="H2009" s="142"/>
      <c r="I2009" s="142"/>
      <c r="J2009" s="142"/>
      <c r="K2009" s="142"/>
      <c r="L2009" s="142"/>
      <c r="M2009" s="142"/>
      <c r="N2009" s="142"/>
      <c r="O2009" s="142"/>
      <c r="P2009" s="142"/>
    </row>
    <row r="65536" ht="11.25">
      <c r="B65536" s="43"/>
    </row>
  </sheetData>
  <autoFilter ref="A1:T2007"/>
  <conditionalFormatting sqref="A1998:T1998 A1976:IV1985 K1989:K1995 O1988:P1988 A1999 P1999 A1988 A1986:T1987 K1270 A2006:O2006 N1989:IV1997 L1674:L1683 L1685:L1975 K2002:K2004 M1988:M1997 K1999 J2002:J2005 A1989:J1997 L1989:L1997 L2000:IV2005 A2000:I2005 K1262:K1268 C1033:I1975 K1725:K1975 A2007:IV2007 H529:I529 I666 C550:I665 H734:I734 C666 C669:I732 K1272:K1723 K708:K1260 C735:I1024 A549:J549 I186:K261 B65536 B500:I528 J539:J548 M539:T1975 K263:K268 A550:B1975 Q137:T145 L147:T497 K270:K497 J531:K537 B494:I494 A146:W146 A498:IV499 B147:K185 J322:J497 A494:A497 J550:J1975 B186:H207 C262:K262 A322:I493 A263:J321 Q136:IV136 B495:B497 J500:K529 A530:K530 C208:H261 B208:B262 A147:A262 A500:A529 B529 A538:IV538 A531:B537 A539:B548 L539:L1672 L500:T537 A143:P145 K539:K706 B2:K2 H69 A2:A142 C3:I66 Q2:T135 C108:I109 B113:B142 C114:I118 H106 B3:B111 B112:I112 C120:I127 H80 C87:I102 J3:K142 L2:P142">
    <cfRule type="expression" priority="1" dxfId="0" stopIfTrue="1">
      <formula>$J2="Accepted"</formula>
    </cfRule>
    <cfRule type="expression" priority="2" dxfId="1" stopIfTrue="1">
      <formula>$J2="Declined"</formula>
    </cfRule>
    <cfRule type="expression" priority="3" dxfId="2" stopIfTrue="1">
      <formula>$J2="Counter"</formula>
    </cfRule>
  </conditionalFormatting>
  <conditionalFormatting sqref="L1673 L1684">
    <cfRule type="expression" priority="4" dxfId="0" stopIfTrue="1">
      <formula>$J1521="Accepted"</formula>
    </cfRule>
    <cfRule type="expression" priority="5" dxfId="1" stopIfTrue="1">
      <formula>$J1521="Declined"</formula>
    </cfRule>
    <cfRule type="expression" priority="6" dxfId="2" stopIfTrue="1">
      <formula>$J1521="Counter"</formula>
    </cfRule>
  </conditionalFormatting>
  <conditionalFormatting sqref="C119:I119">
    <cfRule type="expression" priority="7" dxfId="0" stopIfTrue="1">
      <formula>$J120="Accepted"</formula>
    </cfRule>
    <cfRule type="expression" priority="8" dxfId="1" stopIfTrue="1">
      <formula>$J120="Declined"</formula>
    </cfRule>
    <cfRule type="expression" priority="9" dxfId="2" stopIfTrue="1">
      <formula>$J120="Counter"</formula>
    </cfRule>
  </conditionalFormatting>
  <conditionalFormatting sqref="C141:I142">
    <cfRule type="expression" priority="10" dxfId="0" stopIfTrue="1">
      <formula>$H141="Accepted"</formula>
    </cfRule>
    <cfRule type="expression" priority="11" dxfId="1" stopIfTrue="1">
      <formula>$H141="Declined"</formula>
    </cfRule>
    <cfRule type="expression" priority="12" dxfId="2" stopIfTrue="1">
      <formula>$H141="Counter"</formula>
    </cfRule>
  </conditionalFormatting>
  <dataValidations count="7">
    <dataValidation type="list" allowBlank="1" showInputMessage="1" showErrorMessage="1" error="Must be &quot;Editor To Do&quot;, &quot;Done&quot;, &quot;Can't Do&quot;" sqref="M2006 M1991:M1994 M2:M1985">
      <formula1>"Editor To Do, Done, Can't Do"</formula1>
    </dataValidation>
    <dataValidation allowBlank="1" showInputMessage="1" showErrorMessage="1" error="Comment can only be &quot;Accepted&quot;, &quot;Declined&quot;, or Blank" sqref="K1931:K1940 K145:K162 K370:K373 K364:K368 K375 K283:K290 K313 K694:K700 K394 K659:K685 K633:K635 K777:K901 K702:K706 K768:K775 K649:K657 K637:K645 K729:K766 K904:K951 K708:K727 K377:K378 K344:K346 K391 K233:K240 K274 K421:K422 K447:K469 K272 K471 K474 K1079:K1083 K476:K482 K442:K444 K176:K180 J203 K516:K517 K270 K164:K171 K389 K348:K349 K195 K1328:K1414 K228:K231 K242:K268 K298 K300:K302 K292:K295 K484:K514 K111 K191 K218:K225 K522:K598 K193 K315:K317 K304:K311 K1196:K1254 K352:K361 K1274:K1309 K427:K438 K396:K419 K1815:K1867 K1272 K1041:K1077 K1804:K1813 K1790:K1792 K1000:K1036 K1325 K1640:K1696 K1459:K1468 K1262:K1268 K1479:K1487 K1766:K1773 K1085:K1086 K687:K691 K1158:K1184 K1088:K1109 K1698:K1723 K1270 K1617:K1618 K600:K631 K1923:K1927 K1318:K1323 K1995 K1781 K1762 K1627 K1609 K1583:K1597 K1256:K1260 K1457 K953:K995 K1477 K1895:K1913 K1435:K1449 K1156 K997 K1777:K1779 K1625 K1622:K1623 K1600 K1607"/>
    <dataValidation allowBlank="1" showInputMessage="1" showErrorMessage="1" error="Comment can only be &quot;Accepted&quot;, &quot;Declined&quot;, or Blank" sqref="K1470:K1472 K1474 K1992 K173:K174 K1629:K1638 K1038:K1039 K1186:K1192 K1111:K1144 K1794:K1800 K1915 K1999 K2007 K1489:K1541 K1869:K1893 K1725:K1760 K1311 K1918:K1921 K1421:K1433 K1942:K1975 K1543:K1570 K1146:K1154 K1602:K1603 K519:K520 K182:K189 K320:K321 K380:K387 K336:K342 K327:K334 K424:K425 K203:K216 K198:K201 K279:K281 K9 K119 K115:K117 K91:K99 N20 K21:K23 K6:K7 K26:K31 K36:K43 K33 K2 K121:K127 K134:K143 K130:K132 K101:K107 K47:K60 K45 K11:K14 K67:K69 K16:K19 K88:K89 K71:K85"/>
    <dataValidation allowBlank="1" showInputMessage="1" showErrorMessage="1" error="Must be &quot;Editor To Do&quot;, &quot;Done&quot;, &quot;Can't Do&quot;" sqref="N1992 P930 K312 P172 K646:K648 K314 K658 K144 O58:O59 K181 O69:O71 N2:N8 N78:N1985 N13:N19 O64:O67 O61 K46 O73:O1975 K133 N21:N50 N52:N76 O2:O47 O51:O56"/>
    <dataValidation type="whole" allowBlank="1" showErrorMessage="1" error="This must be a comment number between 1 and 2000" sqref="L1533:L1975 L2:L1531">
      <formula1>1</formula1>
      <formula2>2000</formula2>
    </dataValidation>
    <dataValidation type="list" allowBlank="1" showInputMessage="1" showErrorMessage="1" error="Comment can only be &quot;Accepted&quot;, &quot;Declined&quot;, &quot;Counter&quot;, &quot;Deferred&quot;, or Blank" sqref="J1989 J1992 J2004 J204:J1156 J2:J202 J1158:J1987">
      <formula1>"Accepted, Declined, Counter, Deferred"</formula1>
    </dataValidation>
    <dataValidation allowBlank="1" showInputMessage="1" sqref="S1:S65536"/>
  </dataValidations>
  <printOptions/>
  <pageMargins left="0.75" right="0.75" top="1" bottom="1" header="0.5" footer="0.5"/>
  <pageSetup horizontalDpi="600" verticalDpi="600" orientation="portrait" r:id="rId3"/>
  <headerFooter alignWithMargins="0">
    <oddHeader>&amp;LMarch 2005&amp;C&amp;A&amp;Rdoc.: IEEE 802.11-05/0191r10</oddHeader>
    <oddFooter>&amp;LSubmission&amp;C&amp;P&amp;RRichard Paine, Boeing</oddFooter>
  </headerFooter>
  <legacyDrawing r:id="rId2"/>
</worksheet>
</file>

<file path=xl/worksheets/sheet3.xml><?xml version="1.0" encoding="utf-8"?>
<worksheet xmlns="http://schemas.openxmlformats.org/spreadsheetml/2006/main" xmlns:r="http://schemas.openxmlformats.org/officeDocument/2006/relationships">
  <sheetPr codeName="Sheet5"/>
  <dimension ref="A1:AA97"/>
  <sheetViews>
    <sheetView workbookViewId="0" topLeftCell="A28">
      <selection activeCell="C21" sqref="C21"/>
    </sheetView>
  </sheetViews>
  <sheetFormatPr defaultColWidth="9.140625" defaultRowHeight="12.75"/>
  <cols>
    <col min="1" max="1" width="22.421875" style="0" customWidth="1"/>
    <col min="2" max="2" width="7.8515625" style="13" customWidth="1"/>
    <col min="3" max="3" width="9.7109375" style="13" customWidth="1"/>
    <col min="4" max="4" width="11.7109375" style="0" customWidth="1"/>
    <col min="5" max="5" width="10.00390625" style="0" customWidth="1"/>
    <col min="6" max="6" width="10.57421875" style="0" customWidth="1"/>
    <col min="7" max="7" width="8.57421875" style="0" customWidth="1"/>
    <col min="8" max="8" width="11.140625" style="0" customWidth="1"/>
    <col min="9" max="9" width="8.00390625" style="0" customWidth="1"/>
    <col min="10" max="10" width="8.140625" style="0" customWidth="1"/>
    <col min="11" max="11" width="17.7109375" style="0" customWidth="1"/>
    <col min="12" max="12" width="17.8515625" style="0" customWidth="1"/>
    <col min="13" max="13" width="30.421875" style="0" customWidth="1"/>
    <col min="14" max="14" width="13.28125" style="13" customWidth="1"/>
    <col min="15" max="15" width="18.00390625" style="0" customWidth="1"/>
    <col min="16" max="37" width="5.7109375" style="0" customWidth="1"/>
  </cols>
  <sheetData>
    <row r="1" spans="1:27" ht="39" customHeight="1">
      <c r="A1" s="78" t="s">
        <v>528</v>
      </c>
      <c r="B1" s="76" t="s">
        <v>447</v>
      </c>
      <c r="C1" s="77" t="s">
        <v>450</v>
      </c>
      <c r="D1" s="77" t="s">
        <v>550</v>
      </c>
      <c r="E1" s="77" t="s">
        <v>451</v>
      </c>
      <c r="F1" s="77" t="s">
        <v>449</v>
      </c>
      <c r="G1" s="77" t="s">
        <v>559</v>
      </c>
      <c r="H1" s="78" t="s">
        <v>560</v>
      </c>
      <c r="I1" s="79" t="s">
        <v>548</v>
      </c>
      <c r="J1" s="80" t="s">
        <v>547</v>
      </c>
      <c r="K1" s="81" t="s">
        <v>427</v>
      </c>
      <c r="L1" s="77" t="s">
        <v>328</v>
      </c>
      <c r="M1" s="15"/>
      <c r="N1" s="52"/>
      <c r="O1" s="15"/>
      <c r="P1" s="15"/>
      <c r="Q1" s="15"/>
      <c r="R1" s="15"/>
      <c r="S1" s="15"/>
      <c r="T1" s="15"/>
      <c r="U1" s="15"/>
      <c r="V1" s="15"/>
      <c r="W1" s="15"/>
      <c r="X1" s="15"/>
      <c r="Y1" s="15"/>
      <c r="Z1" s="15"/>
      <c r="AA1" s="15"/>
    </row>
    <row r="2" spans="1:27" s="157" customFormat="1" ht="11.25" customHeight="1">
      <c r="A2" s="89" t="s">
        <v>576</v>
      </c>
      <c r="B2" s="90">
        <f>COUNTIF('LB150 Comments'!P$2:'LB150 Comments'!P$1974,A2)</f>
        <v>3</v>
      </c>
      <c r="C2" s="90">
        <f>SUMPRODUCT(('LB150 Comments'!$P$1:'LB150 Comments'!$R$1974=$A2)*('LB150 Comments'!$J$1:'LB150 Comments'!$J$1974=C$1))</f>
        <v>1</v>
      </c>
      <c r="D2" s="90">
        <f>SUMPRODUCT(('LB150 Comments'!$P$1:'LB150 Comments'!$R$1974=$A2)*('LB150 Comments'!$J$1:'LB150 Comments'!$J$1974=D$1))</f>
        <v>0</v>
      </c>
      <c r="E2" s="90">
        <f>SUMPRODUCT(('LB150 Comments'!$P$1:'LB150 Comments'!$R$1974=$A2)*('LB150 Comments'!$J$1:'LB150 Comments'!$J$1974=E$1))</f>
        <v>2</v>
      </c>
      <c r="F2" s="90">
        <f>SUMPRODUCT(('LB150 Comments'!$P$1:'LB150 Comments'!$R$1974=$A2)*('LB150 Comments'!$J$1:'LB150 Comments'!$J$1974=F$1))</f>
        <v>0</v>
      </c>
      <c r="G2" s="90">
        <f>SUMPRODUCT(('LB150 Comments'!$P$1:'LB150 Comments'!$R$1974=$A2)*('LB150 Comments'!$J$1:'LB150 Comments'!$J$1974=""))</f>
        <v>0</v>
      </c>
      <c r="H2" s="90">
        <f>SUMPRODUCT(('LB150 Comments'!$P$1:'LB150 Comments'!$R$1974=$A2)*('LB150 Comments'!$J$1:'LB150 Comments'!$J$1974=""))</f>
        <v>0</v>
      </c>
      <c r="I2" s="92">
        <f>SUMPRODUCT(('LB150 Comments'!$P$1:'LB150 Comments'!$R$1974=$A2)*('LB150 Comments'!$M$1:'LB150 Comments'!$M$1974="Editor To Do"))</f>
        <v>0</v>
      </c>
      <c r="J2" s="93">
        <f>SUMPRODUCT(('LB150 Comments'!$P$1:'LB150 Comments'!$R$1974=$A2)*('LB150 Comments'!$M$1:'LB150 Comments'!$M$1974="Done"))</f>
        <v>3</v>
      </c>
      <c r="K2" s="90" t="s">
        <v>571</v>
      </c>
      <c r="L2" s="94"/>
      <c r="M2" s="155"/>
      <c r="N2" s="156"/>
      <c r="O2" s="155"/>
      <c r="P2" s="155"/>
      <c r="Q2" s="155"/>
      <c r="R2" s="155"/>
      <c r="S2" s="155"/>
      <c r="T2" s="155"/>
      <c r="U2" s="155"/>
      <c r="V2" s="155"/>
      <c r="W2" s="155"/>
      <c r="X2" s="155"/>
      <c r="Y2" s="155"/>
      <c r="Z2" s="155"/>
      <c r="AA2" s="155"/>
    </row>
    <row r="3" spans="1:27" s="157" customFormat="1" ht="11.25" customHeight="1">
      <c r="A3" s="89" t="s">
        <v>568</v>
      </c>
      <c r="B3" s="90">
        <f>COUNTIF('LB150 Comments'!P$2:'LB150 Comments'!P$1974,A3)</f>
        <v>8</v>
      </c>
      <c r="C3" s="90">
        <f>SUMPRODUCT(('LB150 Comments'!$P$1:'LB150 Comments'!$R$1974=$A3)*('LB150 Comments'!$J$1:'LB150 Comments'!$J$1974=C$1))</f>
        <v>2</v>
      </c>
      <c r="D3" s="90">
        <f>SUMPRODUCT(('LB150 Comments'!$P$1:'LB150 Comments'!$R$1974=$A3)*('LB150 Comments'!$J$1:'LB150 Comments'!$J$1974=D$1))</f>
        <v>1</v>
      </c>
      <c r="E3" s="90">
        <f>SUMPRODUCT(('LB150 Comments'!$P$1:'LB150 Comments'!$R$1974=$A3)*('LB150 Comments'!$J$1:'LB150 Comments'!$J$1974=E$1))</f>
        <v>5</v>
      </c>
      <c r="F3" s="90">
        <f>SUMPRODUCT(('LB150 Comments'!$P$1:'LB150 Comments'!$R$1974=$A3)*('LB150 Comments'!$J$1:'LB150 Comments'!$J$1974=F$1))</f>
        <v>0</v>
      </c>
      <c r="G3" s="90">
        <f>SUMPRODUCT(('LB150 Comments'!$P$1:'LB150 Comments'!$R$1974=$A3)*('LB150 Comments'!$J$1:'LB150 Comments'!$J$1974=""))</f>
        <v>0</v>
      </c>
      <c r="H3" s="90">
        <f aca="true" t="shared" si="0" ref="H3:H23">SUM(F3,G3)</f>
        <v>0</v>
      </c>
      <c r="I3" s="92">
        <f>SUMPRODUCT(('LB150 Comments'!$P$1:'LB150 Comments'!$R$1974=$A3)*('LB150 Comments'!$M$1:'LB150 Comments'!$M$1974="Editor To Do"))</f>
        <v>0</v>
      </c>
      <c r="J3" s="93">
        <f>SUMPRODUCT(('LB150 Comments'!$P$1:'LB150 Comments'!$R$1974=$A3)*('LB150 Comments'!$M$1:'LB150 Comments'!$M$1974="Done"))</f>
        <v>7</v>
      </c>
      <c r="K3" s="90" t="s">
        <v>518</v>
      </c>
      <c r="L3" s="94"/>
      <c r="M3" s="155"/>
      <c r="N3" s="156"/>
      <c r="O3" s="155"/>
      <c r="P3" s="155"/>
      <c r="Q3" s="155"/>
      <c r="R3" s="155"/>
      <c r="S3" s="155"/>
      <c r="T3" s="155"/>
      <c r="U3" s="155"/>
      <c r="V3" s="155"/>
      <c r="W3" s="155"/>
      <c r="X3" s="155"/>
      <c r="Y3" s="155"/>
      <c r="Z3" s="155"/>
      <c r="AA3" s="155"/>
    </row>
    <row r="4" spans="1:27" s="157" customFormat="1" ht="11.25" customHeight="1">
      <c r="A4" s="89" t="s">
        <v>570</v>
      </c>
      <c r="B4" s="90">
        <f>COUNTIF('LB150 Comments'!P$2:'LB150 Comments'!P$1974,A4)</f>
        <v>6</v>
      </c>
      <c r="C4" s="90">
        <f>SUMPRODUCT(('LB150 Comments'!$P$1:'LB150 Comments'!$R$1974=$A4)*('LB150 Comments'!$J$1:'LB150 Comments'!$J$1974=C$1))</f>
        <v>3</v>
      </c>
      <c r="D4" s="90">
        <f>SUMPRODUCT(('LB150 Comments'!$P$1:'LB150 Comments'!$R$1974=$A4)*('LB150 Comments'!$J$1:'LB150 Comments'!$J$1974=D$1))</f>
        <v>1</v>
      </c>
      <c r="E4" s="90">
        <f>SUMPRODUCT(('LB150 Comments'!$P$1:'LB150 Comments'!$R$1974=$A4)*('LB150 Comments'!$J$1:'LB150 Comments'!$J$1974=E$1))</f>
        <v>2</v>
      </c>
      <c r="F4" s="90">
        <f>SUMPRODUCT(('LB150 Comments'!$P$1:'LB150 Comments'!$R$1974=$A4)*('LB150 Comments'!$J$1:'LB150 Comments'!$J$1974=F$1))</f>
        <v>0</v>
      </c>
      <c r="G4" s="90">
        <f>SUMPRODUCT(('LB150 Comments'!$P$1:'LB150 Comments'!$R$1974=$A4)*('LB150 Comments'!$J$1:'LB150 Comments'!$J$1974=""))</f>
        <v>0</v>
      </c>
      <c r="H4" s="90">
        <f t="shared" si="0"/>
        <v>0</v>
      </c>
      <c r="I4" s="92">
        <f>SUMPRODUCT(('LB150 Comments'!$P$1:'LB150 Comments'!$R$1974=$A4)*('LB150 Comments'!$M$1:'LB150 Comments'!$M$1974="Editor To Do"))</f>
        <v>0</v>
      </c>
      <c r="J4" s="93">
        <f>SUMPRODUCT(('LB150 Comments'!$P$1:'LB150 Comments'!$R$1974=$A4)*('LB150 Comments'!$M$1:'LB150 Comments'!$M$1974="Done"))</f>
        <v>5</v>
      </c>
      <c r="K4" s="90" t="s">
        <v>571</v>
      </c>
      <c r="L4" s="94"/>
      <c r="M4" s="155"/>
      <c r="N4" s="156"/>
      <c r="O4" s="155"/>
      <c r="P4" s="155"/>
      <c r="Q4" s="155"/>
      <c r="R4" s="155"/>
      <c r="S4" s="155"/>
      <c r="T4" s="155"/>
      <c r="U4" s="155"/>
      <c r="V4" s="155"/>
      <c r="W4" s="155"/>
      <c r="X4" s="155"/>
      <c r="Y4" s="155"/>
      <c r="Z4" s="155"/>
      <c r="AA4" s="155"/>
    </row>
    <row r="5" spans="1:27" s="157" customFormat="1" ht="11.25" customHeight="1">
      <c r="A5" s="89" t="s">
        <v>569</v>
      </c>
      <c r="B5" s="90">
        <f>COUNTIF('LB150 Comments'!P$2:'LB150 Comments'!P$1974,A5)</f>
        <v>2</v>
      </c>
      <c r="C5" s="90">
        <f>SUMPRODUCT(('LB150 Comments'!$P$1:'LB150 Comments'!$R$1974=$A5)*('LB150 Comments'!$J$1:'LB150 Comments'!$J$1974=C$1))</f>
        <v>2</v>
      </c>
      <c r="D5" s="90">
        <f>SUMPRODUCT(('LB150 Comments'!$P$1:'LB150 Comments'!$R$1974=$A5)*('LB150 Comments'!$J$1:'LB150 Comments'!$J$1974=D$1))</f>
        <v>0</v>
      </c>
      <c r="E5" s="90">
        <f>SUMPRODUCT(('LB150 Comments'!$P$1:'LB150 Comments'!$R$1974=$A5)*('LB150 Comments'!$J$1:'LB150 Comments'!$J$1974=E$1))</f>
        <v>0</v>
      </c>
      <c r="F5" s="90">
        <f>SUMPRODUCT(('LB150 Comments'!$P$1:'LB150 Comments'!$R$1974=$A5)*('LB150 Comments'!$J$1:'LB150 Comments'!$J$1974=F$1))</f>
        <v>0</v>
      </c>
      <c r="G5" s="90">
        <f>SUMPRODUCT(('LB150 Comments'!$P$1:'LB150 Comments'!$R$1974=$A5)*('LB150 Comments'!$J$1:'LB150 Comments'!$J$1974=""))</f>
        <v>0</v>
      </c>
      <c r="H5" s="90">
        <f t="shared" si="0"/>
        <v>0</v>
      </c>
      <c r="I5" s="92">
        <f>SUMPRODUCT(('LB150 Comments'!$P$1:'LB150 Comments'!$R$1974=$A5)*('LB150 Comments'!$M$1:'LB150 Comments'!$M$1974="Editor To Do"))</f>
        <v>0</v>
      </c>
      <c r="J5" s="93">
        <f>SUMPRODUCT(('LB150 Comments'!$P$1:'LB150 Comments'!$R$1974=$A5)*('LB150 Comments'!$M$1:'LB150 Comments'!$M$1974="Done"))</f>
        <v>2</v>
      </c>
      <c r="K5" s="90" t="s">
        <v>519</v>
      </c>
      <c r="L5" s="94"/>
      <c r="M5" s="155"/>
      <c r="N5" s="156"/>
      <c r="O5" s="155"/>
      <c r="P5" s="155"/>
      <c r="Q5" s="155"/>
      <c r="R5" s="155"/>
      <c r="S5" s="155"/>
      <c r="T5" s="155"/>
      <c r="U5" s="155"/>
      <c r="V5" s="155"/>
      <c r="W5" s="155"/>
      <c r="X5" s="155"/>
      <c r="Y5" s="155"/>
      <c r="Z5" s="155"/>
      <c r="AA5" s="155"/>
    </row>
    <row r="6" spans="1:27" s="157" customFormat="1" ht="11.25" customHeight="1">
      <c r="A6" s="89" t="s">
        <v>420</v>
      </c>
      <c r="B6" s="90">
        <f>COUNTIF('LB150 Comments'!P$2:'LB150 Comments'!P$1974,A6)</f>
        <v>6</v>
      </c>
      <c r="C6" s="90">
        <f>SUMPRODUCT(('LB150 Comments'!$P$1:'LB150 Comments'!$R$1974=$A6)*('LB150 Comments'!$J$1:'LB150 Comments'!$J$1974=C$1))</f>
        <v>3</v>
      </c>
      <c r="D6" s="90">
        <f>SUMPRODUCT(('LB150 Comments'!$P$1:'LB150 Comments'!$R$1974=$A6)*('LB150 Comments'!$J$1:'LB150 Comments'!$J$1974=D$1))</f>
        <v>0</v>
      </c>
      <c r="E6" s="90">
        <f>SUMPRODUCT(('LB150 Comments'!$P$1:'LB150 Comments'!$R$1974=$A6)*('LB150 Comments'!$J$1:'LB150 Comments'!$J$1974=E$1))</f>
        <v>3</v>
      </c>
      <c r="F6" s="90">
        <f>SUMPRODUCT(('LB150 Comments'!$P$1:'LB150 Comments'!$R$1974=$A6)*('LB150 Comments'!$J$1:'LB150 Comments'!$J$1974=F$1))</f>
        <v>0</v>
      </c>
      <c r="G6" s="90">
        <f>SUMPRODUCT(('LB150 Comments'!$P$1:'LB150 Comments'!$R$1974=$A6)*('LB150 Comments'!$J$1:'LB150 Comments'!$J$1974=""))</f>
        <v>0</v>
      </c>
      <c r="H6" s="90">
        <f t="shared" si="0"/>
        <v>0</v>
      </c>
      <c r="I6" s="92">
        <f>SUMPRODUCT(('LB150 Comments'!$P$1:'LB150 Comments'!$R$1974=$A6)*('LB150 Comments'!$M$1:'LB150 Comments'!$M$1974="Editor To Do"))</f>
        <v>0</v>
      </c>
      <c r="J6" s="93">
        <f>SUMPRODUCT(('LB150 Comments'!$P$1:'LB150 Comments'!$R$1974=$A6)*('LB150 Comments'!$M$1:'LB150 Comments'!$M$1974="Done"))</f>
        <v>6</v>
      </c>
      <c r="K6" s="90" t="s">
        <v>520</v>
      </c>
      <c r="L6" s="94"/>
      <c r="M6" s="155"/>
      <c r="N6" s="156"/>
      <c r="O6" s="155"/>
      <c r="P6" s="155"/>
      <c r="Q6" s="155"/>
      <c r="R6" s="155"/>
      <c r="S6" s="155"/>
      <c r="T6" s="155"/>
      <c r="U6" s="155"/>
      <c r="V6" s="155"/>
      <c r="W6" s="155"/>
      <c r="X6" s="155"/>
      <c r="Y6" s="155"/>
      <c r="Z6" s="155"/>
      <c r="AA6" s="155"/>
    </row>
    <row r="7" spans="1:27" s="157" customFormat="1" ht="11.25" customHeight="1">
      <c r="A7" s="89" t="s">
        <v>386</v>
      </c>
      <c r="B7" s="90">
        <f>COUNTIF('LB150 Comments'!P$2:'LB150 Comments'!P$1974,A7)</f>
        <v>1</v>
      </c>
      <c r="C7" s="90">
        <f>SUMPRODUCT(('LB150 Comments'!$P$1:'LB150 Comments'!$R$1974=$A7)*('LB150 Comments'!$J$1:'LB150 Comments'!$J$1974=C$1))</f>
        <v>0</v>
      </c>
      <c r="D7" s="90">
        <f>SUMPRODUCT(('LB150 Comments'!$P$1:'LB150 Comments'!$R$1974=$A7)*('LB150 Comments'!$J$1:'LB150 Comments'!$J$1974=D$1))</f>
        <v>1</v>
      </c>
      <c r="E7" s="90">
        <f>SUMPRODUCT(('LB150 Comments'!$P$1:'LB150 Comments'!$R$1974=$A7)*('LB150 Comments'!$J$1:'LB150 Comments'!$J$1974=E$1))</f>
        <v>0</v>
      </c>
      <c r="F7" s="90">
        <f>SUMPRODUCT(('LB150 Comments'!$P$1:'LB150 Comments'!$R$1974=$A7)*('LB150 Comments'!$J$1:'LB150 Comments'!$J$1974=F$1))</f>
        <v>0</v>
      </c>
      <c r="G7" s="90">
        <f>SUMPRODUCT(('LB150 Comments'!$P$1:'LB150 Comments'!$R$1974=$A7)*('LB150 Comments'!$J$1:'LB150 Comments'!$J$1974=""))</f>
        <v>0</v>
      </c>
      <c r="H7" s="90">
        <f t="shared" si="0"/>
        <v>0</v>
      </c>
      <c r="I7" s="92">
        <f>SUMPRODUCT(('LB150 Comments'!$P$1:'LB150 Comments'!$R$1974=$A7)*('LB150 Comments'!$M$1:'LB150 Comments'!$M$1974="Editor To Do"))</f>
        <v>0</v>
      </c>
      <c r="J7" s="93">
        <f>SUMPRODUCT(('LB150 Comments'!$P$1:'LB150 Comments'!$R$1974=$A7)*('LB150 Comments'!$M$1:'LB150 Comments'!$M$1974="Done"))</f>
        <v>0</v>
      </c>
      <c r="K7" s="90" t="s">
        <v>521</v>
      </c>
      <c r="L7" s="94"/>
      <c r="M7" s="167"/>
      <c r="N7" s="156"/>
      <c r="O7" s="155"/>
      <c r="P7" s="155"/>
      <c r="Q7" s="155"/>
      <c r="R7" s="155"/>
      <c r="S7" s="155"/>
      <c r="T7" s="155"/>
      <c r="U7" s="155"/>
      <c r="V7" s="155"/>
      <c r="W7" s="155"/>
      <c r="X7" s="155"/>
      <c r="Y7" s="155"/>
      <c r="Z7" s="155"/>
      <c r="AA7" s="155"/>
    </row>
    <row r="8" spans="1:27" s="157" customFormat="1" ht="11.25" customHeight="1">
      <c r="A8" s="89" t="s">
        <v>404</v>
      </c>
      <c r="B8" s="90">
        <f>COUNTIF('LB150 Comments'!P$2:'LB150 Comments'!P$1974,A8)</f>
        <v>26</v>
      </c>
      <c r="C8" s="90">
        <f>SUMPRODUCT(('LB150 Comments'!$P$1:'LB150 Comments'!$R$1974=$A8)*('LB150 Comments'!$J$1:'LB150 Comments'!$J$1974=C$1))</f>
        <v>4</v>
      </c>
      <c r="D8" s="90">
        <f>SUMPRODUCT(('LB150 Comments'!$P$1:'LB150 Comments'!$R$1974=$A8)*('LB150 Comments'!$J$1:'LB150 Comments'!$J$1974=D$1))</f>
        <v>6</v>
      </c>
      <c r="E8" s="90">
        <f>SUMPRODUCT(('LB150 Comments'!$P$1:'LB150 Comments'!$R$1974=$A8)*('LB150 Comments'!$J$1:'LB150 Comments'!$J$1974=E$1))</f>
        <v>16</v>
      </c>
      <c r="F8" s="90">
        <f>SUMPRODUCT(('LB150 Comments'!$P$1:'LB150 Comments'!$R$1974=$A8)*('LB150 Comments'!$J$1:'LB150 Comments'!$J$1974=F$1))</f>
        <v>0</v>
      </c>
      <c r="G8" s="90">
        <f>SUMPRODUCT(('LB150 Comments'!$P$1:'LB150 Comments'!$R$1974=$A8)*('LB150 Comments'!$J$1:'LB150 Comments'!$J$1974=""))</f>
        <v>0</v>
      </c>
      <c r="H8" s="90">
        <f t="shared" si="0"/>
        <v>0</v>
      </c>
      <c r="I8" s="92">
        <f>SUMPRODUCT(('LB150 Comments'!$P$1:'LB150 Comments'!$R$1974=$A7)*('LB150 Comments'!$M$1:'LB150 Comments'!$M$1974="Editor To Do"))</f>
        <v>0</v>
      </c>
      <c r="J8" s="93">
        <f>SUMPRODUCT(('LB150 Comments'!$P$1:'LB150 Comments'!$R$1974=$A8)*('LB150 Comments'!$M$1:'LB150 Comments'!$M$1974="Done"))</f>
        <v>20</v>
      </c>
      <c r="K8" s="90" t="s">
        <v>521</v>
      </c>
      <c r="L8" s="94"/>
      <c r="M8" s="155"/>
      <c r="N8" s="156"/>
      <c r="O8" s="155"/>
      <c r="P8" s="155"/>
      <c r="Q8" s="155"/>
      <c r="R8" s="155"/>
      <c r="S8" s="155"/>
      <c r="T8" s="155"/>
      <c r="U8" s="155"/>
      <c r="V8" s="155"/>
      <c r="W8" s="155"/>
      <c r="X8" s="155"/>
      <c r="Y8" s="155"/>
      <c r="Z8" s="155"/>
      <c r="AA8" s="155"/>
    </row>
    <row r="9" spans="1:27" s="157" customFormat="1" ht="11.25" customHeight="1">
      <c r="A9" s="89" t="s">
        <v>402</v>
      </c>
      <c r="B9" s="90">
        <f>COUNTIF('LB150 Comments'!P$2:'LB150 Comments'!P$1974,A9)</f>
        <v>11</v>
      </c>
      <c r="C9" s="90">
        <f>SUMPRODUCT(('LB150 Comments'!$P$1:'LB150 Comments'!$R$1974=$A9)*('LB150 Comments'!$J$1:'LB150 Comments'!$J$1974=C$1))</f>
        <v>4</v>
      </c>
      <c r="D9" s="90">
        <f>SUMPRODUCT(('LB150 Comments'!$P$1:'LB150 Comments'!$R$1974=$A9)*('LB150 Comments'!$J$1:'LB150 Comments'!$J$1974=D$1))</f>
        <v>4</v>
      </c>
      <c r="E9" s="90">
        <f>SUMPRODUCT(('LB150 Comments'!$P$1:'LB150 Comments'!$R$1974=$A9)*('LB150 Comments'!$J$1:'LB150 Comments'!$J$1974=E$1))</f>
        <v>3</v>
      </c>
      <c r="F9" s="90">
        <f>SUMPRODUCT(('LB150 Comments'!$P$1:'LB150 Comments'!$R$1974=$A9)*('LB150 Comments'!$J$1:'LB150 Comments'!$J$1974=F$1))</f>
        <v>0</v>
      </c>
      <c r="G9" s="90">
        <f>SUMPRODUCT(('LB150 Comments'!$P$1:'LB150 Comments'!$R$1974=$A9)*('LB150 Comments'!$J$1:'LB150 Comments'!$J$1974=""))</f>
        <v>0</v>
      </c>
      <c r="H9" s="90">
        <f>SUM(F9,G9)</f>
        <v>0</v>
      </c>
      <c r="I9" s="92">
        <f>SUMPRODUCT(('LB150 Comments'!$P$1:'LB150 Comments'!$R$1974=$A8)*('LB150 Comments'!$M$1:'LB150 Comments'!$M$1974="Editor To Do"))</f>
        <v>0</v>
      </c>
      <c r="J9" s="93">
        <f>SUMPRODUCT(('LB150 Comments'!$P$1:'LB150 Comments'!$R$1974=$A9)*('LB150 Comments'!$M$1:'LB150 Comments'!$M$1974="Done"))</f>
        <v>6</v>
      </c>
      <c r="K9" s="90" t="s">
        <v>520</v>
      </c>
      <c r="L9" s="94"/>
      <c r="M9" s="155"/>
      <c r="N9" s="156"/>
      <c r="O9" s="155"/>
      <c r="P9" s="155"/>
      <c r="Q9" s="155"/>
      <c r="R9" s="155"/>
      <c r="S9" s="155"/>
      <c r="T9" s="155"/>
      <c r="U9" s="155"/>
      <c r="V9" s="155"/>
      <c r="W9" s="155"/>
      <c r="X9" s="155"/>
      <c r="Y9" s="155"/>
      <c r="Z9" s="155"/>
      <c r="AA9" s="155"/>
    </row>
    <row r="10" spans="1:27" s="191" customFormat="1" ht="11.25" customHeight="1">
      <c r="A10" s="182" t="s">
        <v>566</v>
      </c>
      <c r="B10" s="183">
        <f>COUNTIF('LB150 Comments'!P$2:'LB150 Comments'!P$1974,A10)</f>
        <v>0</v>
      </c>
      <c r="C10" s="183">
        <f>SUMPRODUCT(('LB150 Comments'!$P$1:'LB150 Comments'!$R$1974=$A10)*('LB150 Comments'!$J$1:'LB150 Comments'!$J$1974=C$1))</f>
        <v>0</v>
      </c>
      <c r="D10" s="183">
        <f>SUMPRODUCT(('LB150 Comments'!$P$1:'LB150 Comments'!$R$1974=$A10)*('LB150 Comments'!$J$1:'LB150 Comments'!$J$1974=D$1))</f>
        <v>0</v>
      </c>
      <c r="E10" s="183">
        <f>SUMPRODUCT(('LB150 Comments'!$P$1:'LB150 Comments'!$R$1974=$A10)*('LB150 Comments'!$J$1:'LB150 Comments'!$J$1974=E$1))</f>
        <v>0</v>
      </c>
      <c r="F10" s="183">
        <f>SUMPRODUCT(('LB150 Comments'!$P$1:'LB150 Comments'!$R$1974=$A10)*('LB150 Comments'!$J$1:'LB150 Comments'!$J$1974=F$1))</f>
        <v>0</v>
      </c>
      <c r="G10" s="183">
        <f>SUMPRODUCT(('LB150 Comments'!$P$1:'LB150 Comments'!$R$1974=$A10)*('LB150 Comments'!$J$1:'LB150 Comments'!$J$1974=""))</f>
        <v>0</v>
      </c>
      <c r="H10" s="183">
        <f t="shared" si="0"/>
        <v>0</v>
      </c>
      <c r="I10" s="184">
        <f>SUMPRODUCT(('LB150 Comments'!$P$1:'LB150 Comments'!$R$1974=$A10)*('LB150 Comments'!$M$1:'LB150 Comments'!$M$1974="Editor To Do"))</f>
        <v>0</v>
      </c>
      <c r="J10" s="185">
        <f>SUMPRODUCT(('LB150 Comments'!$P$1:'LB150 Comments'!$R$1974=$A10)*('LB150 Comments'!$M$1:'LB150 Comments'!$M$1974="Done"))</f>
        <v>0</v>
      </c>
      <c r="K10" s="183" t="s">
        <v>517</v>
      </c>
      <c r="L10" s="186"/>
      <c r="M10" s="187"/>
      <c r="N10" s="188"/>
      <c r="O10" s="189"/>
      <c r="P10" s="190"/>
      <c r="Q10" s="190"/>
      <c r="R10" s="190"/>
      <c r="S10" s="190"/>
      <c r="T10" s="190"/>
      <c r="U10" s="190"/>
      <c r="V10" s="190"/>
      <c r="W10" s="190"/>
      <c r="X10" s="190"/>
      <c r="Y10" s="190"/>
      <c r="Z10" s="190"/>
      <c r="AA10" s="190"/>
    </row>
    <row r="11" spans="1:27" s="157" customFormat="1" ht="11.25" customHeight="1">
      <c r="A11" s="89" t="s">
        <v>418</v>
      </c>
      <c r="B11" s="90">
        <f>COUNTIF('LB150 Comments'!P$2:'LB150 Comments'!P$1974,A11)</f>
        <v>0</v>
      </c>
      <c r="C11" s="90">
        <f>SUMPRODUCT(('LB150 Comments'!$P$1:'LB150 Comments'!$R$1974=$A11)*('LB150 Comments'!$J$1:'LB150 Comments'!$J$1974=C$1))</f>
        <v>0</v>
      </c>
      <c r="D11" s="90">
        <f>SUMPRODUCT(('LB150 Comments'!$P$1:'LB150 Comments'!$R$1974=$A11)*('LB150 Comments'!$J$1:'LB150 Comments'!$J$1974=D$1))</f>
        <v>0</v>
      </c>
      <c r="E11" s="90">
        <f>SUMPRODUCT(('LB150 Comments'!$P$1:'LB150 Comments'!$R$1974=$A11)*('LB150 Comments'!$J$1:'LB150 Comments'!$J$1974=E$1))</f>
        <v>0</v>
      </c>
      <c r="F11" s="90">
        <f>SUMPRODUCT(('LB150 Comments'!$P$1:'LB150 Comments'!$R$1974=$A11)*('LB150 Comments'!$J$1:'LB150 Comments'!$J$1974=F$1))</f>
        <v>0</v>
      </c>
      <c r="G11" s="90">
        <f>SUMPRODUCT(('LB150 Comments'!$P$1:'LB150 Comments'!$R$1974=$A11)*('LB150 Comments'!$J$1:'LB150 Comments'!$J$1974=""))</f>
        <v>0</v>
      </c>
      <c r="H11" s="90">
        <f t="shared" si="0"/>
        <v>0</v>
      </c>
      <c r="I11" s="92">
        <f>SUMPRODUCT(('LB150 Comments'!$P$1:'LB150 Comments'!$R$1974=$A11)*('LB150 Comments'!$M$1:'LB150 Comments'!$M$1974="Editor To Do"))</f>
        <v>0</v>
      </c>
      <c r="J11" s="93">
        <f>SUMPRODUCT(('LB150 Comments'!$P$1:'LB150 Comments'!$R$1974=$A11)*('LB150 Comments'!$M$1:'LB150 Comments'!$M$1974="Done"))</f>
        <v>0</v>
      </c>
      <c r="K11" s="90" t="s">
        <v>527</v>
      </c>
      <c r="L11" s="94"/>
      <c r="N11" s="158"/>
      <c r="O11" s="159"/>
      <c r="P11" s="155"/>
      <c r="Q11" s="155"/>
      <c r="R11" s="155"/>
      <c r="S11" s="155"/>
      <c r="T11" s="155"/>
      <c r="U11" s="155"/>
      <c r="V11" s="155"/>
      <c r="W11" s="155"/>
      <c r="X11" s="155"/>
      <c r="Y11" s="155"/>
      <c r="Z11" s="155"/>
      <c r="AA11" s="155"/>
    </row>
    <row r="12" spans="1:27" s="157" customFormat="1" ht="11.25" customHeight="1">
      <c r="A12" s="89" t="s">
        <v>567</v>
      </c>
      <c r="B12" s="90">
        <f>COUNTIF('LB150 Comments'!P$2:'LB150 Comments'!P$1974,A12)</f>
        <v>5</v>
      </c>
      <c r="C12" s="90">
        <f>SUMPRODUCT(('LB150 Comments'!$P$1:'LB150 Comments'!$R$1974=$A12)*('LB150 Comments'!$J$1:'LB150 Comments'!$J$1974=C$1))</f>
        <v>1</v>
      </c>
      <c r="D12" s="90">
        <f>SUMPRODUCT(('LB150 Comments'!$P$1:'LB150 Comments'!$R$1974=$A12)*('LB150 Comments'!$J$1:'LB150 Comments'!$J$1974=D$1))</f>
        <v>1</v>
      </c>
      <c r="E12" s="90">
        <f>SUMPRODUCT(('LB150 Comments'!$P$1:'LB150 Comments'!$R$1974=$A12)*('LB150 Comments'!$J$1:'LB150 Comments'!$J$1974=E$1))</f>
        <v>3</v>
      </c>
      <c r="F12" s="90">
        <f>SUMPRODUCT(('LB150 Comments'!$P$1:'LB150 Comments'!$R$1974=$A12)*('LB150 Comments'!$J$1:'LB150 Comments'!$J$1974=F$1))</f>
        <v>0</v>
      </c>
      <c r="G12" s="90">
        <f>SUMPRODUCT(('LB150 Comments'!$P$1:'LB150 Comments'!$R$1974=$A12)*('LB150 Comments'!$J$1:'LB150 Comments'!$J$1974=""))</f>
        <v>0</v>
      </c>
      <c r="H12" s="90">
        <f t="shared" si="0"/>
        <v>0</v>
      </c>
      <c r="I12" s="92">
        <f>SUMPRODUCT(('LB150 Comments'!$P$1:'LB150 Comments'!$R$1974=$A12)*('LB150 Comments'!$M$1:'LB150 Comments'!$M$1974="Editor To Do"))</f>
        <v>1</v>
      </c>
      <c r="J12" s="93">
        <f>SUMPRODUCT(('LB150 Comments'!$P$1:'LB150 Comments'!$R$1974=$A12)*('LB150 Comments'!$M$1:'LB150 Comments'!$M$1974="Done"))</f>
        <v>3</v>
      </c>
      <c r="K12" s="90" t="s">
        <v>522</v>
      </c>
      <c r="L12" s="94"/>
      <c r="N12" s="158"/>
      <c r="O12" s="159"/>
      <c r="P12" s="155"/>
      <c r="Q12" s="155"/>
      <c r="R12" s="155"/>
      <c r="S12" s="155"/>
      <c r="T12" s="155"/>
      <c r="U12" s="155"/>
      <c r="V12" s="155"/>
      <c r="W12" s="155"/>
      <c r="X12" s="155"/>
      <c r="Y12" s="155"/>
      <c r="Z12" s="155"/>
      <c r="AA12" s="155"/>
    </row>
    <row r="13" spans="1:27" s="191" customFormat="1" ht="11.25" customHeight="1">
      <c r="A13" s="182" t="s">
        <v>428</v>
      </c>
      <c r="B13" s="183">
        <f>COUNTIF('LB150 Comments'!P$2:'LB150 Comments'!P$1974,A13)</f>
        <v>0</v>
      </c>
      <c r="C13" s="183">
        <f>SUMPRODUCT(('LB150 Comments'!$P$1:'LB150 Comments'!$R$1974=$A13)*('LB150 Comments'!$J$1:'LB150 Comments'!$J$1974=C$1))</f>
        <v>0</v>
      </c>
      <c r="D13" s="183">
        <f>SUMPRODUCT(('LB150 Comments'!$P$1:'LB150 Comments'!$R$1974=$A13)*('LB150 Comments'!$J$1:'LB150 Comments'!$J$1974=D$1))</f>
        <v>0</v>
      </c>
      <c r="E13" s="183">
        <f>SUMPRODUCT(('LB150 Comments'!$P$1:'LB150 Comments'!$R$1974=$A13)*('LB150 Comments'!$J$1:'LB150 Comments'!$J$1974=E$1))</f>
        <v>0</v>
      </c>
      <c r="F13" s="183">
        <f>SUMPRODUCT(('LB150 Comments'!$P$1:'LB150 Comments'!$R$1974=$A13)*('LB150 Comments'!$J$1:'LB150 Comments'!$J$1974=F$1))</f>
        <v>0</v>
      </c>
      <c r="G13" s="183">
        <f>SUMPRODUCT(('LB150 Comments'!$P$1:'LB150 Comments'!$R$1974=$A13)*('LB150 Comments'!$J$1:'LB150 Comments'!$J$1974=""))</f>
        <v>0</v>
      </c>
      <c r="H13" s="183">
        <f>SUM(F13,G13)</f>
        <v>0</v>
      </c>
      <c r="I13" s="184">
        <f>SUMPRODUCT(('LB150 Comments'!$P$1:'LB150 Comments'!$R$1974=$A13)*('LB150 Comments'!$M$1:'LB150 Comments'!$M$1974="Editor To Do"))</f>
        <v>0</v>
      </c>
      <c r="J13" s="185">
        <f>SUMPRODUCT(('LB150 Comments'!$P$1:'LB150 Comments'!$R$1974=$A13)*('LB150 Comments'!$M$1:'LB150 Comments'!$M$1974="Done"))</f>
        <v>0</v>
      </c>
      <c r="K13" s="183" t="s">
        <v>517</v>
      </c>
      <c r="L13" s="186"/>
      <c r="M13" s="187"/>
      <c r="N13" s="188"/>
      <c r="O13" s="189"/>
      <c r="P13" s="190"/>
      <c r="Q13" s="190"/>
      <c r="R13" s="190"/>
      <c r="S13" s="190"/>
      <c r="T13" s="190"/>
      <c r="U13" s="190"/>
      <c r="V13" s="190"/>
      <c r="W13" s="190"/>
      <c r="X13" s="190"/>
      <c r="Y13" s="190"/>
      <c r="Z13" s="190"/>
      <c r="AA13" s="190"/>
    </row>
    <row r="14" spans="1:27" s="200" customFormat="1" ht="11.25" customHeight="1">
      <c r="A14" s="195" t="s">
        <v>405</v>
      </c>
      <c r="B14" s="196">
        <f>COUNTIF('LB150 Comments'!P$2:'LB150 Comments'!P$1974,A14)</f>
        <v>1</v>
      </c>
      <c r="C14" s="196">
        <f>SUMPRODUCT(('LB150 Comments'!$P$1:'LB150 Comments'!$R$1974=$A14)*('LB150 Comments'!$J$1:'LB150 Comments'!$J$1974=C$1))</f>
        <v>0</v>
      </c>
      <c r="D14" s="196">
        <f>SUMPRODUCT(('LB150 Comments'!$P$1:'LB150 Comments'!$R$1974=$A14)*('LB150 Comments'!$J$1:'LB150 Comments'!$J$1974=D$1))</f>
        <v>0</v>
      </c>
      <c r="E14" s="196">
        <f>SUMPRODUCT(('LB150 Comments'!$P$1:'LB150 Comments'!$R$1974=$A14)*('LB150 Comments'!$J$1:'LB150 Comments'!$J$1974=E$1))</f>
        <v>1</v>
      </c>
      <c r="F14" s="196">
        <f>SUMPRODUCT(('LB150 Comments'!$P$1:'LB150 Comments'!$R$1974=$A14)*('LB150 Comments'!$J$1:'LB150 Comments'!$J$1974=F$1))</f>
        <v>0</v>
      </c>
      <c r="G14" s="196">
        <f>SUMPRODUCT(('LB150 Comments'!$P$1:'LB150 Comments'!$R$1974=$A14)*('LB150 Comments'!$J$1:'LB150 Comments'!$J$1974=""))</f>
        <v>0</v>
      </c>
      <c r="H14" s="196">
        <f>SUM(F14,G14)</f>
        <v>0</v>
      </c>
      <c r="I14" s="197">
        <f>SUMPRODUCT(('LB150 Comments'!$P$1:'LB150 Comments'!$R$1974=$A14)*('LB150 Comments'!$M$1:'LB150 Comments'!$M$1974="Editor To Do"))</f>
        <v>0</v>
      </c>
      <c r="J14" s="198">
        <f>SUMPRODUCT(('LB150 Comments'!$P$1:'LB150 Comments'!$R$1974=$A14)*('LB150 Comments'!$M$1:'LB150 Comments'!$M$1974="Done"))</f>
        <v>1</v>
      </c>
      <c r="K14" s="196" t="s">
        <v>517</v>
      </c>
      <c r="L14" s="199"/>
      <c r="N14" s="203"/>
      <c r="O14" s="204"/>
      <c r="P14" s="202"/>
      <c r="Q14" s="202"/>
      <c r="R14" s="202"/>
      <c r="S14" s="202"/>
      <c r="T14" s="202"/>
      <c r="U14" s="202"/>
      <c r="V14" s="202"/>
      <c r="W14" s="202"/>
      <c r="X14" s="202"/>
      <c r="Y14" s="202"/>
      <c r="Z14" s="202"/>
      <c r="AA14" s="202"/>
    </row>
    <row r="15" spans="1:27" s="157" customFormat="1" ht="11.25" customHeight="1">
      <c r="A15" s="89" t="s">
        <v>575</v>
      </c>
      <c r="B15" s="90">
        <f>COUNTIF('LB150 Comments'!P$2:'LB150 Comments'!P$1974,A15)</f>
        <v>1</v>
      </c>
      <c r="C15" s="90">
        <f>SUMPRODUCT(('LB150 Comments'!$P$1:'LB150 Comments'!$R$1974=$A15)*('LB150 Comments'!$J$1:'LB150 Comments'!$J$1974=C$1))</f>
        <v>1</v>
      </c>
      <c r="D15" s="90">
        <f>SUMPRODUCT(('LB150 Comments'!$P$1:'LB150 Comments'!$R$1974=$A15)*('LB150 Comments'!$J$1:'LB150 Comments'!$J$1974=D$1))</f>
        <v>0</v>
      </c>
      <c r="E15" s="90">
        <f>SUMPRODUCT(('LB150 Comments'!$P$1:'LB150 Comments'!$R$1974=$A15)*('LB150 Comments'!$J$1:'LB150 Comments'!$J$1974=E$1))</f>
        <v>0</v>
      </c>
      <c r="F15" s="90">
        <f>SUMPRODUCT(('LB150 Comments'!$P$1:'LB150 Comments'!$R$1974=$A15)*('LB150 Comments'!$J$1:'LB150 Comments'!$J$1974=F$1))</f>
        <v>0</v>
      </c>
      <c r="G15" s="90">
        <f>SUMPRODUCT(('LB150 Comments'!$P$1:'LB150 Comments'!$R$1974=$A15)*('LB150 Comments'!$J$1:'LB150 Comments'!$J$1974=""))</f>
        <v>0</v>
      </c>
      <c r="H15" s="90">
        <f>SUM(F15,G15)</f>
        <v>0</v>
      </c>
      <c r="I15" s="92">
        <f>SUMPRODUCT(('LB150 Comments'!$P$1:'LB150 Comments'!$R$1974=$A15)*('LB150 Comments'!$M$1:'LB150 Comments'!$M$1974="Editor To Do"))</f>
        <v>0</v>
      </c>
      <c r="J15" s="93">
        <f>SUMPRODUCT(('LB150 Comments'!$P$1:'LB150 Comments'!$R$1974=$A15)*('LB150 Comments'!$M$1:'LB150 Comments'!$M$1974="Done"))</f>
        <v>1</v>
      </c>
      <c r="K15" s="90" t="s">
        <v>523</v>
      </c>
      <c r="L15" s="94"/>
      <c r="N15" s="158"/>
      <c r="O15" s="159"/>
      <c r="P15" s="155"/>
      <c r="Q15" s="155"/>
      <c r="R15" s="155"/>
      <c r="S15" s="155"/>
      <c r="T15" s="155"/>
      <c r="U15" s="155"/>
      <c r="V15" s="155"/>
      <c r="W15" s="155"/>
      <c r="X15" s="155"/>
      <c r="Y15" s="155"/>
      <c r="Z15" s="155"/>
      <c r="AA15" s="155"/>
    </row>
    <row r="16" spans="1:27" s="191" customFormat="1" ht="11.25" customHeight="1">
      <c r="A16" s="182" t="s">
        <v>372</v>
      </c>
      <c r="B16" s="183">
        <f>COUNTIF('LB150 Comments'!P$2:'LB150 Comments'!P$1974,A16)</f>
        <v>0</v>
      </c>
      <c r="C16" s="183">
        <f>SUMPRODUCT(('LB150 Comments'!$P$1:'LB150 Comments'!$R$1974=$A16)*('LB150 Comments'!$J$1:'LB150 Comments'!$J$1974=C$1))</f>
        <v>0</v>
      </c>
      <c r="D16" s="183">
        <f>SUMPRODUCT(('LB150 Comments'!$P$1:'LB150 Comments'!$R$1974=$A16)*('LB150 Comments'!$J$1:'LB150 Comments'!$J$1974=D$1))</f>
        <v>0</v>
      </c>
      <c r="E16" s="183">
        <f>SUMPRODUCT(('LB150 Comments'!$P$1:'LB150 Comments'!$R$1974=$A16)*('LB150 Comments'!$J$1:'LB150 Comments'!$J$1974=E$1))</f>
        <v>0</v>
      </c>
      <c r="F16" s="183">
        <f>SUMPRODUCT(('LB150 Comments'!$P$1:'LB150 Comments'!$R$1974=$A16)*('LB150 Comments'!$J$1:'LB150 Comments'!$J$1974=F$1))</f>
        <v>0</v>
      </c>
      <c r="G16" s="183">
        <f>SUMPRODUCT(('LB150 Comments'!$P$1:'LB150 Comments'!$R$1974=$A16)*('LB150 Comments'!$J$1:'LB150 Comments'!$J$1974=""))</f>
        <v>0</v>
      </c>
      <c r="H16" s="183">
        <f>SUM(F16,G16)</f>
        <v>0</v>
      </c>
      <c r="I16" s="184">
        <f>SUMPRODUCT(('LB150 Comments'!$P$1:'LB150 Comments'!$R$1974=$A16)*('LB150 Comments'!$M$1:'LB150 Comments'!$M$1974="Editor To Do"))</f>
        <v>0</v>
      </c>
      <c r="J16" s="185">
        <f>SUMPRODUCT(('LB150 Comments'!$P$1:'LB150 Comments'!$R$1974=$A16)*('LB150 Comments'!$M$1:'LB150 Comments'!$M$1974="Done"))</f>
        <v>0</v>
      </c>
      <c r="K16" s="183" t="s">
        <v>524</v>
      </c>
      <c r="L16" s="186"/>
      <c r="N16" s="192"/>
      <c r="O16" s="193"/>
      <c r="P16" s="190"/>
      <c r="Q16" s="190"/>
      <c r="R16" s="190"/>
      <c r="S16" s="190"/>
      <c r="T16" s="190"/>
      <c r="U16" s="190"/>
      <c r="V16" s="190"/>
      <c r="W16" s="190"/>
      <c r="X16" s="190"/>
      <c r="Y16" s="190"/>
      <c r="Z16" s="190"/>
      <c r="AA16" s="190"/>
    </row>
    <row r="17" spans="1:27" s="191" customFormat="1" ht="11.25" customHeight="1">
      <c r="A17" s="182" t="s">
        <v>417</v>
      </c>
      <c r="B17" s="183">
        <f>COUNTIF('LB150 Comments'!P$2:'LB150 Comments'!P$1974,A17)</f>
        <v>0</v>
      </c>
      <c r="C17" s="183">
        <f>SUMPRODUCT(('LB150 Comments'!$P$1:'LB150 Comments'!$R$1974=$A17)*('LB150 Comments'!$J$1:'LB150 Comments'!$J$1974=C$1))</f>
        <v>0</v>
      </c>
      <c r="D17" s="183">
        <f>SUMPRODUCT(('LB150 Comments'!$P$1:'LB150 Comments'!$R$1974=$A17)*('LB150 Comments'!$J$1:'LB150 Comments'!$J$1974=D$1))</f>
        <v>0</v>
      </c>
      <c r="E17" s="183">
        <f>SUMPRODUCT(('LB150 Comments'!$P$1:'LB150 Comments'!$R$1974=$A17)*('LB150 Comments'!$J$1:'LB150 Comments'!$J$1974=E$1))</f>
        <v>0</v>
      </c>
      <c r="F17" s="183">
        <f>SUMPRODUCT(('LB150 Comments'!$P$1:'LB150 Comments'!$R$1974=$A17)*('LB150 Comments'!$J$1:'LB150 Comments'!$J$1974=F$1))</f>
        <v>0</v>
      </c>
      <c r="G17" s="183">
        <f>SUMPRODUCT(('LB150 Comments'!$P$1:'LB150 Comments'!$R$1974=$A17)*('LB150 Comments'!$J$1:'LB150 Comments'!$J$1974=""))</f>
        <v>0</v>
      </c>
      <c r="H17" s="183">
        <f t="shared" si="0"/>
        <v>0</v>
      </c>
      <c r="I17" s="184">
        <f>SUMPRODUCT(('LB150 Comments'!$P$1:'LB150 Comments'!$R$1974=$A17)*('LB150 Comments'!$M$1:'LB150 Comments'!$M$1974="Editor To Do"))</f>
        <v>0</v>
      </c>
      <c r="J17" s="185">
        <f>SUMPRODUCT(('LB150 Comments'!$P$1:'LB150 Comments'!$R$1974=$A17)*('LB150 Comments'!$M$1:'LB150 Comments'!$M$1974="Done"))</f>
        <v>0</v>
      </c>
      <c r="K17" s="183" t="s">
        <v>526</v>
      </c>
      <c r="L17" s="186"/>
      <c r="N17" s="192"/>
      <c r="O17" s="193"/>
      <c r="P17" s="190"/>
      <c r="Q17" s="190"/>
      <c r="R17" s="190"/>
      <c r="S17" s="190"/>
      <c r="T17" s="190"/>
      <c r="U17" s="190"/>
      <c r="V17" s="190"/>
      <c r="W17" s="190"/>
      <c r="X17" s="190"/>
      <c r="Y17" s="190"/>
      <c r="Z17" s="190"/>
      <c r="AA17" s="190"/>
    </row>
    <row r="18" spans="1:27" s="191" customFormat="1" ht="11.25" customHeight="1">
      <c r="A18" s="182" t="s">
        <v>459</v>
      </c>
      <c r="B18" s="183">
        <f>COUNTIF('LB150 Comments'!P$2:'LB150 Comments'!P$1974,A18)</f>
        <v>0</v>
      </c>
      <c r="C18" s="183">
        <f>SUMPRODUCT(('LB150 Comments'!$P$1:'LB150 Comments'!$R$1974=$A18)*('LB150 Comments'!$J$1:'LB150 Comments'!$J$1974=C$1))</f>
        <v>0</v>
      </c>
      <c r="D18" s="183">
        <f>SUMPRODUCT(('LB150 Comments'!$P$1:'LB150 Comments'!$R$1974=$A18)*('LB150 Comments'!$J$1:'LB150 Comments'!$J$1974=D$1))</f>
        <v>0</v>
      </c>
      <c r="E18" s="183">
        <f>SUMPRODUCT(('LB150 Comments'!$P$1:'LB150 Comments'!$R$1974=$A18)*('LB150 Comments'!$J$1:'LB150 Comments'!$J$1974=E$1))</f>
        <v>0</v>
      </c>
      <c r="F18" s="183">
        <f>SUMPRODUCT(('LB150 Comments'!$P$1:'LB150 Comments'!$R$1974=$A18)*('LB150 Comments'!$J$1:'LB150 Comments'!$J$1974=F$1))</f>
        <v>0</v>
      </c>
      <c r="G18" s="183">
        <f>SUMPRODUCT(('LB150 Comments'!$P$1:'LB150 Comments'!$R$1974=$A18)*('LB150 Comments'!$J$1:'LB150 Comments'!$J$1974=""))</f>
        <v>0</v>
      </c>
      <c r="H18" s="183">
        <f t="shared" si="0"/>
        <v>0</v>
      </c>
      <c r="I18" s="184">
        <f>SUMPRODUCT(('LB150 Comments'!$P$1:'LB150 Comments'!$R$1974=$A18)*('LB150 Comments'!$M$1:'LB150 Comments'!$M$1974="Editor To Do"))</f>
        <v>0</v>
      </c>
      <c r="J18" s="185">
        <f>SUMPRODUCT(('LB150 Comments'!$P$1:'LB150 Comments'!$R$1974=$A18)*('LB150 Comments'!$M$1:'LB150 Comments'!$M$1974="Done"))</f>
        <v>0</v>
      </c>
      <c r="K18" s="183" t="s">
        <v>525</v>
      </c>
      <c r="L18" s="186"/>
      <c r="N18" s="192"/>
      <c r="O18" s="193"/>
      <c r="P18" s="190"/>
      <c r="Q18" s="190"/>
      <c r="R18" s="190"/>
      <c r="S18" s="190"/>
      <c r="T18" s="190"/>
      <c r="U18" s="190"/>
      <c r="V18" s="190"/>
      <c r="W18" s="190"/>
      <c r="X18" s="190"/>
      <c r="Y18" s="190"/>
      <c r="Z18" s="190"/>
      <c r="AA18" s="190"/>
    </row>
    <row r="19" spans="1:27" s="200" customFormat="1" ht="11.25" customHeight="1">
      <c r="A19" s="195" t="s">
        <v>403</v>
      </c>
      <c r="B19" s="196">
        <f>COUNTIF('LB150 Comments'!P$2:'LB150 Comments'!P$1974,A19)</f>
        <v>7</v>
      </c>
      <c r="C19" s="196">
        <f>SUMPRODUCT(('LB150 Comments'!$P$1:'LB150 Comments'!$R$1974=$A19)*('LB150 Comments'!$J$1:'LB150 Comments'!$J$1974=C$1))</f>
        <v>1</v>
      </c>
      <c r="D19" s="196">
        <f>SUMPRODUCT(('LB150 Comments'!$P$1:'LB150 Comments'!$R$1974=$A19)*('LB150 Comments'!$J$1:'LB150 Comments'!$J$1974=D$1))</f>
        <v>5</v>
      </c>
      <c r="E19" s="196">
        <f>SUMPRODUCT(('LB150 Comments'!$P$1:'LB150 Comments'!$R$1974=$A19)*('LB150 Comments'!$J$1:'LB150 Comments'!$J$1974=E$1))</f>
        <v>1</v>
      </c>
      <c r="F19" s="196">
        <f>SUMPRODUCT(('LB150 Comments'!$P$1:'LB150 Comments'!$R$1974=$A19)*('LB150 Comments'!$J$1:'LB150 Comments'!$J$1974=F$1))</f>
        <v>0</v>
      </c>
      <c r="G19" s="196">
        <f>SUMPRODUCT(('LB150 Comments'!$P$1:'LB150 Comments'!$R$1974=$A19)*('LB150 Comments'!$J$1:'LB150 Comments'!$J$1974=""))</f>
        <v>0</v>
      </c>
      <c r="H19" s="196">
        <f>SUM(F19,G19)</f>
        <v>0</v>
      </c>
      <c r="I19" s="197">
        <f>SUMPRODUCT(('LB150 Comments'!$P$1:'LB150 Comments'!$R$1974=$A19)*('LB150 Comments'!$M$1:'LB150 Comments'!$M$1974="Editor To Do"))</f>
        <v>0</v>
      </c>
      <c r="J19" s="198">
        <f>SUMPRODUCT(('LB150 Comments'!$P$1:'LB150 Comments'!$R$1974=$A19)*('LB150 Comments'!$M$1:'LB150 Comments'!$M$1974="Done"))</f>
        <v>2</v>
      </c>
      <c r="K19" s="196" t="s">
        <v>517</v>
      </c>
      <c r="L19" s="199"/>
      <c r="N19" s="203"/>
      <c r="O19" s="204"/>
      <c r="P19" s="202"/>
      <c r="Q19" s="202"/>
      <c r="R19" s="202"/>
      <c r="S19" s="202"/>
      <c r="T19" s="202"/>
      <c r="U19" s="202"/>
      <c r="V19" s="202"/>
      <c r="W19" s="202"/>
      <c r="X19" s="202"/>
      <c r="Y19" s="202"/>
      <c r="Z19" s="202"/>
      <c r="AA19" s="202"/>
    </row>
    <row r="20" spans="1:27" s="191" customFormat="1" ht="11.25" customHeight="1">
      <c r="A20" s="182" t="s">
        <v>572</v>
      </c>
      <c r="B20" s="183">
        <f>COUNTIF('LB150 Comments'!P$2:'LB150 Comments'!P$1974,A20)</f>
        <v>0</v>
      </c>
      <c r="C20" s="183">
        <f>SUMPRODUCT(('LB150 Comments'!$P$1:'LB150 Comments'!$R$1974=$A20)*('LB150 Comments'!$J$1:'LB150 Comments'!$J$1974=C$1))</f>
        <v>0</v>
      </c>
      <c r="D20" s="183">
        <f>SUMPRODUCT(('LB150 Comments'!$P$1:'LB150 Comments'!$R$1974=$A20)*('LB150 Comments'!$J$1:'LB150 Comments'!$J$1974=D$1))</f>
        <v>0</v>
      </c>
      <c r="E20" s="183">
        <f>SUMPRODUCT(('LB150 Comments'!$P$1:'LB150 Comments'!$R$1974=$A20)*('LB150 Comments'!$J$1:'LB150 Comments'!$J$1974=E$1))</f>
        <v>0</v>
      </c>
      <c r="F20" s="183">
        <f>SUMPRODUCT(('LB150 Comments'!$P$1:'LB150 Comments'!$R$1974=$A20)*('LB150 Comments'!$J$1:'LB150 Comments'!$J$1974=F$1))</f>
        <v>0</v>
      </c>
      <c r="G20" s="183">
        <f>SUMPRODUCT(('LB150 Comments'!$P$1:'LB150 Comments'!$R$1974=$A20)*('LB150 Comments'!$J$1:'LB150 Comments'!$J$1974=""))</f>
        <v>0</v>
      </c>
      <c r="H20" s="183">
        <f t="shared" si="0"/>
        <v>0</v>
      </c>
      <c r="I20" s="184">
        <f>SUMPRODUCT(('LB150 Comments'!$P$1:'LB150 Comments'!$R$1974=$A20)*('LB150 Comments'!$M$1:'LB150 Comments'!$M$1974="Editor To Do"))</f>
        <v>0</v>
      </c>
      <c r="J20" s="185">
        <f>SUMPRODUCT(('LB150 Comments'!$P$1:'LB150 Comments'!$R$1974=$A20)*('LB150 Comments'!$M$1:'LB150 Comments'!$M$1974="Done"))</f>
        <v>0</v>
      </c>
      <c r="K20" s="183" t="s">
        <v>571</v>
      </c>
      <c r="L20" s="186"/>
      <c r="N20" s="194"/>
      <c r="O20" s="190"/>
      <c r="P20" s="190"/>
      <c r="Q20" s="190"/>
      <c r="R20" s="190"/>
      <c r="S20" s="190"/>
      <c r="T20" s="190"/>
      <c r="U20" s="190"/>
      <c r="V20" s="190"/>
      <c r="W20" s="190"/>
      <c r="X20" s="190"/>
      <c r="Y20" s="190"/>
      <c r="Z20" s="190"/>
      <c r="AA20" s="190"/>
    </row>
    <row r="21" spans="1:27" s="200" customFormat="1" ht="11.25" customHeight="1">
      <c r="A21" s="195" t="s">
        <v>583</v>
      </c>
      <c r="B21" s="196">
        <f>COUNTIF('LB150 Comments'!P$2:'LB150 Comments'!P$1974,A21)</f>
        <v>1</v>
      </c>
      <c r="C21" s="196">
        <f>SUMPRODUCT(('LB150 Comments'!$P$1:'LB150 Comments'!$R$1974=$A21)*('LB150 Comments'!$J$1:'LB150 Comments'!$J$1974=C$1))</f>
        <v>1</v>
      </c>
      <c r="D21" s="196">
        <f>SUMPRODUCT(('LB150 Comments'!$P$1:'LB150 Comments'!$R$1974=$A21)*('LB150 Comments'!$J$1:'LB150 Comments'!$J$1974=D$1))</f>
        <v>0</v>
      </c>
      <c r="E21" s="196">
        <f>SUMPRODUCT(('LB150 Comments'!$P$1:'LB150 Comments'!$R$1974=$A21)*('LB150 Comments'!$J$1:'LB150 Comments'!$J$1974=E$1))</f>
        <v>0</v>
      </c>
      <c r="F21" s="196">
        <f>SUMPRODUCT(('LB150 Comments'!$P$1:'LB150 Comments'!$R$1974=$A21)*('LB150 Comments'!$J$1:'LB150 Comments'!$J$1974=F$1))</f>
        <v>0</v>
      </c>
      <c r="G21" s="196">
        <f>SUMPRODUCT(('LB150 Comments'!$P$1:'LB150 Comments'!$R$1974=$A21)*('LB150 Comments'!$J$1:'LB150 Comments'!$J$1974=""))</f>
        <v>0</v>
      </c>
      <c r="H21" s="196">
        <f>SUM(F21,G21)</f>
        <v>0</v>
      </c>
      <c r="I21" s="197">
        <f>SUMPRODUCT(('LB150 Comments'!$P$1:'LB150 Comments'!$R$1974=$A21)*('LB150 Comments'!$M$1:'LB150 Comments'!$M$1974="Editor To Do"))</f>
        <v>0</v>
      </c>
      <c r="J21" s="198">
        <f>SUMPRODUCT(('LB150 Comments'!$P$1:'LB150 Comments'!$R$1974=$A21)*('LB150 Comments'!$M$1:'LB150 Comments'!$M$1974="Done"))</f>
        <v>1</v>
      </c>
      <c r="K21" s="196" t="s">
        <v>517</v>
      </c>
      <c r="L21" s="199"/>
      <c r="N21" s="201"/>
      <c r="O21" s="202"/>
      <c r="P21" s="202"/>
      <c r="Q21" s="202"/>
      <c r="R21" s="202"/>
      <c r="S21" s="202"/>
      <c r="T21" s="202"/>
      <c r="U21" s="202"/>
      <c r="V21" s="202"/>
      <c r="W21" s="202"/>
      <c r="X21" s="202"/>
      <c r="Y21" s="202"/>
      <c r="Z21" s="202"/>
      <c r="AA21" s="202"/>
    </row>
    <row r="22" spans="1:27" s="157" customFormat="1" ht="11.25" customHeight="1">
      <c r="A22" s="89" t="s">
        <v>933</v>
      </c>
      <c r="B22" s="90">
        <f>COUNTIF('LB150 Comments'!P$2:'LB150 Comments'!P$1974,A22)</f>
        <v>12</v>
      </c>
      <c r="C22" s="90">
        <f>SUMPRODUCT(('LB150 Comments'!$P$1:'LB150 Comments'!$R$1974=$A22)*('LB150 Comments'!$J$1:'LB150 Comments'!$J$1974=C$1))</f>
        <v>1</v>
      </c>
      <c r="D22" s="90">
        <f>SUMPRODUCT(('LB150 Comments'!$P$1:'LB150 Comments'!$R$1974=$A22)*('LB150 Comments'!$J$1:'LB150 Comments'!$J$1974=D$1))</f>
        <v>5</v>
      </c>
      <c r="E22" s="90">
        <f>SUMPRODUCT(('LB150 Comments'!$P$1:'LB150 Comments'!$R$1974=$A22)*('LB150 Comments'!$J$1:'LB150 Comments'!$J$1974=E$1))</f>
        <v>6</v>
      </c>
      <c r="F22" s="90">
        <f>SUMPRODUCT(('LB150 Comments'!$P$1:'LB150 Comments'!$R$1974=$A22)*('LB150 Comments'!$J$1:'LB150 Comments'!$J$1974=F$1))</f>
        <v>0</v>
      </c>
      <c r="G22" s="90">
        <f>SUMPRODUCT(('LB150 Comments'!$P$1:'LB150 Comments'!$R$1974=$A22)*('LB150 Comments'!$J$1:'LB150 Comments'!$J$1974=""))</f>
        <v>0</v>
      </c>
      <c r="H22" s="90">
        <f>SUM(F22,G22)</f>
        <v>0</v>
      </c>
      <c r="I22" s="92">
        <f>SUMPRODUCT(('LB150 Comments'!$P$1:'LB150 Comments'!$R$1974=$A22)*('LB150 Comments'!$M$1:'LB150 Comments'!$M$1974="Editor To Do"))</f>
        <v>0</v>
      </c>
      <c r="J22" s="93">
        <f>SUMPRODUCT(('LB150 Comments'!$P$1:'LB150 Comments'!$R$1974=$A22)*('LB150 Comments'!$M$1:'LB150 Comments'!$M$1974="Done"))</f>
        <v>4</v>
      </c>
      <c r="K22" s="90" t="s">
        <v>521</v>
      </c>
      <c r="L22" s="94"/>
      <c r="N22" s="168"/>
      <c r="O22" s="155"/>
      <c r="P22" s="155"/>
      <c r="Q22" s="155"/>
      <c r="R22" s="155"/>
      <c r="S22" s="155"/>
      <c r="T22" s="155"/>
      <c r="U22" s="155"/>
      <c r="V22" s="155"/>
      <c r="W22" s="155"/>
      <c r="X22" s="155"/>
      <c r="Y22" s="155"/>
      <c r="Z22" s="155"/>
      <c r="AA22" s="155"/>
    </row>
    <row r="23" spans="1:27" s="157" customFormat="1" ht="11.25" customHeight="1">
      <c r="A23" s="89" t="s">
        <v>573</v>
      </c>
      <c r="B23" s="90">
        <f>COUNTIF('LB150 Comments'!P$2:'LB150 Comments'!P$1974,A23)</f>
        <v>4</v>
      </c>
      <c r="C23" s="90">
        <f>SUMPRODUCT(('LB150 Comments'!$P$1:'LB150 Comments'!$R$1974=$A23)*('LB150 Comments'!$J$1:'LB150 Comments'!$J$1974=C$1))</f>
        <v>1</v>
      </c>
      <c r="D23" s="90">
        <f>SUMPRODUCT(('LB150 Comments'!$P$1:'LB150 Comments'!$R$1974=$A23)*('LB150 Comments'!$J$1:'LB150 Comments'!$J$1974=D$1))</f>
        <v>3</v>
      </c>
      <c r="E23" s="90">
        <f>SUMPRODUCT(('LB150 Comments'!$P$1:'LB150 Comments'!$R$1974=$A23)*('LB150 Comments'!$J$1:'LB150 Comments'!$J$1974=E$1))</f>
        <v>0</v>
      </c>
      <c r="F23" s="90">
        <f>SUMPRODUCT(('LB150 Comments'!$P$1:'LB150 Comments'!$R$1974=$A23)*('LB150 Comments'!$J$1:'LB150 Comments'!$J$1974=F$1))</f>
        <v>0</v>
      </c>
      <c r="G23" s="90">
        <f>SUMPRODUCT(('LB150 Comments'!$P$1:'LB150 Comments'!$R$1974=$A23)*('LB150 Comments'!$J$1:'LB150 Comments'!$J$1974=""))</f>
        <v>0</v>
      </c>
      <c r="H23" s="90">
        <f t="shared" si="0"/>
        <v>0</v>
      </c>
      <c r="I23" s="92">
        <f>SUMPRODUCT(('LB150 Comments'!$P$1:'LB150 Comments'!$R$1974=$A23)*('LB150 Comments'!$M$1:'LB150 Comments'!$M$1974="Editor To Do"))</f>
        <v>0</v>
      </c>
      <c r="J23" s="93">
        <f>SUMPRODUCT(('LB150 Comments'!$P$1:'LB150 Comments'!$R$1974=$A23)*('LB150 Comments'!$M$1:'LB150 Comments'!$M$1974="Done"))</f>
        <v>1</v>
      </c>
      <c r="K23" s="90" t="s">
        <v>527</v>
      </c>
      <c r="L23" s="94"/>
      <c r="N23" s="168"/>
      <c r="O23" s="155"/>
      <c r="P23" s="155"/>
      <c r="Q23" s="155"/>
      <c r="R23" s="155"/>
      <c r="S23" s="155"/>
      <c r="T23" s="155"/>
      <c r="U23" s="155"/>
      <c r="V23" s="155"/>
      <c r="W23" s="155"/>
      <c r="X23" s="155"/>
      <c r="Y23" s="155"/>
      <c r="Z23" s="155"/>
      <c r="AA23" s="155"/>
    </row>
    <row r="24" spans="1:27" ht="11.25" customHeight="1">
      <c r="A24" s="89"/>
      <c r="B24" s="90"/>
      <c r="C24" s="90"/>
      <c r="D24" s="90"/>
      <c r="E24" s="90"/>
      <c r="F24" s="90"/>
      <c r="G24" s="90"/>
      <c r="H24" s="91"/>
      <c r="I24" s="92"/>
      <c r="J24" s="93"/>
      <c r="K24" s="90"/>
      <c r="L24" s="94"/>
      <c r="P24" s="15"/>
      <c r="Q24" s="15"/>
      <c r="R24" s="15"/>
      <c r="S24" s="15"/>
      <c r="T24" s="15"/>
      <c r="U24" s="15"/>
      <c r="V24" s="15"/>
      <c r="W24" s="15"/>
      <c r="X24" s="15"/>
      <c r="Y24" s="15"/>
      <c r="Z24" s="15"/>
      <c r="AA24" s="15"/>
    </row>
    <row r="25" spans="1:12" ht="11.25" customHeight="1">
      <c r="A25" s="82" t="s">
        <v>447</v>
      </c>
      <c r="B25" s="83">
        <f aca="true" t="shared" si="1" ref="B25:J25">SUM(B2:B24)</f>
        <v>94</v>
      </c>
      <c r="C25" s="83">
        <f t="shared" si="1"/>
        <v>25</v>
      </c>
      <c r="D25" s="83">
        <f t="shared" si="1"/>
        <v>27</v>
      </c>
      <c r="E25" s="83">
        <f t="shared" si="1"/>
        <v>42</v>
      </c>
      <c r="F25" s="83">
        <f t="shared" si="1"/>
        <v>0</v>
      </c>
      <c r="G25" s="83">
        <f t="shared" si="1"/>
        <v>0</v>
      </c>
      <c r="H25" s="83">
        <f t="shared" si="1"/>
        <v>0</v>
      </c>
      <c r="I25" s="83">
        <f t="shared" si="1"/>
        <v>1</v>
      </c>
      <c r="J25" s="83">
        <f t="shared" si="1"/>
        <v>62</v>
      </c>
      <c r="K25" s="90"/>
      <c r="L25" s="84"/>
    </row>
    <row r="27" spans="1:14" ht="12.75">
      <c r="A27" s="16" t="s">
        <v>562</v>
      </c>
      <c r="B27" s="17" t="s">
        <v>563</v>
      </c>
      <c r="F27" s="50" t="s">
        <v>438</v>
      </c>
      <c r="G27" s="17" t="s">
        <v>447</v>
      </c>
      <c r="H27" s="17" t="s">
        <v>422</v>
      </c>
      <c r="J27" s="16" t="s">
        <v>433</v>
      </c>
      <c r="K27" s="66" t="s">
        <v>434</v>
      </c>
      <c r="L27" s="67"/>
      <c r="N27"/>
    </row>
    <row r="28" spans="1:14" ht="12.75">
      <c r="A28" s="20" t="s">
        <v>447</v>
      </c>
      <c r="B28" s="19">
        <f>COUNTA('LB150 Comments'!B$2:'LB150 Comments'!B$1500)</f>
        <v>140</v>
      </c>
      <c r="C28" s="14"/>
      <c r="F28" s="20"/>
      <c r="G28" s="19">
        <f aca="true" t="shared" si="2" ref="G28:G38">SUMIF(K$2:K$24,F28,B$2:B$24)</f>
        <v>0</v>
      </c>
      <c r="H28" s="19">
        <f aca="true" t="shared" si="3" ref="H28:H38">SUMIF(K$2:K$24,F28,H$2:H$24)</f>
        <v>0</v>
      </c>
      <c r="J28" s="54"/>
      <c r="K28" s="64"/>
      <c r="L28" s="65"/>
      <c r="N28"/>
    </row>
    <row r="29" spans="1:14" ht="12.75">
      <c r="A29" s="20" t="s">
        <v>561</v>
      </c>
      <c r="B29" s="19">
        <f>COUNTIF('LB150 Comments'!F$2:'LB150 Comments'!F$1500,"T")</f>
        <v>93</v>
      </c>
      <c r="F29" s="20"/>
      <c r="G29" s="19">
        <f t="shared" si="2"/>
        <v>0</v>
      </c>
      <c r="H29" s="19">
        <f t="shared" si="3"/>
        <v>0</v>
      </c>
      <c r="J29" s="61"/>
      <c r="K29" s="64"/>
      <c r="L29" s="65"/>
      <c r="N29"/>
    </row>
    <row r="30" spans="1:14" ht="12.75">
      <c r="A30" s="20" t="s">
        <v>445</v>
      </c>
      <c r="B30" s="19">
        <f>COUNTIF('LB150 Comments'!F$2:'LB150 Comments'!F$1500,"E")+COUNTIF('LB150 Comments'!F$2:'LB150 Comments'!F$1500,"ER")</f>
        <v>47</v>
      </c>
      <c r="D30" s="13"/>
      <c r="F30" s="20"/>
      <c r="G30" s="19">
        <f t="shared" si="2"/>
        <v>0</v>
      </c>
      <c r="H30" s="19">
        <f t="shared" si="3"/>
        <v>0</v>
      </c>
      <c r="J30" s="62"/>
      <c r="K30" s="64"/>
      <c r="L30" s="65"/>
      <c r="N30"/>
    </row>
    <row r="31" spans="1:14" ht="12.75">
      <c r="A31" s="20" t="s">
        <v>450</v>
      </c>
      <c r="B31" s="19">
        <f>COUNTIF('LB150 Comments'!J$2:'LB150 Comments'!J$1974,A31)</f>
        <v>65</v>
      </c>
      <c r="D31" s="13"/>
      <c r="F31" s="20"/>
      <c r="G31" s="19">
        <f t="shared" si="2"/>
        <v>0</v>
      </c>
      <c r="H31" s="19">
        <f t="shared" si="3"/>
        <v>0</v>
      </c>
      <c r="J31" s="63"/>
      <c r="K31" s="64"/>
      <c r="L31" s="65"/>
      <c r="N31"/>
    </row>
    <row r="32" spans="1:14" ht="12.75">
      <c r="A32" s="20" t="s">
        <v>451</v>
      </c>
      <c r="B32" s="19">
        <f>COUNTIF('LB150 Comments'!J$2:'LB150 Comments'!J$2007,A32)</f>
        <v>46</v>
      </c>
      <c r="D32" s="13"/>
      <c r="F32" s="20"/>
      <c r="G32" s="19">
        <f t="shared" si="2"/>
        <v>0</v>
      </c>
      <c r="H32" s="19">
        <f t="shared" si="3"/>
        <v>0</v>
      </c>
      <c r="J32" s="68"/>
      <c r="K32" s="69"/>
      <c r="L32" s="70"/>
      <c r="N32"/>
    </row>
    <row r="33" spans="1:14" ht="12.75">
      <c r="A33" s="20" t="s">
        <v>550</v>
      </c>
      <c r="B33" s="19">
        <f>COUNTIF('LB150 Comments'!J$2:'LB150 Comments'!J$2007,A33)</f>
        <v>29</v>
      </c>
      <c r="F33" s="20"/>
      <c r="G33" s="19">
        <f t="shared" si="2"/>
        <v>0</v>
      </c>
      <c r="H33" s="19">
        <f t="shared" si="3"/>
        <v>0</v>
      </c>
      <c r="J33" s="19"/>
      <c r="K33" s="64"/>
      <c r="L33" s="65"/>
      <c r="N33"/>
    </row>
    <row r="34" spans="1:14" ht="12.75">
      <c r="A34" s="20" t="s">
        <v>449</v>
      </c>
      <c r="B34" s="19">
        <f>COUNTIF('LB150 Comments'!J$2:'LB150 Comments'!J$2007,A34)</f>
        <v>0</v>
      </c>
      <c r="D34" s="13"/>
      <c r="F34" s="20"/>
      <c r="G34" s="19">
        <f t="shared" si="2"/>
        <v>0</v>
      </c>
      <c r="H34" s="19">
        <f t="shared" si="3"/>
        <v>0</v>
      </c>
      <c r="J34" s="21"/>
      <c r="K34" s="64"/>
      <c r="L34" s="65"/>
      <c r="N34"/>
    </row>
    <row r="35" spans="1:14" ht="12.75">
      <c r="A35" s="20" t="s">
        <v>431</v>
      </c>
      <c r="B35" s="19">
        <f>COUNTA('LB150 Comments'!L$2:'LB150 Comments'!L$2007)</f>
        <v>30</v>
      </c>
      <c r="D35" s="13"/>
      <c r="F35" s="20"/>
      <c r="G35" s="19">
        <f t="shared" si="2"/>
        <v>0</v>
      </c>
      <c r="H35" s="19">
        <f t="shared" si="3"/>
        <v>0</v>
      </c>
      <c r="K35" s="13"/>
      <c r="N35"/>
    </row>
    <row r="36" spans="1:14" ht="12.75">
      <c r="A36" s="20" t="s">
        <v>425</v>
      </c>
      <c r="B36" s="19">
        <f>COUNTIF('LB150 Comments'!M$2:'LB150 Comments'!M$2007,"Editor To Do")</f>
        <v>2</v>
      </c>
      <c r="D36" s="13"/>
      <c r="F36" s="20"/>
      <c r="G36" s="19">
        <f t="shared" si="2"/>
        <v>0</v>
      </c>
      <c r="H36" s="19">
        <f t="shared" si="3"/>
        <v>0</v>
      </c>
      <c r="K36" s="13"/>
      <c r="N36"/>
    </row>
    <row r="37" spans="1:14" ht="12.75">
      <c r="A37" s="20" t="s">
        <v>415</v>
      </c>
      <c r="B37" s="19">
        <f>COUNTIF('LB150 Comments'!M$2:'LB150 Comments'!M$2007,"Can't do")</f>
        <v>0</v>
      </c>
      <c r="D37" s="13"/>
      <c r="F37" s="20"/>
      <c r="G37" s="19">
        <f t="shared" si="2"/>
        <v>0</v>
      </c>
      <c r="H37" s="19">
        <f t="shared" si="3"/>
        <v>0</v>
      </c>
      <c r="K37" s="13"/>
      <c r="N37"/>
    </row>
    <row r="38" spans="1:14" ht="12.75">
      <c r="A38" s="20" t="s">
        <v>549</v>
      </c>
      <c r="B38" s="19">
        <f>COUNTIF('LB150 Comments'!M$2:'LB150 Comments'!M$2007,"Done")</f>
        <v>105</v>
      </c>
      <c r="C38" s="47"/>
      <c r="D38" s="13"/>
      <c r="F38" s="20"/>
      <c r="G38" s="19">
        <f t="shared" si="2"/>
        <v>0</v>
      </c>
      <c r="H38" s="19">
        <f t="shared" si="3"/>
        <v>0</v>
      </c>
      <c r="K38" s="13"/>
      <c r="N38"/>
    </row>
    <row r="39" spans="1:14" ht="12.75">
      <c r="A39" s="20" t="s">
        <v>559</v>
      </c>
      <c r="B39" s="19">
        <f>COUNTIF('LB150 Comments'!J$2:'LB150 Comments'!J$7,"")</f>
        <v>0</v>
      </c>
      <c r="F39" s="51" t="s">
        <v>448</v>
      </c>
      <c r="G39" s="21">
        <f>SUM(G28:G38)</f>
        <v>0</v>
      </c>
      <c r="H39" s="21">
        <f>SUM(H28:H38)</f>
        <v>0</v>
      </c>
      <c r="N39"/>
    </row>
    <row r="40" spans="6:8" ht="12.75">
      <c r="F40" s="85"/>
      <c r="G40" s="86"/>
      <c r="H40" s="86"/>
    </row>
    <row r="45" ht="13.5" thickBot="1"/>
    <row r="46" ht="12.75">
      <c r="L46" s="59" t="s">
        <v>565</v>
      </c>
    </row>
    <row r="47" ht="12.75">
      <c r="L47" s="60" t="s">
        <v>549</v>
      </c>
    </row>
    <row r="48" ht="13.5" thickBot="1">
      <c r="L48" s="58">
        <f>(B38+B37+B34)/B28</f>
        <v>0.75</v>
      </c>
    </row>
    <row r="51" ht="12.75">
      <c r="L51" s="87"/>
    </row>
    <row r="52" ht="12.75">
      <c r="L52" s="87"/>
    </row>
    <row r="72" spans="1:6" ht="12.75">
      <c r="A72" s="23" t="s">
        <v>419</v>
      </c>
      <c r="B72" s="24"/>
      <c r="C72" s="24"/>
      <c r="D72" s="56"/>
      <c r="E72" s="56"/>
      <c r="F72" s="25"/>
    </row>
    <row r="73" spans="1:6" ht="12.75">
      <c r="A73" s="26" t="s">
        <v>437</v>
      </c>
      <c r="B73" s="27"/>
      <c r="C73" s="27"/>
      <c r="D73" s="55"/>
      <c r="E73" s="55"/>
      <c r="F73" s="28"/>
    </row>
    <row r="74" spans="1:6" ht="12.75">
      <c r="A74" s="29" t="s">
        <v>455</v>
      </c>
      <c r="B74" s="27"/>
      <c r="C74" s="27"/>
      <c r="D74" s="55"/>
      <c r="E74" s="55"/>
      <c r="F74" s="28"/>
    </row>
    <row r="75" spans="1:6" ht="12.75">
      <c r="A75" s="26" t="s">
        <v>452</v>
      </c>
      <c r="B75" s="27"/>
      <c r="C75" s="27"/>
      <c r="D75" s="55"/>
      <c r="E75" s="55"/>
      <c r="F75" s="28"/>
    </row>
    <row r="76" spans="1:6" ht="12.75">
      <c r="A76" s="30" t="s">
        <v>536</v>
      </c>
      <c r="B76" s="27"/>
      <c r="C76" s="27"/>
      <c r="D76" s="55"/>
      <c r="E76" s="55"/>
      <c r="F76" s="28"/>
    </row>
    <row r="77" spans="1:6" ht="12.75">
      <c r="A77" s="30" t="s">
        <v>537</v>
      </c>
      <c r="B77" s="27"/>
      <c r="C77" s="27"/>
      <c r="D77" s="55"/>
      <c r="E77" s="55"/>
      <c r="F77" s="28"/>
    </row>
    <row r="78" spans="1:6" ht="12.75">
      <c r="A78" s="31" t="s">
        <v>529</v>
      </c>
      <c r="B78" s="27"/>
      <c r="C78" s="27"/>
      <c r="D78" s="55"/>
      <c r="E78" s="55"/>
      <c r="F78" s="28"/>
    </row>
    <row r="79" spans="1:6" ht="12.75">
      <c r="A79" s="26" t="s">
        <v>543</v>
      </c>
      <c r="B79" s="27"/>
      <c r="C79" s="27"/>
      <c r="D79" s="55"/>
      <c r="E79" s="55"/>
      <c r="F79" s="28"/>
    </row>
    <row r="80" spans="1:6" ht="12.75">
      <c r="A80" s="30" t="s">
        <v>454</v>
      </c>
      <c r="B80" s="27"/>
      <c r="C80" s="27"/>
      <c r="D80" s="55"/>
      <c r="E80" s="55"/>
      <c r="F80" s="28"/>
    </row>
    <row r="81" spans="1:6" ht="12.75">
      <c r="A81" s="30" t="s">
        <v>532</v>
      </c>
      <c r="B81" s="27"/>
      <c r="C81" s="27"/>
      <c r="D81" s="55"/>
      <c r="E81" s="55"/>
      <c r="F81" s="28"/>
    </row>
    <row r="82" spans="1:6" ht="12.75">
      <c r="A82" s="30" t="s">
        <v>533</v>
      </c>
      <c r="B82" s="27"/>
      <c r="C82" s="27"/>
      <c r="D82" s="55"/>
      <c r="E82" s="55"/>
      <c r="F82" s="28"/>
    </row>
    <row r="83" spans="1:6" ht="12.75">
      <c r="A83" s="32" t="s">
        <v>453</v>
      </c>
      <c r="B83" s="33"/>
      <c r="C83" s="33"/>
      <c r="D83" s="57"/>
      <c r="E83" s="57"/>
      <c r="F83" s="34"/>
    </row>
    <row r="84" ht="12.75">
      <c r="A84" s="12"/>
    </row>
    <row r="85" spans="1:6" ht="12.75">
      <c r="A85" s="23" t="s">
        <v>436</v>
      </c>
      <c r="B85" s="24"/>
      <c r="C85" s="24"/>
      <c r="D85" s="56"/>
      <c r="E85" s="56"/>
      <c r="F85" s="25"/>
    </row>
    <row r="86" spans="1:6" ht="12.75">
      <c r="A86" s="26" t="s">
        <v>539</v>
      </c>
      <c r="B86" s="27"/>
      <c r="C86" s="27"/>
      <c r="D86" s="55"/>
      <c r="E86" s="55"/>
      <c r="F86" s="28"/>
    </row>
    <row r="87" spans="1:6" ht="12.75">
      <c r="A87" s="26" t="s">
        <v>540</v>
      </c>
      <c r="B87" s="27"/>
      <c r="C87" s="27"/>
      <c r="D87" s="55"/>
      <c r="E87" s="55"/>
      <c r="F87" s="28"/>
    </row>
    <row r="88" spans="1:6" ht="12.75">
      <c r="A88" s="30" t="s">
        <v>545</v>
      </c>
      <c r="B88" s="27"/>
      <c r="C88" s="27"/>
      <c r="D88" s="55"/>
      <c r="E88" s="55"/>
      <c r="F88" s="28"/>
    </row>
    <row r="89" spans="1:6" ht="12.75">
      <c r="A89" s="30" t="s">
        <v>544</v>
      </c>
      <c r="B89" s="27"/>
      <c r="C89" s="27"/>
      <c r="D89" s="55"/>
      <c r="E89" s="55"/>
      <c r="F89" s="28"/>
    </row>
    <row r="90" spans="1:6" ht="12.75">
      <c r="A90" s="30" t="s">
        <v>530</v>
      </c>
      <c r="B90" s="27"/>
      <c r="C90" s="27"/>
      <c r="D90" s="55"/>
      <c r="E90" s="55"/>
      <c r="F90" s="28"/>
    </row>
    <row r="91" spans="1:6" ht="12.75">
      <c r="A91" s="26" t="s">
        <v>531</v>
      </c>
      <c r="B91" s="27"/>
      <c r="C91" s="27"/>
      <c r="D91" s="55"/>
      <c r="E91" s="55"/>
      <c r="F91" s="28"/>
    </row>
    <row r="92" spans="1:6" ht="12.75">
      <c r="A92" s="26" t="s">
        <v>543</v>
      </c>
      <c r="B92" s="27"/>
      <c r="C92" s="27"/>
      <c r="D92" s="55"/>
      <c r="E92" s="55"/>
      <c r="F92" s="28"/>
    </row>
    <row r="93" spans="1:6" ht="12.75">
      <c r="A93" s="30" t="s">
        <v>542</v>
      </c>
      <c r="B93" s="27"/>
      <c r="C93" s="27"/>
      <c r="D93" s="55"/>
      <c r="E93" s="55"/>
      <c r="F93" s="28"/>
    </row>
    <row r="94" spans="1:6" ht="12.75">
      <c r="A94" s="30" t="s">
        <v>541</v>
      </c>
      <c r="B94" s="27"/>
      <c r="C94" s="27"/>
      <c r="D94" s="55"/>
      <c r="E94" s="55"/>
      <c r="F94" s="28"/>
    </row>
    <row r="95" spans="1:6" ht="12.75">
      <c r="A95" s="30" t="s">
        <v>532</v>
      </c>
      <c r="B95" s="27"/>
      <c r="C95" s="27"/>
      <c r="D95" s="55"/>
      <c r="E95" s="55"/>
      <c r="F95" s="28"/>
    </row>
    <row r="96" spans="1:6" ht="12.75">
      <c r="A96" s="30" t="s">
        <v>533</v>
      </c>
      <c r="B96" s="27"/>
      <c r="C96" s="27"/>
      <c r="D96" s="55"/>
      <c r="E96" s="55"/>
      <c r="F96" s="28"/>
    </row>
    <row r="97" spans="1:6" ht="12.75">
      <c r="A97" s="32" t="s">
        <v>453</v>
      </c>
      <c r="B97" s="33"/>
      <c r="C97" s="33"/>
      <c r="D97" s="57"/>
      <c r="E97" s="57"/>
      <c r="F97" s="34"/>
    </row>
  </sheetData>
  <printOptions/>
  <pageMargins left="0.75" right="0.75" top="1" bottom="1" header="0.5" footer="0.5"/>
  <pageSetup horizontalDpi="600" verticalDpi="600" orientation="portrait" r:id="rId2"/>
  <headerFooter alignWithMargins="0">
    <oddHeader>&amp;LMarch 2005&amp;C&amp;A&amp;Rdoc.: IEEE 802.11-05/0191r10</oddHeader>
    <oddFooter>&amp;LSubmission&amp;C&amp;P&amp;RRichard Paine, Boeing</oddFooter>
  </headerFooter>
  <drawing r:id="rId1"/>
</worksheet>
</file>

<file path=xl/worksheets/sheet4.xml><?xml version="1.0" encoding="utf-8"?>
<worksheet xmlns="http://schemas.openxmlformats.org/spreadsheetml/2006/main" xmlns:r="http://schemas.openxmlformats.org/officeDocument/2006/relationships">
  <sheetPr codeName="Sheet4"/>
  <dimension ref="A1:G95"/>
  <sheetViews>
    <sheetView workbookViewId="0" topLeftCell="A1">
      <selection activeCell="E3" sqref="E3"/>
    </sheetView>
  </sheetViews>
  <sheetFormatPr defaultColWidth="9.140625" defaultRowHeight="12.75"/>
  <cols>
    <col min="1" max="2" width="9.140625" style="13" customWidth="1"/>
    <col min="3" max="3" width="52.28125" style="0" customWidth="1"/>
    <col min="4" max="4" width="13.00390625" style="0" customWidth="1"/>
    <col min="5" max="5" width="13.8515625" style="0" customWidth="1"/>
    <col min="6" max="6" width="32.421875" style="0" customWidth="1"/>
  </cols>
  <sheetData>
    <row r="1" spans="1:7" ht="25.5">
      <c r="A1" s="18" t="s">
        <v>564</v>
      </c>
      <c r="B1" s="18" t="s">
        <v>556</v>
      </c>
      <c r="C1" s="16" t="s">
        <v>426</v>
      </c>
      <c r="D1" s="16" t="s">
        <v>557</v>
      </c>
      <c r="E1" s="16" t="s">
        <v>430</v>
      </c>
      <c r="F1" s="16" t="s">
        <v>421</v>
      </c>
      <c r="G1" s="72" t="s">
        <v>414</v>
      </c>
    </row>
    <row r="2" spans="1:7" ht="38.25">
      <c r="A2" s="75">
        <v>0</v>
      </c>
      <c r="B2" s="75"/>
      <c r="C2" s="73" t="s">
        <v>934</v>
      </c>
      <c r="D2" s="73" t="s">
        <v>571</v>
      </c>
      <c r="E2" s="74">
        <v>39979</v>
      </c>
      <c r="F2" s="73"/>
      <c r="G2" s="73"/>
    </row>
    <row r="3" spans="1:7" ht="25.5">
      <c r="A3" s="75">
        <v>1</v>
      </c>
      <c r="B3" s="75"/>
      <c r="C3" s="73" t="s">
        <v>1027</v>
      </c>
      <c r="D3" s="73" t="s">
        <v>517</v>
      </c>
      <c r="E3" s="74">
        <v>40001</v>
      </c>
      <c r="F3" s="73"/>
      <c r="G3" s="73"/>
    </row>
    <row r="4" spans="1:7" ht="12.75">
      <c r="A4" s="75"/>
      <c r="B4" s="75"/>
      <c r="C4" s="73"/>
      <c r="D4" s="73"/>
      <c r="E4" s="74"/>
      <c r="F4" s="73"/>
      <c r="G4" s="73"/>
    </row>
    <row r="5" spans="1:7" ht="12.75">
      <c r="A5" s="75"/>
      <c r="B5" s="75"/>
      <c r="C5" s="73"/>
      <c r="D5" s="73"/>
      <c r="E5" s="74"/>
      <c r="F5" s="73"/>
      <c r="G5" s="73"/>
    </row>
    <row r="6" spans="1:7" ht="12.75">
      <c r="A6" s="75"/>
      <c r="B6" s="75"/>
      <c r="C6" s="73"/>
      <c r="D6" s="73"/>
      <c r="E6" s="74"/>
      <c r="F6" s="73"/>
      <c r="G6" s="73"/>
    </row>
    <row r="7" spans="1:7" ht="12.75">
      <c r="A7" s="75"/>
      <c r="B7" s="75"/>
      <c r="C7" s="73"/>
      <c r="D7" s="73"/>
      <c r="E7" s="74"/>
      <c r="F7" s="73"/>
      <c r="G7" s="73"/>
    </row>
    <row r="8" spans="1:7" ht="12.75">
      <c r="A8" s="75"/>
      <c r="B8" s="75"/>
      <c r="C8" s="73"/>
      <c r="D8" s="73"/>
      <c r="E8" s="74"/>
      <c r="F8" s="73"/>
      <c r="G8" s="73"/>
    </row>
    <row r="9" spans="1:7" ht="12.75">
      <c r="A9" s="75"/>
      <c r="B9" s="75"/>
      <c r="C9" s="104"/>
      <c r="D9" s="104"/>
      <c r="E9" s="74"/>
      <c r="F9" s="73"/>
      <c r="G9" s="73"/>
    </row>
    <row r="10" spans="1:7" ht="12.75" customHeight="1">
      <c r="A10" s="75"/>
      <c r="B10" s="75"/>
      <c r="C10" s="73"/>
      <c r="D10" s="73"/>
      <c r="E10" s="74"/>
      <c r="F10" s="73"/>
      <c r="G10" s="73"/>
    </row>
    <row r="11" spans="1:7" ht="12.75">
      <c r="A11" s="75"/>
      <c r="B11" s="75"/>
      <c r="C11" s="73"/>
      <c r="D11" s="73"/>
      <c r="E11" s="74"/>
      <c r="F11" s="73"/>
      <c r="G11" s="73"/>
    </row>
    <row r="12" spans="1:7" ht="12.75">
      <c r="A12" s="75"/>
      <c r="B12" s="75"/>
      <c r="C12" s="73"/>
      <c r="D12" s="73"/>
      <c r="E12" s="74"/>
      <c r="F12" s="73"/>
      <c r="G12" s="73"/>
    </row>
    <row r="13" spans="1:7" ht="12.75">
      <c r="A13" s="75"/>
      <c r="B13" s="75"/>
      <c r="C13" s="73"/>
      <c r="D13" s="73"/>
      <c r="E13" s="74"/>
      <c r="F13" s="73"/>
      <c r="G13" s="73"/>
    </row>
    <row r="14" spans="1:7" ht="12.75">
      <c r="A14" s="75"/>
      <c r="B14" s="75"/>
      <c r="C14" s="73"/>
      <c r="D14" s="73"/>
      <c r="E14" s="74"/>
      <c r="F14" s="73"/>
      <c r="G14" s="73"/>
    </row>
    <row r="15" spans="1:7" ht="12.75">
      <c r="A15" s="75"/>
      <c r="B15" s="75"/>
      <c r="C15" s="73"/>
      <c r="D15" s="73"/>
      <c r="E15" s="74"/>
      <c r="F15" s="73"/>
      <c r="G15" s="73"/>
    </row>
    <row r="16" spans="1:7" ht="12.75">
      <c r="A16" s="75"/>
      <c r="B16" s="75"/>
      <c r="C16" s="73"/>
      <c r="D16" s="73"/>
      <c r="E16" s="74"/>
      <c r="F16" s="73"/>
      <c r="G16" s="73"/>
    </row>
    <row r="17" spans="1:7" ht="12.75">
      <c r="A17" s="75"/>
      <c r="B17" s="75"/>
      <c r="C17" s="73"/>
      <c r="D17" s="73"/>
      <c r="E17" s="74"/>
      <c r="F17" s="73"/>
      <c r="G17" s="73"/>
    </row>
    <row r="18" spans="1:7" ht="12.75">
      <c r="A18" s="75"/>
      <c r="B18" s="75"/>
      <c r="C18" s="73"/>
      <c r="D18" s="73"/>
      <c r="E18" s="74"/>
      <c r="F18" s="73"/>
      <c r="G18" s="73"/>
    </row>
    <row r="19" spans="1:7" ht="12.75">
      <c r="A19" s="75"/>
      <c r="B19" s="75"/>
      <c r="C19" s="73"/>
      <c r="D19" s="73"/>
      <c r="E19" s="74"/>
      <c r="F19" s="73"/>
      <c r="G19" s="73"/>
    </row>
    <row r="20" spans="1:7" ht="12.75">
      <c r="A20" s="75"/>
      <c r="B20" s="75"/>
      <c r="C20" s="73"/>
      <c r="D20" s="73"/>
      <c r="E20" s="74"/>
      <c r="F20" s="73"/>
      <c r="G20" s="73"/>
    </row>
    <row r="21" spans="1:7" ht="12.75">
      <c r="A21" s="75"/>
      <c r="B21" s="75"/>
      <c r="C21" s="73"/>
      <c r="D21" s="73"/>
      <c r="E21" s="74"/>
      <c r="F21" s="73"/>
      <c r="G21" s="73"/>
    </row>
    <row r="22" spans="1:7" ht="12.75">
      <c r="A22" s="75"/>
      <c r="B22" s="75"/>
      <c r="C22" s="73"/>
      <c r="D22" s="73"/>
      <c r="E22" s="74"/>
      <c r="F22" s="73"/>
      <c r="G22" s="73"/>
    </row>
    <row r="23" spans="1:7" ht="12.75">
      <c r="A23" s="75"/>
      <c r="B23" s="75"/>
      <c r="C23" s="73"/>
      <c r="D23" s="73"/>
      <c r="E23" s="74"/>
      <c r="F23" s="73"/>
      <c r="G23" s="73"/>
    </row>
    <row r="24" spans="1:7" ht="12.75">
      <c r="A24" s="75"/>
      <c r="B24" s="75"/>
      <c r="C24" s="73"/>
      <c r="D24" s="73"/>
      <c r="E24" s="74"/>
      <c r="F24" s="73"/>
      <c r="G24" s="73"/>
    </row>
    <row r="25" spans="1:7" ht="12.75">
      <c r="A25" s="75"/>
      <c r="B25" s="75"/>
      <c r="C25" s="73"/>
      <c r="D25" s="73"/>
      <c r="E25" s="74"/>
      <c r="F25" s="73"/>
      <c r="G25" s="73"/>
    </row>
    <row r="26" spans="1:7" ht="12.75">
      <c r="A26" s="75"/>
      <c r="B26" s="75"/>
      <c r="C26" s="73"/>
      <c r="D26" s="73"/>
      <c r="E26" s="74"/>
      <c r="F26" s="73"/>
      <c r="G26" s="73"/>
    </row>
    <row r="27" spans="1:7" ht="12.75">
      <c r="A27" s="75"/>
      <c r="B27" s="75"/>
      <c r="C27" s="73"/>
      <c r="D27" s="73"/>
      <c r="E27" s="74"/>
      <c r="F27" s="73"/>
      <c r="G27" s="73"/>
    </row>
    <row r="28" spans="1:7" ht="12.75">
      <c r="A28" s="75"/>
      <c r="B28" s="75"/>
      <c r="C28" s="73"/>
      <c r="D28" s="73"/>
      <c r="E28" s="74"/>
      <c r="F28" s="73"/>
      <c r="G28" s="73"/>
    </row>
    <row r="29" spans="1:7" ht="12.75">
      <c r="A29" s="75"/>
      <c r="B29" s="75"/>
      <c r="C29" s="73"/>
      <c r="D29" s="73"/>
      <c r="E29" s="74"/>
      <c r="F29" s="73"/>
      <c r="G29" s="73"/>
    </row>
    <row r="30" spans="1:7" ht="12.75">
      <c r="A30" s="75"/>
      <c r="B30" s="75"/>
      <c r="C30" s="73"/>
      <c r="D30" s="73"/>
      <c r="E30" s="74"/>
      <c r="F30" s="73"/>
      <c r="G30" s="73"/>
    </row>
    <row r="31" spans="1:7" ht="12.75">
      <c r="A31" s="75"/>
      <c r="B31" s="75"/>
      <c r="C31" s="73"/>
      <c r="D31" s="73"/>
      <c r="E31" s="74"/>
      <c r="F31" s="73"/>
      <c r="G31" s="73"/>
    </row>
    <row r="32" spans="1:7" ht="12.75">
      <c r="A32" s="75"/>
      <c r="B32" s="75"/>
      <c r="C32" s="73"/>
      <c r="D32" s="73"/>
      <c r="E32" s="74"/>
      <c r="F32" s="73"/>
      <c r="G32" s="73"/>
    </row>
    <row r="33" spans="1:7" ht="12.75">
      <c r="A33" s="75"/>
      <c r="B33" s="75"/>
      <c r="C33" s="73"/>
      <c r="D33" s="73"/>
      <c r="E33" s="74"/>
      <c r="F33" s="73"/>
      <c r="G33" s="73"/>
    </row>
    <row r="34" spans="1:7" ht="12.75">
      <c r="A34" s="75"/>
      <c r="B34" s="75"/>
      <c r="C34" s="73"/>
      <c r="D34" s="73"/>
      <c r="E34" s="74"/>
      <c r="F34" s="73"/>
      <c r="G34" s="73"/>
    </row>
    <row r="35" spans="1:7" ht="12.75">
      <c r="A35" s="75"/>
      <c r="B35" s="75"/>
      <c r="C35" s="73"/>
      <c r="D35" s="73"/>
      <c r="E35" s="74"/>
      <c r="F35" s="73"/>
      <c r="G35" s="73"/>
    </row>
    <row r="36" spans="1:7" ht="12.75">
      <c r="A36" s="75"/>
      <c r="B36" s="75"/>
      <c r="C36" s="73"/>
      <c r="D36" s="73"/>
      <c r="E36" s="74"/>
      <c r="F36" s="73"/>
      <c r="G36" s="73"/>
    </row>
    <row r="37" spans="1:7" ht="12.75">
      <c r="A37" s="75"/>
      <c r="B37" s="75"/>
      <c r="C37" s="73"/>
      <c r="D37" s="73"/>
      <c r="E37" s="74"/>
      <c r="F37" s="73"/>
      <c r="G37" s="73"/>
    </row>
    <row r="38" spans="1:7" ht="12.75">
      <c r="A38" s="75"/>
      <c r="B38" s="75"/>
      <c r="C38" s="73"/>
      <c r="D38" s="73"/>
      <c r="E38" s="74"/>
      <c r="F38" s="73"/>
      <c r="G38" s="73"/>
    </row>
    <row r="39" spans="1:7" ht="12.75">
      <c r="A39" s="75"/>
      <c r="B39" s="75"/>
      <c r="C39" s="73"/>
      <c r="D39" s="73"/>
      <c r="E39" s="74"/>
      <c r="F39" s="73"/>
      <c r="G39" s="73"/>
    </row>
    <row r="40" spans="1:7" ht="12.75">
      <c r="A40" s="75"/>
      <c r="B40" s="75"/>
      <c r="C40" s="73"/>
      <c r="D40" s="73"/>
      <c r="E40" s="74"/>
      <c r="F40" s="73"/>
      <c r="G40" s="73"/>
    </row>
    <row r="41" spans="1:7" ht="12.75">
      <c r="A41" s="75"/>
      <c r="B41" s="75"/>
      <c r="C41" s="73"/>
      <c r="D41" s="73"/>
      <c r="E41" s="74"/>
      <c r="F41" s="73"/>
      <c r="G41" s="73"/>
    </row>
    <row r="42" spans="1:7" ht="12.75">
      <c r="A42" s="75"/>
      <c r="B42" s="75"/>
      <c r="C42" s="73"/>
      <c r="D42" s="73"/>
      <c r="E42" s="74"/>
      <c r="F42" s="73"/>
      <c r="G42" s="73"/>
    </row>
    <row r="43" spans="1:7" ht="12.75">
      <c r="A43" s="75"/>
      <c r="B43" s="75"/>
      <c r="C43" s="73"/>
      <c r="D43" s="73"/>
      <c r="E43" s="74"/>
      <c r="F43" s="73"/>
      <c r="G43" s="73"/>
    </row>
    <row r="44" spans="1:7" ht="12.75">
      <c r="A44" s="75"/>
      <c r="B44" s="75"/>
      <c r="C44" s="73"/>
      <c r="D44" s="73"/>
      <c r="E44" s="74"/>
      <c r="F44" s="73"/>
      <c r="G44" s="73"/>
    </row>
    <row r="45" spans="1:7" ht="12.75">
      <c r="A45" s="75"/>
      <c r="B45" s="75"/>
      <c r="C45" s="73"/>
      <c r="D45" s="73"/>
      <c r="E45" s="74"/>
      <c r="F45" s="73"/>
      <c r="G45" s="73"/>
    </row>
    <row r="46" spans="1:7" ht="12.75">
      <c r="A46" s="75"/>
      <c r="B46" s="75"/>
      <c r="C46" s="73"/>
      <c r="D46" s="73"/>
      <c r="E46" s="74"/>
      <c r="F46" s="73"/>
      <c r="G46" s="73"/>
    </row>
    <row r="47" spans="1:7" ht="12.75">
      <c r="A47" s="75"/>
      <c r="B47" s="75"/>
      <c r="C47" s="73"/>
      <c r="D47" s="73"/>
      <c r="E47" s="74"/>
      <c r="F47" s="73"/>
      <c r="G47" s="73"/>
    </row>
    <row r="48" spans="1:7" ht="12.75">
      <c r="A48" s="75"/>
      <c r="B48" s="75"/>
      <c r="C48" s="73"/>
      <c r="D48" s="73"/>
      <c r="E48" s="74"/>
      <c r="F48" s="73"/>
      <c r="G48" s="73"/>
    </row>
    <row r="49" spans="1:7" ht="12.75">
      <c r="A49" s="75"/>
      <c r="B49" s="75"/>
      <c r="C49" s="73"/>
      <c r="D49" s="73"/>
      <c r="E49" s="74"/>
      <c r="F49" s="73"/>
      <c r="G49" s="73"/>
    </row>
    <row r="50" spans="1:7" ht="12.75">
      <c r="A50" s="75"/>
      <c r="B50" s="75"/>
      <c r="C50" s="73"/>
      <c r="D50" s="73"/>
      <c r="E50" s="74"/>
      <c r="F50" s="73"/>
      <c r="G50" s="73"/>
    </row>
    <row r="51" spans="1:7" ht="12.75">
      <c r="A51" s="75"/>
      <c r="B51" s="75"/>
      <c r="C51" s="73"/>
      <c r="D51" s="73"/>
      <c r="E51" s="74"/>
      <c r="F51" s="73"/>
      <c r="G51" s="73"/>
    </row>
    <row r="52" spans="1:7" ht="12.75">
      <c r="A52" s="75"/>
      <c r="B52" s="75"/>
      <c r="C52" s="73"/>
      <c r="D52" s="73"/>
      <c r="E52" s="74"/>
      <c r="F52" s="73"/>
      <c r="G52" s="73"/>
    </row>
    <row r="53" spans="1:7" ht="12.75">
      <c r="A53" s="75"/>
      <c r="B53" s="75"/>
      <c r="C53" s="73"/>
      <c r="D53" s="73"/>
      <c r="E53" s="74"/>
      <c r="F53" s="73"/>
      <c r="G53" s="73"/>
    </row>
    <row r="54" spans="1:7" ht="12.75">
      <c r="A54" s="75"/>
      <c r="B54" s="75"/>
      <c r="C54" s="73"/>
      <c r="D54" s="73"/>
      <c r="E54" s="74"/>
      <c r="F54" s="73"/>
      <c r="G54" s="73"/>
    </row>
    <row r="55" spans="1:7" ht="12.75">
      <c r="A55" s="75"/>
      <c r="B55" s="75"/>
      <c r="C55" s="73"/>
      <c r="D55" s="73"/>
      <c r="E55" s="74"/>
      <c r="F55" s="73"/>
      <c r="G55" s="73"/>
    </row>
    <row r="56" spans="1:7" ht="12.75">
      <c r="A56" s="75"/>
      <c r="B56" s="75"/>
      <c r="C56" s="73"/>
      <c r="D56" s="73"/>
      <c r="E56" s="74"/>
      <c r="F56" s="73"/>
      <c r="G56" s="73"/>
    </row>
    <row r="57" spans="1:7" ht="12.75">
      <c r="A57" s="75"/>
      <c r="B57" s="75"/>
      <c r="C57" s="73"/>
      <c r="D57" s="73"/>
      <c r="E57" s="74"/>
      <c r="F57" s="73"/>
      <c r="G57" s="73"/>
    </row>
    <row r="58" spans="1:7" ht="12.75">
      <c r="A58" s="75"/>
      <c r="B58" s="75"/>
      <c r="C58" s="73"/>
      <c r="D58" s="73"/>
      <c r="E58" s="74"/>
      <c r="F58" s="73"/>
      <c r="G58" s="73"/>
    </row>
    <row r="59" spans="1:7" ht="12.75">
      <c r="A59" s="75"/>
      <c r="B59" s="75"/>
      <c r="C59" s="73"/>
      <c r="D59" s="73"/>
      <c r="E59" s="74"/>
      <c r="F59" s="73"/>
      <c r="G59" s="73"/>
    </row>
    <row r="60" spans="1:7" ht="12.75">
      <c r="A60" s="75"/>
      <c r="B60" s="75"/>
      <c r="C60" s="73"/>
      <c r="D60" s="73"/>
      <c r="E60" s="74"/>
      <c r="F60" s="73"/>
      <c r="G60" s="73"/>
    </row>
    <row r="61" spans="1:7" ht="12.75">
      <c r="A61" s="75"/>
      <c r="B61" s="75"/>
      <c r="C61" s="73"/>
      <c r="D61" s="73"/>
      <c r="E61" s="74"/>
      <c r="F61" s="73"/>
      <c r="G61" s="73"/>
    </row>
    <row r="62" spans="1:7" ht="12.75">
      <c r="A62" s="75"/>
      <c r="B62" s="75"/>
      <c r="C62" s="73"/>
      <c r="D62" s="73"/>
      <c r="E62" s="74"/>
      <c r="F62" s="73"/>
      <c r="G62" s="73"/>
    </row>
    <row r="63" spans="1:7" ht="12.75">
      <c r="A63" s="75"/>
      <c r="B63" s="75"/>
      <c r="C63" s="73"/>
      <c r="D63" s="73"/>
      <c r="E63" s="74"/>
      <c r="F63" s="73"/>
      <c r="G63" s="73"/>
    </row>
    <row r="64" spans="1:7" ht="12.75">
      <c r="A64" s="75"/>
      <c r="B64" s="75"/>
      <c r="C64" s="73"/>
      <c r="D64" s="73"/>
      <c r="E64" s="74"/>
      <c r="F64" s="73"/>
      <c r="G64" s="73"/>
    </row>
    <row r="65" spans="1:7" ht="12.75">
      <c r="A65" s="75"/>
      <c r="B65" s="75"/>
      <c r="C65" s="73"/>
      <c r="D65" s="73"/>
      <c r="E65" s="74"/>
      <c r="F65" s="73"/>
      <c r="G65" s="73"/>
    </row>
    <row r="66" spans="1:7" ht="12.75">
      <c r="A66" s="75"/>
      <c r="B66" s="75"/>
      <c r="C66" s="73"/>
      <c r="D66" s="73"/>
      <c r="E66" s="74"/>
      <c r="F66" s="73"/>
      <c r="G66" s="73"/>
    </row>
    <row r="67" spans="1:7" ht="12.75">
      <c r="A67" s="75"/>
      <c r="B67" s="75"/>
      <c r="C67" s="73"/>
      <c r="D67" s="73"/>
      <c r="E67" s="74"/>
      <c r="F67" s="73"/>
      <c r="G67" s="73"/>
    </row>
    <row r="68" spans="1:7" ht="12.75">
      <c r="A68" s="75"/>
      <c r="B68" s="75"/>
      <c r="C68" s="73"/>
      <c r="D68" s="73"/>
      <c r="E68" s="74"/>
      <c r="F68" s="73"/>
      <c r="G68" s="73"/>
    </row>
    <row r="69" spans="1:7" ht="12.75">
      <c r="A69" s="75"/>
      <c r="B69" s="75"/>
      <c r="C69" s="73"/>
      <c r="D69" s="73"/>
      <c r="E69" s="74"/>
      <c r="F69" s="73"/>
      <c r="G69" s="73"/>
    </row>
    <row r="70" spans="1:7" ht="12.75">
      <c r="A70" s="75"/>
      <c r="B70" s="75"/>
      <c r="C70" s="73"/>
      <c r="D70" s="73"/>
      <c r="E70" s="74"/>
      <c r="F70" s="73"/>
      <c r="G70" s="73"/>
    </row>
    <row r="71" spans="1:7" ht="12.75">
      <c r="A71" s="75"/>
      <c r="B71" s="75"/>
      <c r="C71" s="73"/>
      <c r="D71" s="73"/>
      <c r="E71" s="74"/>
      <c r="F71" s="73"/>
      <c r="G71" s="73"/>
    </row>
    <row r="72" spans="1:7" ht="12.75">
      <c r="A72" s="75"/>
      <c r="B72" s="75"/>
      <c r="C72" s="73"/>
      <c r="D72" s="73"/>
      <c r="E72" s="74"/>
      <c r="F72" s="73"/>
      <c r="G72" s="73"/>
    </row>
    <row r="73" spans="1:7" ht="12.75">
      <c r="A73" s="75"/>
      <c r="B73" s="75"/>
      <c r="C73" s="73"/>
      <c r="D73" s="73"/>
      <c r="E73" s="74"/>
      <c r="F73" s="73"/>
      <c r="G73" s="73"/>
    </row>
    <row r="74" spans="1:7" ht="12.75">
      <c r="A74" s="75"/>
      <c r="B74" s="75"/>
      <c r="C74" s="73"/>
      <c r="D74" s="73"/>
      <c r="E74" s="74"/>
      <c r="F74" s="73"/>
      <c r="G74" s="73"/>
    </row>
    <row r="75" spans="1:7" ht="12.75">
      <c r="A75" s="75"/>
      <c r="B75" s="75"/>
      <c r="C75" s="73"/>
      <c r="D75" s="73"/>
      <c r="E75" s="74"/>
      <c r="F75" s="73"/>
      <c r="G75" s="73"/>
    </row>
    <row r="76" spans="1:7" ht="12.75">
      <c r="A76" s="75"/>
      <c r="B76" s="75"/>
      <c r="C76" s="73"/>
      <c r="D76" s="73"/>
      <c r="E76" s="74"/>
      <c r="F76" s="73"/>
      <c r="G76" s="73"/>
    </row>
    <row r="77" spans="1:7" ht="12.75">
      <c r="A77" s="75"/>
      <c r="B77" s="75"/>
      <c r="C77" s="73"/>
      <c r="D77" s="73"/>
      <c r="E77" s="74"/>
      <c r="F77" s="73"/>
      <c r="G77" s="73"/>
    </row>
    <row r="87" spans="3:5" ht="12.75">
      <c r="C87" s="88"/>
      <c r="D87" s="88"/>
      <c r="E87" s="13"/>
    </row>
    <row r="88" spans="3:5" ht="12.75">
      <c r="C88" s="88"/>
      <c r="D88" s="88"/>
      <c r="E88" s="13"/>
    </row>
    <row r="89" spans="3:5" ht="12.75">
      <c r="C89" s="88"/>
      <c r="D89" s="88"/>
      <c r="E89" s="13"/>
    </row>
    <row r="90" spans="3:5" ht="12.75">
      <c r="C90" s="88"/>
      <c r="D90" s="88"/>
      <c r="E90" s="13"/>
    </row>
    <row r="91" ht="12.75">
      <c r="E91" s="13"/>
    </row>
    <row r="92" ht="12.75">
      <c r="E92" s="13"/>
    </row>
    <row r="93" ht="12.75">
      <c r="E93" s="13"/>
    </row>
    <row r="94" ht="12.75">
      <c r="E94" s="13"/>
    </row>
    <row r="95" ht="12.75">
      <c r="E95" s="13"/>
    </row>
  </sheetData>
  <printOptions/>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xl/worksheets/sheet5.xml><?xml version="1.0" encoding="utf-8"?>
<worksheet xmlns="http://schemas.openxmlformats.org/spreadsheetml/2006/main" xmlns:r="http://schemas.openxmlformats.org/officeDocument/2006/relationships">
  <sheetPr codeName="Sheet51"/>
  <dimension ref="A1:A31"/>
  <sheetViews>
    <sheetView workbookViewId="0" topLeftCell="A1">
      <selection activeCell="B45" sqref="B45"/>
    </sheetView>
  </sheetViews>
  <sheetFormatPr defaultColWidth="9.140625" defaultRowHeight="12.75"/>
  <cols>
    <col min="1" max="1" width="35.57421875" style="0" customWidth="1"/>
    <col min="2" max="2" width="25.7109375" style="0" customWidth="1"/>
  </cols>
  <sheetData>
    <row r="1" ht="15.75">
      <c r="A1" s="9" t="s">
        <v>535</v>
      </c>
    </row>
    <row r="2" ht="12.75">
      <c r="A2" s="10"/>
    </row>
    <row r="3" ht="12.75">
      <c r="A3" s="10"/>
    </row>
    <row r="4" ht="12.75">
      <c r="A4" s="10"/>
    </row>
    <row r="5" ht="12.75">
      <c r="A5" s="10"/>
    </row>
    <row r="6" ht="12.75">
      <c r="A6" s="22"/>
    </row>
    <row r="7" ht="12.75">
      <c r="A7" s="12"/>
    </row>
    <row r="8" ht="12.75">
      <c r="A8" s="12"/>
    </row>
    <row r="9" ht="12.75">
      <c r="A9" s="12"/>
    </row>
    <row r="10" ht="12.75">
      <c r="A10" s="12"/>
    </row>
    <row r="11" ht="12.75">
      <c r="A11" s="12"/>
    </row>
    <row r="12" ht="12.75">
      <c r="A12" s="12"/>
    </row>
    <row r="13" ht="12.75">
      <c r="A13" s="12"/>
    </row>
    <row r="14" ht="12.75">
      <c r="A14" s="12"/>
    </row>
    <row r="15" ht="12.75">
      <c r="A15" s="12"/>
    </row>
    <row r="16" ht="12.75">
      <c r="A16" s="12"/>
    </row>
    <row r="17" ht="12.75">
      <c r="A17" s="12"/>
    </row>
    <row r="18" ht="12.75">
      <c r="A18" s="12"/>
    </row>
    <row r="19" ht="12.75">
      <c r="A19" s="12"/>
    </row>
    <row r="20" ht="12.75">
      <c r="A20" s="12"/>
    </row>
    <row r="21" ht="12.75">
      <c r="A21" s="12"/>
    </row>
    <row r="22" ht="12.75">
      <c r="A22" s="12"/>
    </row>
    <row r="23" ht="12.75">
      <c r="A23" s="12"/>
    </row>
    <row r="24" ht="12.75">
      <c r="A24" s="12"/>
    </row>
    <row r="25" ht="12.75">
      <c r="A25" s="10"/>
    </row>
    <row r="26" ht="12.75">
      <c r="A26" s="10"/>
    </row>
    <row r="27" ht="12.75">
      <c r="A27" s="10"/>
    </row>
    <row r="28" ht="12.75">
      <c r="A28" s="10"/>
    </row>
    <row r="29" ht="12.75">
      <c r="A29" s="10"/>
    </row>
    <row r="30" ht="12.75">
      <c r="A30" s="10"/>
    </row>
    <row r="31" ht="12.75">
      <c r="A31" s="10"/>
    </row>
  </sheetData>
  <printOptions/>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xl/worksheets/sheet6.xml><?xml version="1.0" encoding="utf-8"?>
<worksheet xmlns="http://schemas.openxmlformats.org/spreadsheetml/2006/main" xmlns:r="http://schemas.openxmlformats.org/officeDocument/2006/relationships">
  <dimension ref="A1:BA470"/>
  <sheetViews>
    <sheetView workbookViewId="0" topLeftCell="A1">
      <selection activeCell="H15" sqref="H15"/>
    </sheetView>
  </sheetViews>
  <sheetFormatPr defaultColWidth="9.140625" defaultRowHeight="12.75"/>
  <cols>
    <col min="1" max="1" width="21.421875" style="0" customWidth="1"/>
    <col min="5" max="5" width="29.140625" style="0" customWidth="1"/>
  </cols>
  <sheetData>
    <row r="1" spans="1:53" ht="12.75">
      <c r="A1" s="177"/>
      <c r="B1" s="177"/>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row>
    <row r="2" spans="1:53" ht="12.75">
      <c r="A2" s="178" t="s">
        <v>667</v>
      </c>
      <c r="B2" s="178" t="s">
        <v>668</v>
      </c>
      <c r="C2" s="178" t="s">
        <v>669</v>
      </c>
      <c r="D2" s="178" t="s">
        <v>670</v>
      </c>
      <c r="E2" s="178" t="s">
        <v>671</v>
      </c>
      <c r="F2" s="178"/>
      <c r="G2" s="178"/>
      <c r="H2" s="178"/>
      <c r="I2" s="178"/>
      <c r="J2" s="178"/>
      <c r="K2" s="178"/>
      <c r="L2" s="178"/>
      <c r="M2" s="178"/>
      <c r="N2" s="178"/>
      <c r="O2" s="178"/>
      <c r="P2" s="178"/>
      <c r="Q2" s="178"/>
      <c r="R2" s="178"/>
      <c r="S2" s="179"/>
      <c r="T2" s="179"/>
      <c r="U2" s="177"/>
      <c r="V2" s="177"/>
      <c r="W2" s="177"/>
      <c r="X2" s="177"/>
      <c r="Y2" s="177"/>
      <c r="Z2" s="177"/>
      <c r="AA2" s="177"/>
      <c r="AB2" s="177"/>
      <c r="AC2" s="177"/>
      <c r="AD2" s="177"/>
      <c r="AE2" s="177"/>
      <c r="AF2" s="177"/>
      <c r="AG2" s="177"/>
      <c r="AH2" s="177"/>
      <c r="AI2" s="177"/>
      <c r="AJ2" s="177"/>
      <c r="AK2" s="177"/>
      <c r="AL2" s="177"/>
      <c r="AM2" s="177"/>
      <c r="AN2" s="177"/>
      <c r="AO2" s="177"/>
      <c r="AP2" s="177"/>
      <c r="AQ2" s="177"/>
      <c r="AR2" s="177"/>
      <c r="AS2" s="177"/>
      <c r="AT2" s="177"/>
      <c r="AU2" s="177"/>
      <c r="AV2" s="177"/>
      <c r="AW2" s="177"/>
      <c r="AX2" s="177"/>
      <c r="AY2" s="177"/>
      <c r="AZ2" s="177"/>
      <c r="BA2" s="177"/>
    </row>
    <row r="3" spans="1:53" ht="12.75">
      <c r="A3" s="180" t="s">
        <v>672</v>
      </c>
      <c r="B3" s="180" t="s">
        <v>581</v>
      </c>
      <c r="C3" s="180" t="s">
        <v>581</v>
      </c>
      <c r="D3" s="180" t="s">
        <v>581</v>
      </c>
      <c r="E3" s="179" t="s">
        <v>673</v>
      </c>
      <c r="F3" s="179"/>
      <c r="G3" s="179"/>
      <c r="H3" s="179"/>
      <c r="I3" s="179"/>
      <c r="J3" s="179"/>
      <c r="K3" s="179"/>
      <c r="L3" s="179"/>
      <c r="M3" s="179"/>
      <c r="N3" s="179"/>
      <c r="O3" s="179"/>
      <c r="P3" s="179"/>
      <c r="Q3" s="179"/>
      <c r="R3" s="179"/>
      <c r="S3" s="179"/>
      <c r="T3" s="179"/>
      <c r="U3" s="177"/>
      <c r="V3" s="177"/>
      <c r="W3" s="177"/>
      <c r="X3" s="177"/>
      <c r="Y3" s="177"/>
      <c r="Z3" s="177"/>
      <c r="AA3" s="177"/>
      <c r="AB3" s="177"/>
      <c r="AC3" s="177"/>
      <c r="AD3" s="177"/>
      <c r="AE3" s="177"/>
      <c r="AF3" s="177"/>
      <c r="AG3" s="177"/>
      <c r="AH3" s="177"/>
      <c r="AI3" s="177"/>
      <c r="AJ3" s="177"/>
      <c r="AK3" s="177"/>
      <c r="AL3" s="177"/>
      <c r="AM3" s="177"/>
      <c r="AN3" s="177"/>
      <c r="AO3" s="177"/>
      <c r="AP3" s="177"/>
      <c r="AQ3" s="177"/>
      <c r="AR3" s="177"/>
      <c r="AS3" s="177"/>
      <c r="AT3" s="177"/>
      <c r="AU3" s="177"/>
      <c r="AV3" s="177"/>
      <c r="AW3" s="177"/>
      <c r="AX3" s="177"/>
      <c r="AY3" s="177"/>
      <c r="AZ3" s="177"/>
      <c r="BA3" s="177"/>
    </row>
    <row r="4" spans="1:53" ht="12.75">
      <c r="A4" s="180" t="s">
        <v>674</v>
      </c>
      <c r="B4" s="180" t="s">
        <v>675</v>
      </c>
      <c r="C4" s="180" t="s">
        <v>675</v>
      </c>
      <c r="D4" s="180" t="s">
        <v>675</v>
      </c>
      <c r="E4" s="179" t="s">
        <v>676</v>
      </c>
      <c r="F4" s="179"/>
      <c r="G4" s="179"/>
      <c r="H4" s="179"/>
      <c r="I4" s="179"/>
      <c r="J4" s="179"/>
      <c r="K4" s="179"/>
      <c r="L4" s="179"/>
      <c r="M4" s="179"/>
      <c r="N4" s="179"/>
      <c r="O4" s="179"/>
      <c r="P4" s="179"/>
      <c r="Q4" s="179"/>
      <c r="R4" s="179"/>
      <c r="S4" s="179"/>
      <c r="T4" s="179"/>
      <c r="U4" s="177"/>
      <c r="V4" s="177"/>
      <c r="W4" s="177"/>
      <c r="X4" s="177"/>
      <c r="Y4" s="177"/>
      <c r="Z4" s="177"/>
      <c r="AA4" s="177"/>
      <c r="AB4" s="177"/>
      <c r="AC4" s="177"/>
      <c r="AD4" s="177"/>
      <c r="AE4" s="177"/>
      <c r="AF4" s="177"/>
      <c r="AG4" s="177"/>
      <c r="AH4" s="177"/>
      <c r="AI4" s="177"/>
      <c r="AJ4" s="177"/>
      <c r="AK4" s="177"/>
      <c r="AL4" s="177"/>
      <c r="AM4" s="177"/>
      <c r="AN4" s="177"/>
      <c r="AO4" s="177"/>
      <c r="AP4" s="177"/>
      <c r="AQ4" s="177"/>
      <c r="AR4" s="177"/>
      <c r="AS4" s="177"/>
      <c r="AT4" s="177"/>
      <c r="AU4" s="177"/>
      <c r="AV4" s="177"/>
      <c r="AW4" s="177"/>
      <c r="AX4" s="177"/>
      <c r="AY4" s="177"/>
      <c r="AZ4" s="177"/>
      <c r="BA4" s="177"/>
    </row>
    <row r="5" spans="1:53" ht="12.75">
      <c r="A5" s="180" t="s">
        <v>677</v>
      </c>
      <c r="B5" s="180" t="s">
        <v>581</v>
      </c>
      <c r="C5" s="180" t="s">
        <v>581</v>
      </c>
      <c r="D5" s="180" t="s">
        <v>581</v>
      </c>
      <c r="E5" s="179" t="s">
        <v>673</v>
      </c>
      <c r="F5" s="179"/>
      <c r="G5" s="179"/>
      <c r="H5" s="179"/>
      <c r="I5" s="179"/>
      <c r="J5" s="179"/>
      <c r="K5" s="179"/>
      <c r="L5" s="179"/>
      <c r="M5" s="179"/>
      <c r="N5" s="179"/>
      <c r="O5" s="179"/>
      <c r="P5" s="179"/>
      <c r="Q5" s="179"/>
      <c r="R5" s="179"/>
      <c r="S5" s="179"/>
      <c r="T5" s="179"/>
      <c r="U5" s="177"/>
      <c r="V5" s="177"/>
      <c r="W5" s="177"/>
      <c r="X5" s="177"/>
      <c r="Y5" s="177"/>
      <c r="Z5" s="177"/>
      <c r="AA5" s="177"/>
      <c r="AB5" s="177"/>
      <c r="AC5" s="177"/>
      <c r="AD5" s="177"/>
      <c r="AE5" s="177"/>
      <c r="AF5" s="177"/>
      <c r="AG5" s="177"/>
      <c r="AH5" s="177"/>
      <c r="AI5" s="177"/>
      <c r="AJ5" s="177"/>
      <c r="AK5" s="177"/>
      <c r="AL5" s="177"/>
      <c r="AM5" s="177"/>
      <c r="AN5" s="177"/>
      <c r="AO5" s="177"/>
      <c r="AP5" s="177"/>
      <c r="AQ5" s="177"/>
      <c r="AR5" s="177"/>
      <c r="AS5" s="177"/>
      <c r="AT5" s="177"/>
      <c r="AU5" s="177"/>
      <c r="AV5" s="177"/>
      <c r="AW5" s="177"/>
      <c r="AX5" s="177"/>
      <c r="AY5" s="177"/>
      <c r="AZ5" s="177"/>
      <c r="BA5" s="177"/>
    </row>
    <row r="6" spans="1:53" ht="14.25" customHeight="1">
      <c r="A6" s="180" t="s">
        <v>678</v>
      </c>
      <c r="B6" s="180" t="s">
        <v>585</v>
      </c>
      <c r="C6" s="180" t="s">
        <v>585</v>
      </c>
      <c r="D6" s="180" t="s">
        <v>585</v>
      </c>
      <c r="E6" s="179" t="s">
        <v>932</v>
      </c>
      <c r="F6" s="179"/>
      <c r="G6" s="179"/>
      <c r="H6" s="179"/>
      <c r="I6" s="179"/>
      <c r="J6" s="179"/>
      <c r="K6" s="179"/>
      <c r="L6" s="179"/>
      <c r="M6" s="179"/>
      <c r="N6" s="179"/>
      <c r="O6" s="179"/>
      <c r="P6" s="179"/>
      <c r="Q6" s="179"/>
      <c r="R6" s="179"/>
      <c r="S6" s="179"/>
      <c r="T6" s="179"/>
      <c r="U6" s="177"/>
      <c r="V6" s="177"/>
      <c r="W6" s="177"/>
      <c r="X6" s="177"/>
      <c r="Y6" s="177"/>
      <c r="Z6" s="177"/>
      <c r="AA6" s="177"/>
      <c r="AB6" s="177"/>
      <c r="AC6" s="177"/>
      <c r="AD6" s="177"/>
      <c r="AE6" s="177"/>
      <c r="AF6" s="177"/>
      <c r="AG6" s="177"/>
      <c r="AH6" s="177"/>
      <c r="AI6" s="177"/>
      <c r="AJ6" s="177"/>
      <c r="AK6" s="177"/>
      <c r="AL6" s="177"/>
      <c r="AM6" s="177"/>
      <c r="AN6" s="177"/>
      <c r="AO6" s="177"/>
      <c r="AP6" s="177"/>
      <c r="AQ6" s="177"/>
      <c r="AR6" s="177"/>
      <c r="AS6" s="177"/>
      <c r="AT6" s="177"/>
      <c r="AU6" s="177"/>
      <c r="AV6" s="177"/>
      <c r="AW6" s="177"/>
      <c r="AX6" s="177"/>
      <c r="AY6" s="177"/>
      <c r="AZ6" s="177"/>
      <c r="BA6" s="177"/>
    </row>
    <row r="7" spans="1:53" ht="12.75">
      <c r="A7" s="180" t="s">
        <v>679</v>
      </c>
      <c r="B7" s="180" t="s">
        <v>581</v>
      </c>
      <c r="C7" s="180" t="s">
        <v>581</v>
      </c>
      <c r="D7" s="180" t="s">
        <v>581</v>
      </c>
      <c r="E7" s="179" t="s">
        <v>673</v>
      </c>
      <c r="F7" s="179"/>
      <c r="G7" s="179"/>
      <c r="H7" s="179"/>
      <c r="I7" s="179"/>
      <c r="J7" s="179"/>
      <c r="K7" s="179"/>
      <c r="L7" s="179"/>
      <c r="M7" s="179"/>
      <c r="N7" s="179"/>
      <c r="O7" s="179"/>
      <c r="P7" s="179"/>
      <c r="Q7" s="179"/>
      <c r="R7" s="179"/>
      <c r="S7" s="179"/>
      <c r="T7" s="179"/>
      <c r="U7" s="177"/>
      <c r="V7" s="177"/>
      <c r="W7" s="177"/>
      <c r="X7" s="177"/>
      <c r="Y7" s="177"/>
      <c r="Z7" s="177"/>
      <c r="AA7" s="177"/>
      <c r="AB7" s="177"/>
      <c r="AC7" s="177"/>
      <c r="AD7" s="177"/>
      <c r="AE7" s="177"/>
      <c r="AF7" s="177"/>
      <c r="AG7" s="177"/>
      <c r="AH7" s="177"/>
      <c r="AI7" s="177"/>
      <c r="AJ7" s="177"/>
      <c r="AK7" s="177"/>
      <c r="AL7" s="177"/>
      <c r="AM7" s="177"/>
      <c r="AN7" s="177"/>
      <c r="AO7" s="177"/>
      <c r="AP7" s="177"/>
      <c r="AQ7" s="177"/>
      <c r="AR7" s="177"/>
      <c r="AS7" s="177"/>
      <c r="AT7" s="177"/>
      <c r="AU7" s="177"/>
      <c r="AV7" s="177"/>
      <c r="AW7" s="177"/>
      <c r="AX7" s="177"/>
      <c r="AY7" s="177"/>
      <c r="AZ7" s="177"/>
      <c r="BA7" s="177"/>
    </row>
    <row r="8" spans="1:53" ht="12.75">
      <c r="A8" s="180" t="s">
        <v>680</v>
      </c>
      <c r="B8" s="180" t="s">
        <v>581</v>
      </c>
      <c r="C8" s="180" t="s">
        <v>581</v>
      </c>
      <c r="D8" s="180" t="s">
        <v>581</v>
      </c>
      <c r="E8" s="179" t="s">
        <v>673</v>
      </c>
      <c r="F8" s="179"/>
      <c r="G8" s="179"/>
      <c r="H8" s="179"/>
      <c r="I8" s="179"/>
      <c r="J8" s="179"/>
      <c r="K8" s="179"/>
      <c r="L8" s="179"/>
      <c r="M8" s="179"/>
      <c r="N8" s="179"/>
      <c r="O8" s="179"/>
      <c r="P8" s="179"/>
      <c r="Q8" s="179"/>
      <c r="R8" s="179"/>
      <c r="S8" s="179"/>
      <c r="T8" s="179"/>
      <c r="U8" s="177"/>
      <c r="V8" s="177"/>
      <c r="W8" s="177"/>
      <c r="X8" s="177"/>
      <c r="Y8" s="177"/>
      <c r="Z8" s="177"/>
      <c r="AA8" s="177"/>
      <c r="AB8" s="177"/>
      <c r="AC8" s="177"/>
      <c r="AD8" s="177"/>
      <c r="AE8" s="177"/>
      <c r="AF8" s="177"/>
      <c r="AG8" s="177"/>
      <c r="AH8" s="177"/>
      <c r="AI8" s="177"/>
      <c r="AJ8" s="177"/>
      <c r="AK8" s="177"/>
      <c r="AL8" s="177"/>
      <c r="AM8" s="177"/>
      <c r="AN8" s="177"/>
      <c r="AO8" s="177"/>
      <c r="AP8" s="177"/>
      <c r="AQ8" s="177"/>
      <c r="AR8" s="177"/>
      <c r="AS8" s="177"/>
      <c r="AT8" s="177"/>
      <c r="AU8" s="177"/>
      <c r="AV8" s="177"/>
      <c r="AW8" s="177"/>
      <c r="AX8" s="177"/>
      <c r="AY8" s="177"/>
      <c r="AZ8" s="177"/>
      <c r="BA8" s="177"/>
    </row>
    <row r="9" spans="1:53" ht="12.75">
      <c r="A9" s="180" t="s">
        <v>681</v>
      </c>
      <c r="B9" s="180" t="s">
        <v>581</v>
      </c>
      <c r="C9" s="180" t="s">
        <v>581</v>
      </c>
      <c r="D9" s="180" t="s">
        <v>581</v>
      </c>
      <c r="E9" s="179" t="s">
        <v>673</v>
      </c>
      <c r="F9" s="179"/>
      <c r="G9" s="179"/>
      <c r="H9" s="179"/>
      <c r="I9" s="179"/>
      <c r="J9" s="179"/>
      <c r="K9" s="179"/>
      <c r="L9" s="179"/>
      <c r="M9" s="179"/>
      <c r="N9" s="179"/>
      <c r="O9" s="179"/>
      <c r="P9" s="179"/>
      <c r="Q9" s="179"/>
      <c r="R9" s="179"/>
      <c r="S9" s="179"/>
      <c r="T9" s="179"/>
      <c r="U9" s="177"/>
      <c r="V9" s="177"/>
      <c r="W9" s="177"/>
      <c r="X9" s="177"/>
      <c r="Y9" s="177"/>
      <c r="Z9" s="177"/>
      <c r="AA9" s="177"/>
      <c r="AB9" s="177"/>
      <c r="AC9" s="177"/>
      <c r="AD9" s="177"/>
      <c r="AE9" s="177"/>
      <c r="AF9" s="177"/>
      <c r="AG9" s="177"/>
      <c r="AH9" s="177"/>
      <c r="AI9" s="177"/>
      <c r="AJ9" s="177"/>
      <c r="AK9" s="177"/>
      <c r="AL9" s="177"/>
      <c r="AM9" s="177"/>
      <c r="AN9" s="177"/>
      <c r="AO9" s="177"/>
      <c r="AP9" s="177"/>
      <c r="AQ9" s="177"/>
      <c r="AR9" s="177"/>
      <c r="AS9" s="177"/>
      <c r="AT9" s="177"/>
      <c r="AU9" s="177"/>
      <c r="AV9" s="177"/>
      <c r="AW9" s="177"/>
      <c r="AX9" s="177"/>
      <c r="AY9" s="177"/>
      <c r="AZ9" s="177"/>
      <c r="BA9" s="177"/>
    </row>
    <row r="10" spans="1:53" ht="12.75">
      <c r="A10" s="180" t="s">
        <v>682</v>
      </c>
      <c r="B10" s="180" t="s">
        <v>581</v>
      </c>
      <c r="C10" s="180" t="s">
        <v>581</v>
      </c>
      <c r="D10" s="180" t="s">
        <v>581</v>
      </c>
      <c r="E10" s="179" t="s">
        <v>673</v>
      </c>
      <c r="F10" s="179"/>
      <c r="G10" s="179"/>
      <c r="H10" s="179"/>
      <c r="I10" s="179"/>
      <c r="J10" s="179"/>
      <c r="K10" s="179"/>
      <c r="L10" s="179"/>
      <c r="M10" s="179"/>
      <c r="N10" s="179"/>
      <c r="O10" s="179"/>
      <c r="P10" s="179"/>
      <c r="Q10" s="179"/>
      <c r="R10" s="179"/>
      <c r="S10" s="179"/>
      <c r="T10" s="179"/>
      <c r="U10" s="177"/>
      <c r="V10" s="177"/>
      <c r="W10" s="177"/>
      <c r="X10" s="177"/>
      <c r="Y10" s="177"/>
      <c r="Z10" s="177"/>
      <c r="AA10" s="177"/>
      <c r="AB10" s="177"/>
      <c r="AC10" s="177"/>
      <c r="AD10" s="177"/>
      <c r="AE10" s="177"/>
      <c r="AF10" s="177"/>
      <c r="AG10" s="177"/>
      <c r="AH10" s="177"/>
      <c r="AI10" s="177"/>
      <c r="AJ10" s="177"/>
      <c r="AK10" s="177"/>
      <c r="AL10" s="177"/>
      <c r="AM10" s="177"/>
      <c r="AN10" s="177"/>
      <c r="AO10" s="177"/>
      <c r="AP10" s="177"/>
      <c r="AQ10" s="177"/>
      <c r="AR10" s="177"/>
      <c r="AS10" s="177"/>
      <c r="AT10" s="177"/>
      <c r="AU10" s="177"/>
      <c r="AV10" s="177"/>
      <c r="AW10" s="177"/>
      <c r="AX10" s="177"/>
      <c r="AY10" s="177"/>
      <c r="AZ10" s="177"/>
      <c r="BA10" s="177"/>
    </row>
    <row r="11" spans="1:53" ht="12.75">
      <c r="A11" s="180" t="s">
        <v>683</v>
      </c>
      <c r="B11" s="180" t="s">
        <v>581</v>
      </c>
      <c r="C11" s="180" t="s">
        <v>581</v>
      </c>
      <c r="D11" s="180" t="s">
        <v>581</v>
      </c>
      <c r="E11" s="179" t="s">
        <v>673</v>
      </c>
      <c r="F11" s="179"/>
      <c r="G11" s="179"/>
      <c r="H11" s="179"/>
      <c r="I11" s="179"/>
      <c r="J11" s="179"/>
      <c r="K11" s="179"/>
      <c r="L11" s="179"/>
      <c r="M11" s="179"/>
      <c r="N11" s="179"/>
      <c r="O11" s="179"/>
      <c r="P11" s="179"/>
      <c r="Q11" s="179"/>
      <c r="R11" s="179"/>
      <c r="S11" s="179"/>
      <c r="T11" s="179"/>
      <c r="U11" s="177"/>
      <c r="V11" s="177"/>
      <c r="W11" s="177"/>
      <c r="X11" s="177"/>
      <c r="Y11" s="177"/>
      <c r="Z11" s="177"/>
      <c r="AA11" s="177"/>
      <c r="AB11" s="177"/>
      <c r="AC11" s="177"/>
      <c r="AD11" s="177"/>
      <c r="AE11" s="177"/>
      <c r="AF11" s="177"/>
      <c r="AG11" s="177"/>
      <c r="AH11" s="177"/>
      <c r="AI11" s="177"/>
      <c r="AJ11" s="177"/>
      <c r="AK11" s="177"/>
      <c r="AL11" s="177"/>
      <c r="AM11" s="177"/>
      <c r="AN11" s="177"/>
      <c r="AO11" s="177"/>
      <c r="AP11" s="177"/>
      <c r="AQ11" s="177"/>
      <c r="AR11" s="177"/>
      <c r="AS11" s="177"/>
      <c r="AT11" s="177"/>
      <c r="AU11" s="177"/>
      <c r="AV11" s="177"/>
      <c r="AW11" s="177"/>
      <c r="AX11" s="177"/>
      <c r="AY11" s="177"/>
      <c r="AZ11" s="177"/>
      <c r="BA11" s="177"/>
    </row>
    <row r="12" spans="1:53" ht="12.75">
      <c r="A12" s="180" t="s">
        <v>684</v>
      </c>
      <c r="B12" s="180" t="s">
        <v>675</v>
      </c>
      <c r="C12" s="180" t="s">
        <v>585</v>
      </c>
      <c r="D12" s="180" t="s">
        <v>585</v>
      </c>
      <c r="E12" s="179" t="s">
        <v>941</v>
      </c>
      <c r="F12" s="179"/>
      <c r="G12" s="179"/>
      <c r="H12" s="179"/>
      <c r="I12" s="179"/>
      <c r="J12" s="179"/>
      <c r="K12" s="179"/>
      <c r="L12" s="179"/>
      <c r="M12" s="179"/>
      <c r="N12" s="179"/>
      <c r="O12" s="179"/>
      <c r="P12" s="179"/>
      <c r="Q12" s="179"/>
      <c r="R12" s="179"/>
      <c r="S12" s="179"/>
      <c r="T12" s="179"/>
      <c r="U12" s="177"/>
      <c r="V12" s="177"/>
      <c r="W12" s="177"/>
      <c r="X12" s="177"/>
      <c r="Y12" s="177"/>
      <c r="Z12" s="177"/>
      <c r="AA12" s="177"/>
      <c r="AB12" s="177"/>
      <c r="AC12" s="177"/>
      <c r="AD12" s="177"/>
      <c r="AE12" s="177"/>
      <c r="AF12" s="177"/>
      <c r="AG12" s="177"/>
      <c r="AH12" s="177"/>
      <c r="AI12" s="177"/>
      <c r="AJ12" s="177"/>
      <c r="AK12" s="177"/>
      <c r="AL12" s="177"/>
      <c r="AM12" s="177"/>
      <c r="AN12" s="177"/>
      <c r="AO12" s="177"/>
      <c r="AP12" s="177"/>
      <c r="AQ12" s="177"/>
      <c r="AR12" s="177"/>
      <c r="AS12" s="177"/>
      <c r="AT12" s="177"/>
      <c r="AU12" s="177"/>
      <c r="AV12" s="177"/>
      <c r="AW12" s="177"/>
      <c r="AX12" s="177"/>
      <c r="AY12" s="177"/>
      <c r="AZ12" s="177"/>
      <c r="BA12" s="177"/>
    </row>
    <row r="13" spans="1:53" ht="12.75">
      <c r="A13" s="180" t="s">
        <v>686</v>
      </c>
      <c r="B13" s="180" t="s">
        <v>581</v>
      </c>
      <c r="C13" s="180" t="s">
        <v>581</v>
      </c>
      <c r="D13" s="180" t="s">
        <v>581</v>
      </c>
      <c r="E13" s="179" t="s">
        <v>673</v>
      </c>
      <c r="F13" s="179"/>
      <c r="G13" s="179"/>
      <c r="H13" s="179"/>
      <c r="I13" s="179"/>
      <c r="J13" s="179"/>
      <c r="K13" s="179"/>
      <c r="L13" s="179"/>
      <c r="M13" s="179"/>
      <c r="N13" s="179"/>
      <c r="O13" s="179"/>
      <c r="P13" s="179"/>
      <c r="Q13" s="179"/>
      <c r="R13" s="179"/>
      <c r="S13" s="179"/>
      <c r="T13" s="179"/>
      <c r="U13" s="177"/>
      <c r="V13" s="177"/>
      <c r="W13" s="177"/>
      <c r="X13" s="177"/>
      <c r="Y13" s="177"/>
      <c r="Z13" s="177"/>
      <c r="AA13" s="177"/>
      <c r="AB13" s="177"/>
      <c r="AC13" s="177"/>
      <c r="AD13" s="177"/>
      <c r="AE13" s="177"/>
      <c r="AF13" s="177"/>
      <c r="AG13" s="177"/>
      <c r="AH13" s="177"/>
      <c r="AI13" s="177"/>
      <c r="AJ13" s="177"/>
      <c r="AK13" s="177"/>
      <c r="AL13" s="177"/>
      <c r="AM13" s="177"/>
      <c r="AN13" s="177"/>
      <c r="AO13" s="177"/>
      <c r="AP13" s="177"/>
      <c r="AQ13" s="177"/>
      <c r="AR13" s="177"/>
      <c r="AS13" s="177"/>
      <c r="AT13" s="177"/>
      <c r="AU13" s="177"/>
      <c r="AV13" s="177"/>
      <c r="AW13" s="177"/>
      <c r="AX13" s="177"/>
      <c r="AY13" s="177"/>
      <c r="AZ13" s="177"/>
      <c r="BA13" s="177"/>
    </row>
    <row r="14" spans="1:53" ht="12.75">
      <c r="A14" s="180" t="s">
        <v>687</v>
      </c>
      <c r="B14" s="180" t="s">
        <v>581</v>
      </c>
      <c r="C14" s="180" t="s">
        <v>675</v>
      </c>
      <c r="D14" s="180" t="s">
        <v>675</v>
      </c>
      <c r="E14" s="179" t="s">
        <v>676</v>
      </c>
      <c r="F14" s="179"/>
      <c r="G14" s="179"/>
      <c r="H14" s="179"/>
      <c r="I14" s="179"/>
      <c r="J14" s="179"/>
      <c r="K14" s="179"/>
      <c r="L14" s="179"/>
      <c r="M14" s="179"/>
      <c r="N14" s="179"/>
      <c r="O14" s="179"/>
      <c r="P14" s="179"/>
      <c r="Q14" s="179"/>
      <c r="R14" s="179"/>
      <c r="S14" s="179"/>
      <c r="T14" s="179"/>
      <c r="U14" s="177"/>
      <c r="V14" s="177"/>
      <c r="W14" s="177"/>
      <c r="X14" s="177"/>
      <c r="Y14" s="177"/>
      <c r="Z14" s="177"/>
      <c r="AA14" s="177"/>
      <c r="AB14" s="177"/>
      <c r="AC14" s="177"/>
      <c r="AD14" s="177"/>
      <c r="AE14" s="177"/>
      <c r="AF14" s="177"/>
      <c r="AG14" s="177"/>
      <c r="AH14" s="177"/>
      <c r="AI14" s="177"/>
      <c r="AJ14" s="177"/>
      <c r="AK14" s="177"/>
      <c r="AL14" s="177"/>
      <c r="AM14" s="177"/>
      <c r="AN14" s="177"/>
      <c r="AO14" s="177"/>
      <c r="AP14" s="177"/>
      <c r="AQ14" s="177"/>
      <c r="AR14" s="177"/>
      <c r="AS14" s="177"/>
      <c r="AT14" s="177"/>
      <c r="AU14" s="177"/>
      <c r="AV14" s="177"/>
      <c r="AW14" s="177"/>
      <c r="AX14" s="177"/>
      <c r="AY14" s="177"/>
      <c r="AZ14" s="177"/>
      <c r="BA14" s="177"/>
    </row>
    <row r="15" spans="1:53" ht="12.75">
      <c r="A15" s="180" t="s">
        <v>688</v>
      </c>
      <c r="B15" s="180" t="s">
        <v>585</v>
      </c>
      <c r="C15" s="180" t="s">
        <v>585</v>
      </c>
      <c r="D15" s="180" t="s">
        <v>585</v>
      </c>
      <c r="E15" s="180" t="s">
        <v>931</v>
      </c>
      <c r="F15" s="179"/>
      <c r="G15" s="179"/>
      <c r="H15" s="179"/>
      <c r="I15" s="179"/>
      <c r="J15" s="179"/>
      <c r="K15" s="179"/>
      <c r="L15" s="179"/>
      <c r="M15" s="179"/>
      <c r="N15" s="179"/>
      <c r="O15" s="179"/>
      <c r="P15" s="179"/>
      <c r="Q15" s="179"/>
      <c r="R15" s="179"/>
      <c r="S15" s="179"/>
      <c r="T15" s="179"/>
      <c r="U15" s="177"/>
      <c r="V15" s="177"/>
      <c r="W15" s="177"/>
      <c r="X15" s="177"/>
      <c r="Y15" s="177"/>
      <c r="Z15" s="177"/>
      <c r="AA15" s="177"/>
      <c r="AB15" s="177"/>
      <c r="AC15" s="177"/>
      <c r="AD15" s="177"/>
      <c r="AE15" s="177"/>
      <c r="AF15" s="177"/>
      <c r="AG15" s="177"/>
      <c r="AH15" s="177"/>
      <c r="AI15" s="177"/>
      <c r="AJ15" s="177"/>
      <c r="AK15" s="177"/>
      <c r="AL15" s="177"/>
      <c r="AM15" s="177"/>
      <c r="AN15" s="177"/>
      <c r="AO15" s="177"/>
      <c r="AP15" s="177"/>
      <c r="AQ15" s="177"/>
      <c r="AR15" s="177"/>
      <c r="AS15" s="177"/>
      <c r="AT15" s="177"/>
      <c r="AU15" s="177"/>
      <c r="AV15" s="177"/>
      <c r="AW15" s="177"/>
      <c r="AX15" s="177"/>
      <c r="AY15" s="177"/>
      <c r="AZ15" s="177"/>
      <c r="BA15" s="177"/>
    </row>
    <row r="16" spans="1:53" ht="12.75">
      <c r="A16" s="180" t="s">
        <v>689</v>
      </c>
      <c r="B16" s="180" t="s">
        <v>690</v>
      </c>
      <c r="C16" s="180" t="s">
        <v>690</v>
      </c>
      <c r="D16" s="180" t="s">
        <v>690</v>
      </c>
      <c r="E16" s="179" t="s">
        <v>676</v>
      </c>
      <c r="F16" s="179"/>
      <c r="G16" s="179"/>
      <c r="H16" s="179"/>
      <c r="I16" s="179"/>
      <c r="J16" s="179"/>
      <c r="K16" s="179"/>
      <c r="L16" s="179"/>
      <c r="M16" s="179"/>
      <c r="N16" s="179"/>
      <c r="O16" s="179"/>
      <c r="P16" s="179"/>
      <c r="Q16" s="179"/>
      <c r="R16" s="179"/>
      <c r="S16" s="179"/>
      <c r="T16" s="179"/>
      <c r="U16" s="177"/>
      <c r="V16" s="177"/>
      <c r="W16" s="177"/>
      <c r="X16" s="177"/>
      <c r="Y16" s="177"/>
      <c r="Z16" s="177"/>
      <c r="AA16" s="177"/>
      <c r="AB16" s="177"/>
      <c r="AC16" s="177"/>
      <c r="AD16" s="177"/>
      <c r="AE16" s="177"/>
      <c r="AF16" s="177"/>
      <c r="AG16" s="177"/>
      <c r="AH16" s="177"/>
      <c r="AI16" s="177"/>
      <c r="AJ16" s="177"/>
      <c r="AK16" s="177"/>
      <c r="AL16" s="177"/>
      <c r="AM16" s="177"/>
      <c r="AN16" s="177"/>
      <c r="AO16" s="177"/>
      <c r="AP16" s="177"/>
      <c r="AQ16" s="177"/>
      <c r="AR16" s="177"/>
      <c r="AS16" s="177"/>
      <c r="AT16" s="177"/>
      <c r="AU16" s="177"/>
      <c r="AV16" s="177"/>
      <c r="AW16" s="177"/>
      <c r="AX16" s="177"/>
      <c r="AY16" s="177"/>
      <c r="AZ16" s="177"/>
      <c r="BA16" s="177"/>
    </row>
    <row r="17" spans="1:53" ht="12.75">
      <c r="A17" s="180" t="s">
        <v>691</v>
      </c>
      <c r="B17" s="180" t="s">
        <v>675</v>
      </c>
      <c r="C17" s="180" t="s">
        <v>675</v>
      </c>
      <c r="D17" s="180" t="s">
        <v>675</v>
      </c>
      <c r="E17" s="179" t="s">
        <v>676</v>
      </c>
      <c r="F17" s="179"/>
      <c r="G17" s="179"/>
      <c r="H17" s="179"/>
      <c r="I17" s="179"/>
      <c r="J17" s="179"/>
      <c r="K17" s="179"/>
      <c r="L17" s="179"/>
      <c r="M17" s="179"/>
      <c r="N17" s="179"/>
      <c r="O17" s="179"/>
      <c r="P17" s="179"/>
      <c r="Q17" s="179"/>
      <c r="R17" s="179"/>
      <c r="S17" s="179"/>
      <c r="T17" s="179"/>
      <c r="U17" s="177"/>
      <c r="V17" s="177"/>
      <c r="W17" s="177"/>
      <c r="X17" s="177"/>
      <c r="Y17" s="177"/>
      <c r="Z17" s="177"/>
      <c r="AA17" s="177"/>
      <c r="AB17" s="177"/>
      <c r="AC17" s="177"/>
      <c r="AD17" s="177"/>
      <c r="AE17" s="177"/>
      <c r="AF17" s="177"/>
      <c r="AG17" s="177"/>
      <c r="AH17" s="177"/>
      <c r="AI17" s="177"/>
      <c r="AJ17" s="177"/>
      <c r="AK17" s="177"/>
      <c r="AL17" s="177"/>
      <c r="AM17" s="177"/>
      <c r="AN17" s="177"/>
      <c r="AO17" s="177"/>
      <c r="AP17" s="177"/>
      <c r="AQ17" s="177"/>
      <c r="AR17" s="177"/>
      <c r="AS17" s="177"/>
      <c r="AT17" s="177"/>
      <c r="AU17" s="177"/>
      <c r="AV17" s="177"/>
      <c r="AW17" s="177"/>
      <c r="AX17" s="177"/>
      <c r="AY17" s="177"/>
      <c r="AZ17" s="177"/>
      <c r="BA17" s="177"/>
    </row>
    <row r="18" spans="1:53" ht="12.75">
      <c r="A18" s="180" t="s">
        <v>692</v>
      </c>
      <c r="B18" s="180" t="s">
        <v>581</v>
      </c>
      <c r="C18" s="180" t="s">
        <v>581</v>
      </c>
      <c r="D18" s="180" t="s">
        <v>581</v>
      </c>
      <c r="E18" s="179" t="s">
        <v>673</v>
      </c>
      <c r="F18" s="179"/>
      <c r="G18" s="179"/>
      <c r="H18" s="179"/>
      <c r="I18" s="179"/>
      <c r="J18" s="179"/>
      <c r="K18" s="179"/>
      <c r="L18" s="179"/>
      <c r="M18" s="179"/>
      <c r="N18" s="179"/>
      <c r="O18" s="179"/>
      <c r="P18" s="179"/>
      <c r="Q18" s="179"/>
      <c r="R18" s="179"/>
      <c r="S18" s="179"/>
      <c r="T18" s="179"/>
      <c r="U18" s="177"/>
      <c r="V18" s="177"/>
      <c r="W18" s="177"/>
      <c r="X18" s="177"/>
      <c r="Y18" s="177"/>
      <c r="Z18" s="177"/>
      <c r="AA18" s="177"/>
      <c r="AB18" s="177"/>
      <c r="AC18" s="177"/>
      <c r="AD18" s="177"/>
      <c r="AE18" s="177"/>
      <c r="AF18" s="177"/>
      <c r="AG18" s="177"/>
      <c r="AH18" s="177"/>
      <c r="AI18" s="177"/>
      <c r="AJ18" s="177"/>
      <c r="AK18" s="177"/>
      <c r="AL18" s="177"/>
      <c r="AM18" s="177"/>
      <c r="AN18" s="177"/>
      <c r="AO18" s="177"/>
      <c r="AP18" s="177"/>
      <c r="AQ18" s="177"/>
      <c r="AR18" s="177"/>
      <c r="AS18" s="177"/>
      <c r="AT18" s="177"/>
      <c r="AU18" s="177"/>
      <c r="AV18" s="177"/>
      <c r="AW18" s="177"/>
      <c r="AX18" s="177"/>
      <c r="AY18" s="177"/>
      <c r="AZ18" s="177"/>
      <c r="BA18" s="177"/>
    </row>
    <row r="19" spans="1:53" ht="12.75">
      <c r="A19" s="180" t="s">
        <v>693</v>
      </c>
      <c r="B19" s="180" t="s">
        <v>581</v>
      </c>
      <c r="C19" s="180" t="s">
        <v>581</v>
      </c>
      <c r="D19" s="180" t="s">
        <v>581</v>
      </c>
      <c r="E19" s="179" t="s">
        <v>673</v>
      </c>
      <c r="F19" s="179"/>
      <c r="G19" s="179"/>
      <c r="H19" s="179"/>
      <c r="I19" s="179"/>
      <c r="J19" s="179"/>
      <c r="K19" s="179"/>
      <c r="L19" s="179"/>
      <c r="M19" s="179"/>
      <c r="N19" s="179"/>
      <c r="O19" s="179"/>
      <c r="P19" s="179"/>
      <c r="Q19" s="179"/>
      <c r="R19" s="179"/>
      <c r="S19" s="179"/>
      <c r="T19" s="179"/>
      <c r="U19" s="177"/>
      <c r="V19" s="177"/>
      <c r="W19" s="177"/>
      <c r="X19" s="177"/>
      <c r="Y19" s="177"/>
      <c r="Z19" s="177"/>
      <c r="AA19" s="177"/>
      <c r="AB19" s="177"/>
      <c r="AC19" s="177"/>
      <c r="AD19" s="177"/>
      <c r="AE19" s="177"/>
      <c r="AF19" s="177"/>
      <c r="AG19" s="177"/>
      <c r="AH19" s="177"/>
      <c r="AI19" s="177"/>
      <c r="AJ19" s="177"/>
      <c r="AK19" s="177"/>
      <c r="AL19" s="177"/>
      <c r="AM19" s="177"/>
      <c r="AN19" s="177"/>
      <c r="AO19" s="177"/>
      <c r="AP19" s="177"/>
      <c r="AQ19" s="177"/>
      <c r="AR19" s="177"/>
      <c r="AS19" s="177"/>
      <c r="AT19" s="177"/>
      <c r="AU19" s="177"/>
      <c r="AV19" s="177"/>
      <c r="AW19" s="177"/>
      <c r="AX19" s="177"/>
      <c r="AY19" s="177"/>
      <c r="AZ19" s="177"/>
      <c r="BA19" s="177"/>
    </row>
    <row r="20" spans="1:53" ht="14.25" customHeight="1">
      <c r="A20" s="180" t="s">
        <v>694</v>
      </c>
      <c r="B20" s="180" t="s">
        <v>585</v>
      </c>
      <c r="C20" s="180" t="s">
        <v>585</v>
      </c>
      <c r="D20" s="180" t="s">
        <v>581</v>
      </c>
      <c r="E20" s="179" t="s">
        <v>673</v>
      </c>
      <c r="F20" s="179"/>
      <c r="G20" s="179"/>
      <c r="H20" s="179"/>
      <c r="I20" s="179"/>
      <c r="J20" s="179"/>
      <c r="K20" s="179"/>
      <c r="L20" s="179"/>
      <c r="M20" s="179"/>
      <c r="N20" s="179"/>
      <c r="O20" s="179"/>
      <c r="P20" s="179"/>
      <c r="Q20" s="179"/>
      <c r="R20" s="179"/>
      <c r="S20" s="179"/>
      <c r="T20" s="179"/>
      <c r="U20" s="177"/>
      <c r="V20" s="177"/>
      <c r="W20" s="177"/>
      <c r="X20" s="177"/>
      <c r="Y20" s="177"/>
      <c r="Z20" s="177"/>
      <c r="AA20" s="177"/>
      <c r="AB20" s="177"/>
      <c r="AC20" s="177"/>
      <c r="AD20" s="177"/>
      <c r="AE20" s="177"/>
      <c r="AF20" s="177"/>
      <c r="AG20" s="177"/>
      <c r="AH20" s="177"/>
      <c r="AI20" s="177"/>
      <c r="AJ20" s="177"/>
      <c r="AK20" s="177"/>
      <c r="AL20" s="177"/>
      <c r="AM20" s="177"/>
      <c r="AN20" s="177"/>
      <c r="AO20" s="177"/>
      <c r="AP20" s="177"/>
      <c r="AQ20" s="177"/>
      <c r="AR20" s="177"/>
      <c r="AS20" s="177"/>
      <c r="AT20" s="177"/>
      <c r="AU20" s="177"/>
      <c r="AV20" s="177"/>
      <c r="AW20" s="177"/>
      <c r="AX20" s="177"/>
      <c r="AY20" s="177"/>
      <c r="AZ20" s="177"/>
      <c r="BA20" s="177"/>
    </row>
    <row r="21" spans="1:53" ht="12.75">
      <c r="A21" s="180" t="s">
        <v>695</v>
      </c>
      <c r="B21" s="180" t="s">
        <v>581</v>
      </c>
      <c r="C21" s="180" t="s">
        <v>581</v>
      </c>
      <c r="D21" s="180" t="s">
        <v>581</v>
      </c>
      <c r="E21" s="179" t="s">
        <v>673</v>
      </c>
      <c r="F21" s="179"/>
      <c r="G21" s="179"/>
      <c r="H21" s="179"/>
      <c r="I21" s="179"/>
      <c r="J21" s="179"/>
      <c r="K21" s="179"/>
      <c r="L21" s="179"/>
      <c r="M21" s="179"/>
      <c r="N21" s="179"/>
      <c r="O21" s="179"/>
      <c r="P21" s="179"/>
      <c r="Q21" s="179"/>
      <c r="R21" s="179"/>
      <c r="S21" s="179"/>
      <c r="T21" s="179"/>
      <c r="U21" s="177"/>
      <c r="V21" s="177"/>
      <c r="W21" s="177"/>
      <c r="X21" s="177"/>
      <c r="Y21" s="177"/>
      <c r="Z21" s="177"/>
      <c r="AA21" s="177"/>
      <c r="AB21" s="177"/>
      <c r="AC21" s="177"/>
      <c r="AD21" s="177"/>
      <c r="AE21" s="177"/>
      <c r="AF21" s="177"/>
      <c r="AG21" s="177"/>
      <c r="AH21" s="177"/>
      <c r="AI21" s="177"/>
      <c r="AJ21" s="177"/>
      <c r="AK21" s="177"/>
      <c r="AL21" s="177"/>
      <c r="AM21" s="177"/>
      <c r="AN21" s="177"/>
      <c r="AO21" s="177"/>
      <c r="AP21" s="177"/>
      <c r="AQ21" s="177"/>
      <c r="AR21" s="177"/>
      <c r="AS21" s="177"/>
      <c r="AT21" s="177"/>
      <c r="AU21" s="177"/>
      <c r="AV21" s="177"/>
      <c r="AW21" s="177"/>
      <c r="AX21" s="177"/>
      <c r="AY21" s="177"/>
      <c r="AZ21" s="177"/>
      <c r="BA21" s="177"/>
    </row>
    <row r="22" spans="1:53" ht="12.75">
      <c r="A22" s="180" t="s">
        <v>696</v>
      </c>
      <c r="B22" s="180" t="s">
        <v>581</v>
      </c>
      <c r="C22" s="180" t="s">
        <v>581</v>
      </c>
      <c r="D22" s="180" t="s">
        <v>581</v>
      </c>
      <c r="E22" s="179" t="s">
        <v>673</v>
      </c>
      <c r="F22" s="179"/>
      <c r="G22" s="179"/>
      <c r="H22" s="179"/>
      <c r="I22" s="179"/>
      <c r="J22" s="179"/>
      <c r="K22" s="179"/>
      <c r="L22" s="179"/>
      <c r="M22" s="179"/>
      <c r="N22" s="179"/>
      <c r="O22" s="179"/>
      <c r="P22" s="179"/>
      <c r="Q22" s="179"/>
      <c r="R22" s="179"/>
      <c r="S22" s="179"/>
      <c r="T22" s="179"/>
      <c r="U22" s="177"/>
      <c r="V22" s="177"/>
      <c r="W22" s="177"/>
      <c r="X22" s="177"/>
      <c r="Y22" s="177"/>
      <c r="Z22" s="177"/>
      <c r="AA22" s="177"/>
      <c r="AB22" s="177"/>
      <c r="AC22" s="177"/>
      <c r="AD22" s="177"/>
      <c r="AE22" s="177"/>
      <c r="AF22" s="177"/>
      <c r="AG22" s="177"/>
      <c r="AH22" s="177"/>
      <c r="AI22" s="177"/>
      <c r="AJ22" s="177"/>
      <c r="AK22" s="177"/>
      <c r="AL22" s="177"/>
      <c r="AM22" s="177"/>
      <c r="AN22" s="177"/>
      <c r="AO22" s="177"/>
      <c r="AP22" s="177"/>
      <c r="AQ22" s="177"/>
      <c r="AR22" s="177"/>
      <c r="AS22" s="177"/>
      <c r="AT22" s="177"/>
      <c r="AU22" s="177"/>
      <c r="AV22" s="177"/>
      <c r="AW22" s="177"/>
      <c r="AX22" s="177"/>
      <c r="AY22" s="177"/>
      <c r="AZ22" s="177"/>
      <c r="BA22" s="177"/>
    </row>
    <row r="23" spans="1:53" ht="12.75">
      <c r="A23" s="180" t="s">
        <v>697</v>
      </c>
      <c r="B23" s="180" t="s">
        <v>589</v>
      </c>
      <c r="C23" s="180" t="s">
        <v>581</v>
      </c>
      <c r="D23" s="180" t="s">
        <v>581</v>
      </c>
      <c r="E23" s="179" t="s">
        <v>673</v>
      </c>
      <c r="F23" s="179"/>
      <c r="G23" s="179"/>
      <c r="H23" s="179"/>
      <c r="I23" s="179"/>
      <c r="J23" s="179"/>
      <c r="K23" s="179"/>
      <c r="L23" s="179"/>
      <c r="M23" s="179"/>
      <c r="N23" s="179"/>
      <c r="O23" s="179"/>
      <c r="P23" s="179"/>
      <c r="Q23" s="179"/>
      <c r="R23" s="179"/>
      <c r="S23" s="179"/>
      <c r="T23" s="179"/>
      <c r="U23" s="177"/>
      <c r="V23" s="177"/>
      <c r="W23" s="177"/>
      <c r="X23" s="177"/>
      <c r="Y23" s="177"/>
      <c r="Z23" s="177"/>
      <c r="AA23" s="177"/>
      <c r="AB23" s="177"/>
      <c r="AC23" s="177"/>
      <c r="AD23" s="177"/>
      <c r="AE23" s="177"/>
      <c r="AF23" s="177"/>
      <c r="AG23" s="177"/>
      <c r="AH23" s="177"/>
      <c r="AI23" s="177"/>
      <c r="AJ23" s="177"/>
      <c r="AK23" s="177"/>
      <c r="AL23" s="177"/>
      <c r="AM23" s="177"/>
      <c r="AN23" s="177"/>
      <c r="AO23" s="177"/>
      <c r="AP23" s="177"/>
      <c r="AQ23" s="177"/>
      <c r="AR23" s="177"/>
      <c r="AS23" s="177"/>
      <c r="AT23" s="177"/>
      <c r="AU23" s="177"/>
      <c r="AV23" s="177"/>
      <c r="AW23" s="177"/>
      <c r="AX23" s="177"/>
      <c r="AY23" s="177"/>
      <c r="AZ23" s="177"/>
      <c r="BA23" s="177"/>
    </row>
    <row r="24" spans="1:53" ht="12.75">
      <c r="A24" s="180" t="s">
        <v>698</v>
      </c>
      <c r="B24" s="180" t="s">
        <v>581</v>
      </c>
      <c r="C24" s="180" t="s">
        <v>581</v>
      </c>
      <c r="D24" s="180" t="s">
        <v>581</v>
      </c>
      <c r="E24" s="179" t="s">
        <v>673</v>
      </c>
      <c r="F24" s="179"/>
      <c r="G24" s="179"/>
      <c r="H24" s="179"/>
      <c r="I24" s="179"/>
      <c r="J24" s="179"/>
      <c r="K24" s="179"/>
      <c r="L24" s="179"/>
      <c r="M24" s="179"/>
      <c r="N24" s="179"/>
      <c r="O24" s="179"/>
      <c r="P24" s="179"/>
      <c r="Q24" s="179"/>
      <c r="R24" s="179"/>
      <c r="S24" s="179"/>
      <c r="T24" s="179"/>
      <c r="U24" s="177"/>
      <c r="V24" s="177"/>
      <c r="W24" s="177"/>
      <c r="X24" s="177"/>
      <c r="Y24" s="177"/>
      <c r="Z24" s="177"/>
      <c r="AA24" s="177"/>
      <c r="AB24" s="177"/>
      <c r="AC24" s="177"/>
      <c r="AD24" s="177"/>
      <c r="AE24" s="177"/>
      <c r="AF24" s="177"/>
      <c r="AG24" s="177"/>
      <c r="AH24" s="177"/>
      <c r="AI24" s="177"/>
      <c r="AJ24" s="177"/>
      <c r="AK24" s="177"/>
      <c r="AL24" s="177"/>
      <c r="AM24" s="177"/>
      <c r="AN24" s="177"/>
      <c r="AO24" s="177"/>
      <c r="AP24" s="177"/>
      <c r="AQ24" s="177"/>
      <c r="AR24" s="177"/>
      <c r="AS24" s="177"/>
      <c r="AT24" s="177"/>
      <c r="AU24" s="177"/>
      <c r="AV24" s="177"/>
      <c r="AW24" s="177"/>
      <c r="AX24" s="177"/>
      <c r="AY24" s="177"/>
      <c r="AZ24" s="177"/>
      <c r="BA24" s="177"/>
    </row>
    <row r="25" spans="1:53" ht="12.75">
      <c r="A25" s="180" t="s">
        <v>699</v>
      </c>
      <c r="B25" s="180" t="s">
        <v>581</v>
      </c>
      <c r="C25" s="180" t="s">
        <v>581</v>
      </c>
      <c r="D25" s="180" t="s">
        <v>581</v>
      </c>
      <c r="E25" s="179" t="s">
        <v>673</v>
      </c>
      <c r="F25" s="179"/>
      <c r="G25" s="179"/>
      <c r="H25" s="179"/>
      <c r="I25" s="179"/>
      <c r="J25" s="179"/>
      <c r="K25" s="179"/>
      <c r="L25" s="179"/>
      <c r="M25" s="179"/>
      <c r="N25" s="179"/>
      <c r="O25" s="179"/>
      <c r="P25" s="179"/>
      <c r="Q25" s="179"/>
      <c r="R25" s="179"/>
      <c r="S25" s="179"/>
      <c r="T25" s="179"/>
      <c r="U25" s="177"/>
      <c r="V25" s="177"/>
      <c r="W25" s="177"/>
      <c r="X25" s="177"/>
      <c r="Y25" s="177"/>
      <c r="Z25" s="177"/>
      <c r="AA25" s="177"/>
      <c r="AB25" s="177"/>
      <c r="AC25" s="177"/>
      <c r="AD25" s="177"/>
      <c r="AE25" s="177"/>
      <c r="AF25" s="177"/>
      <c r="AG25" s="177"/>
      <c r="AH25" s="177"/>
      <c r="AI25" s="177"/>
      <c r="AJ25" s="177"/>
      <c r="AK25" s="177"/>
      <c r="AL25" s="177"/>
      <c r="AM25" s="177"/>
      <c r="AN25" s="177"/>
      <c r="AO25" s="177"/>
      <c r="AP25" s="177"/>
      <c r="AQ25" s="177"/>
      <c r="AR25" s="177"/>
      <c r="AS25" s="177"/>
      <c r="AT25" s="177"/>
      <c r="AU25" s="177"/>
      <c r="AV25" s="177"/>
      <c r="AW25" s="177"/>
      <c r="AX25" s="177"/>
      <c r="AY25" s="177"/>
      <c r="AZ25" s="177"/>
      <c r="BA25" s="177"/>
    </row>
    <row r="26" spans="1:53" ht="12.75">
      <c r="A26" s="180" t="s">
        <v>700</v>
      </c>
      <c r="B26" s="180" t="s">
        <v>581</v>
      </c>
      <c r="C26" s="180" t="s">
        <v>581</v>
      </c>
      <c r="D26" s="180" t="s">
        <v>581</v>
      </c>
      <c r="E26" s="179" t="s">
        <v>673</v>
      </c>
      <c r="F26" s="179"/>
      <c r="G26" s="179"/>
      <c r="H26" s="179"/>
      <c r="I26" s="179"/>
      <c r="J26" s="179"/>
      <c r="K26" s="179"/>
      <c r="L26" s="179"/>
      <c r="M26" s="179"/>
      <c r="N26" s="179"/>
      <c r="O26" s="179"/>
      <c r="P26" s="179"/>
      <c r="Q26" s="179"/>
      <c r="R26" s="179"/>
      <c r="S26" s="179"/>
      <c r="T26" s="179"/>
      <c r="U26" s="177"/>
      <c r="V26" s="177"/>
      <c r="W26" s="177"/>
      <c r="X26" s="177"/>
      <c r="Y26" s="177"/>
      <c r="Z26" s="177"/>
      <c r="AA26" s="177"/>
      <c r="AB26" s="177"/>
      <c r="AC26" s="177"/>
      <c r="AD26" s="177"/>
      <c r="AE26" s="177"/>
      <c r="AF26" s="177"/>
      <c r="AG26" s="177"/>
      <c r="AH26" s="177"/>
      <c r="AI26" s="177"/>
      <c r="AJ26" s="177"/>
      <c r="AK26" s="177"/>
      <c r="AL26" s="177"/>
      <c r="AM26" s="177"/>
      <c r="AN26" s="177"/>
      <c r="AO26" s="177"/>
      <c r="AP26" s="177"/>
      <c r="AQ26" s="177"/>
      <c r="AR26" s="177"/>
      <c r="AS26" s="177"/>
      <c r="AT26" s="177"/>
      <c r="AU26" s="177"/>
      <c r="AV26" s="177"/>
      <c r="AW26" s="177"/>
      <c r="AX26" s="177"/>
      <c r="AY26" s="177"/>
      <c r="AZ26" s="177"/>
      <c r="BA26" s="177"/>
    </row>
    <row r="27" spans="1:53" ht="12.75">
      <c r="A27" s="180" t="s">
        <v>701</v>
      </c>
      <c r="B27" s="180" t="s">
        <v>675</v>
      </c>
      <c r="C27" s="180" t="s">
        <v>675</v>
      </c>
      <c r="D27" s="180" t="s">
        <v>675</v>
      </c>
      <c r="E27" s="179" t="s">
        <v>676</v>
      </c>
      <c r="F27" s="179"/>
      <c r="G27" s="179"/>
      <c r="H27" s="179"/>
      <c r="I27" s="179"/>
      <c r="J27" s="179"/>
      <c r="K27" s="179"/>
      <c r="L27" s="179"/>
      <c r="M27" s="179"/>
      <c r="N27" s="179"/>
      <c r="O27" s="179"/>
      <c r="P27" s="179"/>
      <c r="Q27" s="179"/>
      <c r="R27" s="179"/>
      <c r="S27" s="179"/>
      <c r="T27" s="179"/>
      <c r="U27" s="177"/>
      <c r="V27" s="177"/>
      <c r="W27" s="177"/>
      <c r="X27" s="177"/>
      <c r="Y27" s="177"/>
      <c r="Z27" s="177"/>
      <c r="AA27" s="177"/>
      <c r="AB27" s="177"/>
      <c r="AC27" s="177"/>
      <c r="AD27" s="177"/>
      <c r="AE27" s="177"/>
      <c r="AF27" s="177"/>
      <c r="AG27" s="177"/>
      <c r="AH27" s="177"/>
      <c r="AI27" s="177"/>
      <c r="AJ27" s="177"/>
      <c r="AK27" s="177"/>
      <c r="AL27" s="177"/>
      <c r="AM27" s="177"/>
      <c r="AN27" s="177"/>
      <c r="AO27" s="177"/>
      <c r="AP27" s="177"/>
      <c r="AQ27" s="177"/>
      <c r="AR27" s="177"/>
      <c r="AS27" s="177"/>
      <c r="AT27" s="177"/>
      <c r="AU27" s="177"/>
      <c r="AV27" s="177"/>
      <c r="AW27" s="177"/>
      <c r="AX27" s="177"/>
      <c r="AY27" s="177"/>
      <c r="AZ27" s="177"/>
      <c r="BA27" s="177"/>
    </row>
    <row r="28" spans="1:53" ht="12.75">
      <c r="A28" s="180" t="s">
        <v>702</v>
      </c>
      <c r="B28" s="180" t="s">
        <v>690</v>
      </c>
      <c r="C28" s="180" t="s">
        <v>690</v>
      </c>
      <c r="D28" s="180" t="s">
        <v>690</v>
      </c>
      <c r="E28" s="179" t="s">
        <v>676</v>
      </c>
      <c r="F28" s="179"/>
      <c r="G28" s="179"/>
      <c r="H28" s="179"/>
      <c r="I28" s="179"/>
      <c r="J28" s="179"/>
      <c r="K28" s="179"/>
      <c r="L28" s="179"/>
      <c r="M28" s="179"/>
      <c r="N28" s="179"/>
      <c r="O28" s="179"/>
      <c r="P28" s="179"/>
      <c r="Q28" s="179"/>
      <c r="R28" s="179"/>
      <c r="S28" s="179"/>
      <c r="T28" s="179"/>
      <c r="U28" s="177"/>
      <c r="V28" s="177"/>
      <c r="W28" s="177"/>
      <c r="X28" s="177"/>
      <c r="Y28" s="177"/>
      <c r="Z28" s="177"/>
      <c r="AA28" s="177"/>
      <c r="AB28" s="177"/>
      <c r="AC28" s="177"/>
      <c r="AD28" s="177"/>
      <c r="AE28" s="177"/>
      <c r="AF28" s="177"/>
      <c r="AG28" s="177"/>
      <c r="AH28" s="177"/>
      <c r="AI28" s="177"/>
      <c r="AJ28" s="177"/>
      <c r="AK28" s="177"/>
      <c r="AL28" s="177"/>
      <c r="AM28" s="177"/>
      <c r="AN28" s="177"/>
      <c r="AO28" s="177"/>
      <c r="AP28" s="177"/>
      <c r="AQ28" s="177"/>
      <c r="AR28" s="177"/>
      <c r="AS28" s="177"/>
      <c r="AT28" s="177"/>
      <c r="AU28" s="177"/>
      <c r="AV28" s="177"/>
      <c r="AW28" s="177"/>
      <c r="AX28" s="177"/>
      <c r="AY28" s="177"/>
      <c r="AZ28" s="177"/>
      <c r="BA28" s="177"/>
    </row>
    <row r="29" spans="1:53" ht="12.75">
      <c r="A29" s="180" t="s">
        <v>703</v>
      </c>
      <c r="B29" s="180" t="s">
        <v>585</v>
      </c>
      <c r="C29" s="180" t="s">
        <v>585</v>
      </c>
      <c r="D29" s="180" t="s">
        <v>581</v>
      </c>
      <c r="E29" s="180" t="s">
        <v>673</v>
      </c>
      <c r="F29" s="179"/>
      <c r="G29" s="179"/>
      <c r="H29" s="179"/>
      <c r="I29" s="179"/>
      <c r="J29" s="179"/>
      <c r="K29" s="179"/>
      <c r="L29" s="179"/>
      <c r="M29" s="179"/>
      <c r="N29" s="179"/>
      <c r="O29" s="179"/>
      <c r="P29" s="179"/>
      <c r="Q29" s="179"/>
      <c r="R29" s="179"/>
      <c r="S29" s="179"/>
      <c r="T29" s="179"/>
      <c r="U29" s="177"/>
      <c r="V29" s="177"/>
      <c r="W29" s="177"/>
      <c r="X29" s="177"/>
      <c r="Y29" s="177"/>
      <c r="Z29" s="177"/>
      <c r="AA29" s="177"/>
      <c r="AB29" s="177"/>
      <c r="AC29" s="177"/>
      <c r="AD29" s="177"/>
      <c r="AE29" s="177"/>
      <c r="AF29" s="177"/>
      <c r="AG29" s="177"/>
      <c r="AH29" s="177"/>
      <c r="AI29" s="177"/>
      <c r="AJ29" s="177"/>
      <c r="AK29" s="177"/>
      <c r="AL29" s="177"/>
      <c r="AM29" s="177"/>
      <c r="AN29" s="177"/>
      <c r="AO29" s="177"/>
      <c r="AP29" s="177"/>
      <c r="AQ29" s="177"/>
      <c r="AR29" s="177"/>
      <c r="AS29" s="177"/>
      <c r="AT29" s="177"/>
      <c r="AU29" s="177"/>
      <c r="AV29" s="177"/>
      <c r="AW29" s="177"/>
      <c r="AX29" s="177"/>
      <c r="AY29" s="177"/>
      <c r="AZ29" s="177"/>
      <c r="BA29" s="177"/>
    </row>
    <row r="30" spans="1:53" ht="12.75">
      <c r="A30" s="180" t="s">
        <v>704</v>
      </c>
      <c r="B30" s="180" t="s">
        <v>581</v>
      </c>
      <c r="C30" s="180" t="s">
        <v>581</v>
      </c>
      <c r="D30" s="180" t="s">
        <v>581</v>
      </c>
      <c r="E30" s="179" t="s">
        <v>673</v>
      </c>
      <c r="F30" s="179"/>
      <c r="G30" s="179"/>
      <c r="H30" s="179"/>
      <c r="I30" s="179"/>
      <c r="J30" s="179"/>
      <c r="K30" s="179"/>
      <c r="L30" s="179"/>
      <c r="M30" s="179"/>
      <c r="N30" s="179"/>
      <c r="O30" s="179"/>
      <c r="P30" s="179"/>
      <c r="Q30" s="179"/>
      <c r="R30" s="179"/>
      <c r="S30" s="179"/>
      <c r="T30" s="179"/>
      <c r="U30" s="177"/>
      <c r="V30" s="177"/>
      <c r="W30" s="177"/>
      <c r="X30" s="177"/>
      <c r="Y30" s="177"/>
      <c r="Z30" s="177"/>
      <c r="AA30" s="177"/>
      <c r="AB30" s="177"/>
      <c r="AC30" s="177"/>
      <c r="AD30" s="177"/>
      <c r="AE30" s="177"/>
      <c r="AF30" s="177"/>
      <c r="AG30" s="177"/>
      <c r="AH30" s="177"/>
      <c r="AI30" s="177"/>
      <c r="AJ30" s="177"/>
      <c r="AK30" s="177"/>
      <c r="AL30" s="177"/>
      <c r="AM30" s="177"/>
      <c r="AN30" s="177"/>
      <c r="AO30" s="177"/>
      <c r="AP30" s="177"/>
      <c r="AQ30" s="177"/>
      <c r="AR30" s="177"/>
      <c r="AS30" s="177"/>
      <c r="AT30" s="177"/>
      <c r="AU30" s="177"/>
      <c r="AV30" s="177"/>
      <c r="AW30" s="177"/>
      <c r="AX30" s="177"/>
      <c r="AY30" s="177"/>
      <c r="AZ30" s="177"/>
      <c r="BA30" s="177"/>
    </row>
    <row r="31" spans="1:53" ht="13.5" customHeight="1">
      <c r="A31" s="180" t="s">
        <v>705</v>
      </c>
      <c r="B31" s="180" t="s">
        <v>585</v>
      </c>
      <c r="C31" s="180" t="s">
        <v>585</v>
      </c>
      <c r="D31" s="180" t="s">
        <v>581</v>
      </c>
      <c r="E31" s="179" t="s">
        <v>673</v>
      </c>
      <c r="F31" s="179"/>
      <c r="G31" s="179"/>
      <c r="H31" s="179"/>
      <c r="I31" s="179"/>
      <c r="J31" s="179"/>
      <c r="K31" s="179"/>
      <c r="L31" s="179"/>
      <c r="M31" s="179"/>
      <c r="N31" s="179"/>
      <c r="O31" s="179"/>
      <c r="P31" s="179"/>
      <c r="Q31" s="179"/>
      <c r="R31" s="179"/>
      <c r="S31" s="179"/>
      <c r="T31" s="179"/>
      <c r="U31" s="177"/>
      <c r="V31" s="177"/>
      <c r="W31" s="177"/>
      <c r="X31" s="177"/>
      <c r="Y31" s="177"/>
      <c r="Z31" s="177"/>
      <c r="AA31" s="177"/>
      <c r="AB31" s="177"/>
      <c r="AC31" s="177"/>
      <c r="AD31" s="177"/>
      <c r="AE31" s="177"/>
      <c r="AF31" s="177"/>
      <c r="AG31" s="177"/>
      <c r="AH31" s="177"/>
      <c r="AI31" s="177"/>
      <c r="AJ31" s="177"/>
      <c r="AK31" s="177"/>
      <c r="AL31" s="177"/>
      <c r="AM31" s="177"/>
      <c r="AN31" s="177"/>
      <c r="AO31" s="177"/>
      <c r="AP31" s="177"/>
      <c r="AQ31" s="177"/>
      <c r="AR31" s="177"/>
      <c r="AS31" s="177"/>
      <c r="AT31" s="177"/>
      <c r="AU31" s="177"/>
      <c r="AV31" s="177"/>
      <c r="AW31" s="177"/>
      <c r="AX31" s="177"/>
      <c r="AY31" s="177"/>
      <c r="AZ31" s="177"/>
      <c r="BA31" s="177"/>
    </row>
    <row r="32" spans="1:53" ht="12.75">
      <c r="A32" s="180" t="s">
        <v>706</v>
      </c>
      <c r="B32" s="180" t="s">
        <v>581</v>
      </c>
      <c r="C32" s="180" t="s">
        <v>581</v>
      </c>
      <c r="D32" s="180" t="s">
        <v>581</v>
      </c>
      <c r="E32" s="179" t="s">
        <v>673</v>
      </c>
      <c r="F32" s="179"/>
      <c r="G32" s="179"/>
      <c r="H32" s="179"/>
      <c r="I32" s="179"/>
      <c r="J32" s="179"/>
      <c r="K32" s="179"/>
      <c r="L32" s="179"/>
      <c r="M32" s="179"/>
      <c r="N32" s="179"/>
      <c r="O32" s="179"/>
      <c r="P32" s="179"/>
      <c r="Q32" s="179"/>
      <c r="R32" s="179"/>
      <c r="S32" s="179"/>
      <c r="T32" s="179"/>
      <c r="U32" s="177"/>
      <c r="V32" s="177"/>
      <c r="W32" s="177"/>
      <c r="X32" s="177"/>
      <c r="Y32" s="177"/>
      <c r="Z32" s="177"/>
      <c r="AA32" s="177"/>
      <c r="AB32" s="177"/>
      <c r="AC32" s="177"/>
      <c r="AD32" s="177"/>
      <c r="AE32" s="177"/>
      <c r="AF32" s="177"/>
      <c r="AG32" s="177"/>
      <c r="AH32" s="177"/>
      <c r="AI32" s="177"/>
      <c r="AJ32" s="177"/>
      <c r="AK32" s="177"/>
      <c r="AL32" s="177"/>
      <c r="AM32" s="177"/>
      <c r="AN32" s="177"/>
      <c r="AO32" s="177"/>
      <c r="AP32" s="177"/>
      <c r="AQ32" s="177"/>
      <c r="AR32" s="177"/>
      <c r="AS32" s="177"/>
      <c r="AT32" s="177"/>
      <c r="AU32" s="177"/>
      <c r="AV32" s="177"/>
      <c r="AW32" s="177"/>
      <c r="AX32" s="177"/>
      <c r="AY32" s="177"/>
      <c r="AZ32" s="177"/>
      <c r="BA32" s="177"/>
    </row>
    <row r="33" spans="1:53" ht="12.75">
      <c r="A33" s="180" t="s">
        <v>707</v>
      </c>
      <c r="B33" s="180" t="s">
        <v>581</v>
      </c>
      <c r="C33" s="180" t="s">
        <v>581</v>
      </c>
      <c r="D33" s="180" t="s">
        <v>581</v>
      </c>
      <c r="E33" s="179" t="s">
        <v>673</v>
      </c>
      <c r="F33" s="179"/>
      <c r="G33" s="179"/>
      <c r="H33" s="179"/>
      <c r="I33" s="179"/>
      <c r="J33" s="179"/>
      <c r="K33" s="179"/>
      <c r="L33" s="179"/>
      <c r="M33" s="179"/>
      <c r="N33" s="179"/>
      <c r="O33" s="179"/>
      <c r="P33" s="179"/>
      <c r="Q33" s="179"/>
      <c r="R33" s="179"/>
      <c r="S33" s="179"/>
      <c r="T33" s="179"/>
      <c r="U33" s="177"/>
      <c r="V33" s="177"/>
      <c r="W33" s="177"/>
      <c r="X33" s="177"/>
      <c r="Y33" s="177"/>
      <c r="Z33" s="177"/>
      <c r="AA33" s="177"/>
      <c r="AB33" s="177"/>
      <c r="AC33" s="177"/>
      <c r="AD33" s="177"/>
      <c r="AE33" s="177"/>
      <c r="AF33" s="177"/>
      <c r="AG33" s="177"/>
      <c r="AH33" s="177"/>
      <c r="AI33" s="177"/>
      <c r="AJ33" s="177"/>
      <c r="AK33" s="177"/>
      <c r="AL33" s="177"/>
      <c r="AM33" s="177"/>
      <c r="AN33" s="177"/>
      <c r="AO33" s="177"/>
      <c r="AP33" s="177"/>
      <c r="AQ33" s="177"/>
      <c r="AR33" s="177"/>
      <c r="AS33" s="177"/>
      <c r="AT33" s="177"/>
      <c r="AU33" s="177"/>
      <c r="AV33" s="177"/>
      <c r="AW33" s="177"/>
      <c r="AX33" s="177"/>
      <c r="AY33" s="177"/>
      <c r="AZ33" s="177"/>
      <c r="BA33" s="177"/>
    </row>
    <row r="34" spans="1:53" ht="12.75">
      <c r="A34" s="180" t="s">
        <v>708</v>
      </c>
      <c r="B34" s="180" t="s">
        <v>585</v>
      </c>
      <c r="C34" s="180" t="s">
        <v>585</v>
      </c>
      <c r="D34" s="180" t="s">
        <v>585</v>
      </c>
      <c r="E34" s="180" t="s">
        <v>931</v>
      </c>
      <c r="F34" s="179"/>
      <c r="G34" s="179"/>
      <c r="H34" s="179"/>
      <c r="I34" s="179"/>
      <c r="J34" s="179"/>
      <c r="K34" s="179"/>
      <c r="L34" s="179"/>
      <c r="M34" s="179"/>
      <c r="N34" s="179"/>
      <c r="O34" s="179"/>
      <c r="P34" s="179"/>
      <c r="Q34" s="179"/>
      <c r="R34" s="179"/>
      <c r="S34" s="179"/>
      <c r="T34" s="179"/>
      <c r="U34" s="177"/>
      <c r="V34" s="177"/>
      <c r="W34" s="177"/>
      <c r="X34" s="177"/>
      <c r="Y34" s="177"/>
      <c r="Z34" s="177"/>
      <c r="AA34" s="177"/>
      <c r="AB34" s="177"/>
      <c r="AC34" s="177"/>
      <c r="AD34" s="177"/>
      <c r="AE34" s="177"/>
      <c r="AF34" s="177"/>
      <c r="AG34" s="177"/>
      <c r="AH34" s="177"/>
      <c r="AI34" s="177"/>
      <c r="AJ34" s="177"/>
      <c r="AK34" s="177"/>
      <c r="AL34" s="177"/>
      <c r="AM34" s="177"/>
      <c r="AN34" s="177"/>
      <c r="AO34" s="177"/>
      <c r="AP34" s="177"/>
      <c r="AQ34" s="177"/>
      <c r="AR34" s="177"/>
      <c r="AS34" s="177"/>
      <c r="AT34" s="177"/>
      <c r="AU34" s="177"/>
      <c r="AV34" s="177"/>
      <c r="AW34" s="177"/>
      <c r="AX34" s="177"/>
      <c r="AY34" s="177"/>
      <c r="AZ34" s="177"/>
      <c r="BA34" s="177"/>
    </row>
    <row r="35" spans="1:53" ht="12.75">
      <c r="A35" s="180" t="s">
        <v>709</v>
      </c>
      <c r="B35" s="180" t="s">
        <v>675</v>
      </c>
      <c r="C35" s="180" t="s">
        <v>675</v>
      </c>
      <c r="D35" s="180" t="s">
        <v>675</v>
      </c>
      <c r="E35" s="179" t="s">
        <v>676</v>
      </c>
      <c r="F35" s="179"/>
      <c r="G35" s="179"/>
      <c r="H35" s="179"/>
      <c r="I35" s="179"/>
      <c r="J35" s="179"/>
      <c r="K35" s="179"/>
      <c r="L35" s="179"/>
      <c r="M35" s="179"/>
      <c r="N35" s="179"/>
      <c r="O35" s="179"/>
      <c r="P35" s="179"/>
      <c r="Q35" s="179"/>
      <c r="R35" s="179"/>
      <c r="S35" s="179"/>
      <c r="T35" s="179"/>
      <c r="U35" s="177"/>
      <c r="V35" s="177"/>
      <c r="W35" s="177"/>
      <c r="X35" s="177"/>
      <c r="Y35" s="177"/>
      <c r="Z35" s="177"/>
      <c r="AA35" s="177"/>
      <c r="AB35" s="177"/>
      <c r="AC35" s="177"/>
      <c r="AD35" s="177"/>
      <c r="AE35" s="177"/>
      <c r="AF35" s="177"/>
      <c r="AG35" s="177"/>
      <c r="AH35" s="177"/>
      <c r="AI35" s="177"/>
      <c r="AJ35" s="177"/>
      <c r="AK35" s="177"/>
      <c r="AL35" s="177"/>
      <c r="AM35" s="177"/>
      <c r="AN35" s="177"/>
      <c r="AO35" s="177"/>
      <c r="AP35" s="177"/>
      <c r="AQ35" s="177"/>
      <c r="AR35" s="177"/>
      <c r="AS35" s="177"/>
      <c r="AT35" s="177"/>
      <c r="AU35" s="177"/>
      <c r="AV35" s="177"/>
      <c r="AW35" s="177"/>
      <c r="AX35" s="177"/>
      <c r="AY35" s="177"/>
      <c r="AZ35" s="177"/>
      <c r="BA35" s="177"/>
    </row>
    <row r="36" spans="1:53" ht="12.75">
      <c r="A36" s="180" t="s">
        <v>710</v>
      </c>
      <c r="B36" s="180" t="s">
        <v>581</v>
      </c>
      <c r="C36" s="180" t="s">
        <v>581</v>
      </c>
      <c r="D36" s="180" t="s">
        <v>581</v>
      </c>
      <c r="E36" s="179" t="s">
        <v>673</v>
      </c>
      <c r="F36" s="179"/>
      <c r="G36" s="179"/>
      <c r="H36" s="179"/>
      <c r="I36" s="179"/>
      <c r="J36" s="179"/>
      <c r="K36" s="179"/>
      <c r="L36" s="179"/>
      <c r="M36" s="179"/>
      <c r="N36" s="179"/>
      <c r="O36" s="179"/>
      <c r="P36" s="179"/>
      <c r="Q36" s="179"/>
      <c r="R36" s="179"/>
      <c r="S36" s="179"/>
      <c r="T36" s="179"/>
      <c r="U36" s="177"/>
      <c r="V36" s="177"/>
      <c r="W36" s="177"/>
      <c r="X36" s="177"/>
      <c r="Y36" s="177"/>
      <c r="Z36" s="177"/>
      <c r="AA36" s="177"/>
      <c r="AB36" s="177"/>
      <c r="AC36" s="177"/>
      <c r="AD36" s="177"/>
      <c r="AE36" s="177"/>
      <c r="AF36" s="177"/>
      <c r="AG36" s="177"/>
      <c r="AH36" s="177"/>
      <c r="AI36" s="177"/>
      <c r="AJ36" s="177"/>
      <c r="AK36" s="177"/>
      <c r="AL36" s="177"/>
      <c r="AM36" s="177"/>
      <c r="AN36" s="177"/>
      <c r="AO36" s="177"/>
      <c r="AP36" s="177"/>
      <c r="AQ36" s="177"/>
      <c r="AR36" s="177"/>
      <c r="AS36" s="177"/>
      <c r="AT36" s="177"/>
      <c r="AU36" s="177"/>
      <c r="AV36" s="177"/>
      <c r="AW36" s="177"/>
      <c r="AX36" s="177"/>
      <c r="AY36" s="177"/>
      <c r="AZ36" s="177"/>
      <c r="BA36" s="177"/>
    </row>
    <row r="37" spans="1:53" ht="12.75">
      <c r="A37" s="180" t="s">
        <v>711</v>
      </c>
      <c r="B37" s="180" t="s">
        <v>581</v>
      </c>
      <c r="C37" s="180" t="s">
        <v>581</v>
      </c>
      <c r="D37" s="180" t="s">
        <v>581</v>
      </c>
      <c r="E37" s="179" t="s">
        <v>673</v>
      </c>
      <c r="F37" s="179"/>
      <c r="G37" s="179"/>
      <c r="H37" s="179"/>
      <c r="I37" s="179"/>
      <c r="J37" s="179"/>
      <c r="K37" s="179"/>
      <c r="L37" s="179"/>
      <c r="M37" s="179"/>
      <c r="N37" s="179"/>
      <c r="O37" s="179"/>
      <c r="P37" s="179"/>
      <c r="Q37" s="179"/>
      <c r="R37" s="179"/>
      <c r="S37" s="179"/>
      <c r="T37" s="179"/>
      <c r="U37" s="177"/>
      <c r="V37" s="177"/>
      <c r="W37" s="177"/>
      <c r="X37" s="177"/>
      <c r="Y37" s="177"/>
      <c r="Z37" s="177"/>
      <c r="AA37" s="177"/>
      <c r="AB37" s="177"/>
      <c r="AC37" s="177"/>
      <c r="AD37" s="177"/>
      <c r="AE37" s="177"/>
      <c r="AF37" s="177"/>
      <c r="AG37" s="177"/>
      <c r="AH37" s="177"/>
      <c r="AI37" s="177"/>
      <c r="AJ37" s="177"/>
      <c r="AK37" s="177"/>
      <c r="AL37" s="177"/>
      <c r="AM37" s="177"/>
      <c r="AN37" s="177"/>
      <c r="AO37" s="177"/>
      <c r="AP37" s="177"/>
      <c r="AQ37" s="177"/>
      <c r="AR37" s="177"/>
      <c r="AS37" s="177"/>
      <c r="AT37" s="177"/>
      <c r="AU37" s="177"/>
      <c r="AV37" s="177"/>
      <c r="AW37" s="177"/>
      <c r="AX37" s="177"/>
      <c r="AY37" s="177"/>
      <c r="AZ37" s="177"/>
      <c r="BA37" s="177"/>
    </row>
    <row r="38" spans="1:53" ht="12.75">
      <c r="A38" s="180" t="s">
        <v>712</v>
      </c>
      <c r="B38" s="180" t="s">
        <v>581</v>
      </c>
      <c r="C38" s="180" t="s">
        <v>581</v>
      </c>
      <c r="D38" s="180" t="s">
        <v>581</v>
      </c>
      <c r="E38" s="179" t="s">
        <v>673</v>
      </c>
      <c r="F38" s="179"/>
      <c r="G38" s="179"/>
      <c r="H38" s="179"/>
      <c r="I38" s="179"/>
      <c r="J38" s="179"/>
      <c r="K38" s="179"/>
      <c r="L38" s="179"/>
      <c r="M38" s="179"/>
      <c r="N38" s="179"/>
      <c r="O38" s="179"/>
      <c r="P38" s="179"/>
      <c r="Q38" s="179"/>
      <c r="R38" s="179"/>
      <c r="S38" s="179"/>
      <c r="T38" s="179"/>
      <c r="U38" s="177"/>
      <c r="V38" s="177"/>
      <c r="W38" s="177"/>
      <c r="X38" s="177"/>
      <c r="Y38" s="177"/>
      <c r="Z38" s="177"/>
      <c r="AA38" s="177"/>
      <c r="AB38" s="177"/>
      <c r="AC38" s="177"/>
      <c r="AD38" s="177"/>
      <c r="AE38" s="177"/>
      <c r="AF38" s="177"/>
      <c r="AG38" s="177"/>
      <c r="AH38" s="177"/>
      <c r="AI38" s="177"/>
      <c r="AJ38" s="177"/>
      <c r="AK38" s="177"/>
      <c r="AL38" s="177"/>
      <c r="AM38" s="177"/>
      <c r="AN38" s="177"/>
      <c r="AO38" s="177"/>
      <c r="AP38" s="177"/>
      <c r="AQ38" s="177"/>
      <c r="AR38" s="177"/>
      <c r="AS38" s="177"/>
      <c r="AT38" s="177"/>
      <c r="AU38" s="177"/>
      <c r="AV38" s="177"/>
      <c r="AW38" s="177"/>
      <c r="AX38" s="177"/>
      <c r="AY38" s="177"/>
      <c r="AZ38" s="177"/>
      <c r="BA38" s="177"/>
    </row>
    <row r="39" spans="1:53" ht="12.75">
      <c r="A39" s="180" t="s">
        <v>713</v>
      </c>
      <c r="B39" s="180" t="s">
        <v>585</v>
      </c>
      <c r="C39" s="180" t="s">
        <v>585</v>
      </c>
      <c r="D39" s="180" t="s">
        <v>585</v>
      </c>
      <c r="E39" s="180" t="s">
        <v>931</v>
      </c>
      <c r="F39" s="179"/>
      <c r="G39" s="179"/>
      <c r="H39" s="179"/>
      <c r="I39" s="179"/>
      <c r="J39" s="179"/>
      <c r="K39" s="179"/>
      <c r="L39" s="179"/>
      <c r="M39" s="179"/>
      <c r="N39" s="179"/>
      <c r="O39" s="179"/>
      <c r="P39" s="179"/>
      <c r="Q39" s="179"/>
      <c r="R39" s="179"/>
      <c r="S39" s="179"/>
      <c r="T39" s="179"/>
      <c r="U39" s="177"/>
      <c r="V39" s="177"/>
      <c r="W39" s="177"/>
      <c r="X39" s="177"/>
      <c r="Y39" s="177"/>
      <c r="Z39" s="177"/>
      <c r="AA39" s="177"/>
      <c r="AB39" s="177"/>
      <c r="AC39" s="177"/>
      <c r="AD39" s="177"/>
      <c r="AE39" s="177"/>
      <c r="AF39" s="177"/>
      <c r="AG39" s="177"/>
      <c r="AH39" s="177"/>
      <c r="AI39" s="177"/>
      <c r="AJ39" s="177"/>
      <c r="AK39" s="177"/>
      <c r="AL39" s="177"/>
      <c r="AM39" s="177"/>
      <c r="AN39" s="177"/>
      <c r="AO39" s="177"/>
      <c r="AP39" s="177"/>
      <c r="AQ39" s="177"/>
      <c r="AR39" s="177"/>
      <c r="AS39" s="177"/>
      <c r="AT39" s="177"/>
      <c r="AU39" s="177"/>
      <c r="AV39" s="177"/>
      <c r="AW39" s="177"/>
      <c r="AX39" s="177"/>
      <c r="AY39" s="177"/>
      <c r="AZ39" s="177"/>
      <c r="BA39" s="177"/>
    </row>
    <row r="40" spans="1:53" ht="12.75">
      <c r="A40" s="180" t="s">
        <v>714</v>
      </c>
      <c r="B40" s="180" t="s">
        <v>690</v>
      </c>
      <c r="C40" s="180" t="s">
        <v>690</v>
      </c>
      <c r="D40" s="180" t="s">
        <v>690</v>
      </c>
      <c r="E40" s="179" t="s">
        <v>676</v>
      </c>
      <c r="F40" s="179"/>
      <c r="G40" s="179"/>
      <c r="H40" s="179"/>
      <c r="I40" s="179"/>
      <c r="J40" s="179"/>
      <c r="K40" s="179"/>
      <c r="L40" s="179"/>
      <c r="M40" s="179"/>
      <c r="N40" s="179"/>
      <c r="O40" s="179"/>
      <c r="P40" s="179"/>
      <c r="Q40" s="179"/>
      <c r="R40" s="179"/>
      <c r="S40" s="179"/>
      <c r="T40" s="179"/>
      <c r="U40" s="177"/>
      <c r="V40" s="177"/>
      <c r="W40" s="177"/>
      <c r="X40" s="177"/>
      <c r="Y40" s="177"/>
      <c r="Z40" s="177"/>
      <c r="AA40" s="177"/>
      <c r="AB40" s="177"/>
      <c r="AC40" s="177"/>
      <c r="AD40" s="177"/>
      <c r="AE40" s="177"/>
      <c r="AF40" s="177"/>
      <c r="AG40" s="177"/>
      <c r="AH40" s="177"/>
      <c r="AI40" s="177"/>
      <c r="AJ40" s="177"/>
      <c r="AK40" s="177"/>
      <c r="AL40" s="177"/>
      <c r="AM40" s="177"/>
      <c r="AN40" s="177"/>
      <c r="AO40" s="177"/>
      <c r="AP40" s="177"/>
      <c r="AQ40" s="177"/>
      <c r="AR40" s="177"/>
      <c r="AS40" s="177"/>
      <c r="AT40" s="177"/>
      <c r="AU40" s="177"/>
      <c r="AV40" s="177"/>
      <c r="AW40" s="177"/>
      <c r="AX40" s="177"/>
      <c r="AY40" s="177"/>
      <c r="AZ40" s="177"/>
      <c r="BA40" s="177"/>
    </row>
    <row r="41" spans="1:53" ht="12.75">
      <c r="A41" s="180" t="s">
        <v>715</v>
      </c>
      <c r="B41" s="180" t="s">
        <v>690</v>
      </c>
      <c r="C41" s="180" t="s">
        <v>690</v>
      </c>
      <c r="D41" s="180" t="s">
        <v>690</v>
      </c>
      <c r="E41" s="179" t="s">
        <v>676</v>
      </c>
      <c r="F41" s="179"/>
      <c r="G41" s="179"/>
      <c r="H41" s="179"/>
      <c r="I41" s="179"/>
      <c r="J41" s="179"/>
      <c r="K41" s="179"/>
      <c r="L41" s="179"/>
      <c r="M41" s="179"/>
      <c r="N41" s="179"/>
      <c r="O41" s="179"/>
      <c r="P41" s="179"/>
      <c r="Q41" s="179"/>
      <c r="R41" s="179"/>
      <c r="S41" s="179"/>
      <c r="T41" s="179"/>
      <c r="U41" s="177"/>
      <c r="V41" s="177"/>
      <c r="W41" s="177"/>
      <c r="X41" s="177"/>
      <c r="Y41" s="177"/>
      <c r="Z41" s="177"/>
      <c r="AA41" s="177"/>
      <c r="AB41" s="177"/>
      <c r="AC41" s="177"/>
      <c r="AD41" s="177"/>
      <c r="AE41" s="177"/>
      <c r="AF41" s="177"/>
      <c r="AG41" s="177"/>
      <c r="AH41" s="177"/>
      <c r="AI41" s="177"/>
      <c r="AJ41" s="177"/>
      <c r="AK41" s="177"/>
      <c r="AL41" s="177"/>
      <c r="AM41" s="177"/>
      <c r="AN41" s="177"/>
      <c r="AO41" s="177"/>
      <c r="AP41" s="177"/>
      <c r="AQ41" s="177"/>
      <c r="AR41" s="177"/>
      <c r="AS41" s="177"/>
      <c r="AT41" s="177"/>
      <c r="AU41" s="177"/>
      <c r="AV41" s="177"/>
      <c r="AW41" s="177"/>
      <c r="AX41" s="177"/>
      <c r="AY41" s="177"/>
      <c r="AZ41" s="177"/>
      <c r="BA41" s="177"/>
    </row>
    <row r="42" spans="1:53" ht="12.75">
      <c r="A42" s="180" t="s">
        <v>716</v>
      </c>
      <c r="B42" s="180" t="s">
        <v>581</v>
      </c>
      <c r="C42" s="180" t="s">
        <v>581</v>
      </c>
      <c r="D42" s="180" t="s">
        <v>581</v>
      </c>
      <c r="E42" s="179" t="s">
        <v>673</v>
      </c>
      <c r="F42" s="179"/>
      <c r="G42" s="179"/>
      <c r="H42" s="179"/>
      <c r="I42" s="179"/>
      <c r="J42" s="179"/>
      <c r="K42" s="179"/>
      <c r="L42" s="179"/>
      <c r="M42" s="179"/>
      <c r="N42" s="179"/>
      <c r="O42" s="179"/>
      <c r="P42" s="179"/>
      <c r="Q42" s="179"/>
      <c r="R42" s="179"/>
      <c r="S42" s="179"/>
      <c r="T42" s="179"/>
      <c r="U42" s="177"/>
      <c r="V42" s="177"/>
      <c r="W42" s="177"/>
      <c r="X42" s="177"/>
      <c r="Y42" s="177"/>
      <c r="Z42" s="177"/>
      <c r="AA42" s="177"/>
      <c r="AB42" s="177"/>
      <c r="AC42" s="177"/>
      <c r="AD42" s="177"/>
      <c r="AE42" s="177"/>
      <c r="AF42" s="177"/>
      <c r="AG42" s="177"/>
      <c r="AH42" s="177"/>
      <c r="AI42" s="177"/>
      <c r="AJ42" s="177"/>
      <c r="AK42" s="177"/>
      <c r="AL42" s="177"/>
      <c r="AM42" s="177"/>
      <c r="AN42" s="177"/>
      <c r="AO42" s="177"/>
      <c r="AP42" s="177"/>
      <c r="AQ42" s="177"/>
      <c r="AR42" s="177"/>
      <c r="AS42" s="177"/>
      <c r="AT42" s="177"/>
      <c r="AU42" s="177"/>
      <c r="AV42" s="177"/>
      <c r="AW42" s="177"/>
      <c r="AX42" s="177"/>
      <c r="AY42" s="177"/>
      <c r="AZ42" s="177"/>
      <c r="BA42" s="177"/>
    </row>
    <row r="43" spans="1:53" ht="12.75">
      <c r="A43" s="180" t="s">
        <v>717</v>
      </c>
      <c r="B43" s="180" t="s">
        <v>581</v>
      </c>
      <c r="C43" s="180" t="s">
        <v>581</v>
      </c>
      <c r="D43" s="180" t="s">
        <v>581</v>
      </c>
      <c r="E43" s="179" t="s">
        <v>673</v>
      </c>
      <c r="F43" s="179"/>
      <c r="G43" s="179"/>
      <c r="H43" s="179"/>
      <c r="I43" s="179"/>
      <c r="J43" s="179"/>
      <c r="K43" s="179"/>
      <c r="L43" s="179"/>
      <c r="M43" s="179"/>
      <c r="N43" s="179"/>
      <c r="O43" s="179"/>
      <c r="P43" s="179"/>
      <c r="Q43" s="179"/>
      <c r="R43" s="179"/>
      <c r="S43" s="179"/>
      <c r="T43" s="179"/>
      <c r="U43" s="177"/>
      <c r="V43" s="177"/>
      <c r="W43" s="177"/>
      <c r="X43" s="177"/>
      <c r="Y43" s="177"/>
      <c r="Z43" s="177"/>
      <c r="AA43" s="177"/>
      <c r="AB43" s="177"/>
      <c r="AC43" s="177"/>
      <c r="AD43" s="177"/>
      <c r="AE43" s="177"/>
      <c r="AF43" s="177"/>
      <c r="AG43" s="177"/>
      <c r="AH43" s="177"/>
      <c r="AI43" s="177"/>
      <c r="AJ43" s="177"/>
      <c r="AK43" s="177"/>
      <c r="AL43" s="177"/>
      <c r="AM43" s="177"/>
      <c r="AN43" s="177"/>
      <c r="AO43" s="177"/>
      <c r="AP43" s="177"/>
      <c r="AQ43" s="177"/>
      <c r="AR43" s="177"/>
      <c r="AS43" s="177"/>
      <c r="AT43" s="177"/>
      <c r="AU43" s="177"/>
      <c r="AV43" s="177"/>
      <c r="AW43" s="177"/>
      <c r="AX43" s="177"/>
      <c r="AY43" s="177"/>
      <c r="AZ43" s="177"/>
      <c r="BA43" s="177"/>
    </row>
    <row r="44" spans="1:53" ht="12.75">
      <c r="A44" s="180" t="s">
        <v>718</v>
      </c>
      <c r="B44" s="180" t="s">
        <v>581</v>
      </c>
      <c r="C44" s="180" t="s">
        <v>581</v>
      </c>
      <c r="D44" s="180" t="s">
        <v>581</v>
      </c>
      <c r="E44" s="179" t="s">
        <v>673</v>
      </c>
      <c r="F44" s="179"/>
      <c r="G44" s="179"/>
      <c r="H44" s="179"/>
      <c r="I44" s="179"/>
      <c r="J44" s="179"/>
      <c r="K44" s="179"/>
      <c r="L44" s="179"/>
      <c r="M44" s="179"/>
      <c r="N44" s="179"/>
      <c r="O44" s="179"/>
      <c r="P44" s="179"/>
      <c r="Q44" s="179"/>
      <c r="R44" s="179"/>
      <c r="S44" s="179"/>
      <c r="T44" s="179"/>
      <c r="U44" s="177"/>
      <c r="V44" s="177"/>
      <c r="W44" s="177"/>
      <c r="X44" s="177"/>
      <c r="Y44" s="177"/>
      <c r="Z44" s="177"/>
      <c r="AA44" s="177"/>
      <c r="AB44" s="177"/>
      <c r="AC44" s="177"/>
      <c r="AD44" s="177"/>
      <c r="AE44" s="177"/>
      <c r="AF44" s="177"/>
      <c r="AG44" s="177"/>
      <c r="AH44" s="177"/>
      <c r="AI44" s="177"/>
      <c r="AJ44" s="177"/>
      <c r="AK44" s="177"/>
      <c r="AL44" s="177"/>
      <c r="AM44" s="177"/>
      <c r="AN44" s="177"/>
      <c r="AO44" s="177"/>
      <c r="AP44" s="177"/>
      <c r="AQ44" s="177"/>
      <c r="AR44" s="177"/>
      <c r="AS44" s="177"/>
      <c r="AT44" s="177"/>
      <c r="AU44" s="177"/>
      <c r="AV44" s="177"/>
      <c r="AW44" s="177"/>
      <c r="AX44" s="177"/>
      <c r="AY44" s="177"/>
      <c r="AZ44" s="177"/>
      <c r="BA44" s="177"/>
    </row>
    <row r="45" spans="1:53" ht="12.75">
      <c r="A45" s="180" t="s">
        <v>719</v>
      </c>
      <c r="B45" s="180" t="s">
        <v>675</v>
      </c>
      <c r="C45" s="180" t="s">
        <v>675</v>
      </c>
      <c r="D45" s="180" t="s">
        <v>675</v>
      </c>
      <c r="E45" s="179" t="s">
        <v>676</v>
      </c>
      <c r="F45" s="179"/>
      <c r="G45" s="179"/>
      <c r="H45" s="179"/>
      <c r="I45" s="179"/>
      <c r="J45" s="179"/>
      <c r="K45" s="179"/>
      <c r="L45" s="179"/>
      <c r="M45" s="179"/>
      <c r="N45" s="179"/>
      <c r="O45" s="179"/>
      <c r="P45" s="179"/>
      <c r="Q45" s="179"/>
      <c r="R45" s="179"/>
      <c r="S45" s="179"/>
      <c r="T45" s="179"/>
      <c r="U45" s="177"/>
      <c r="V45" s="177"/>
      <c r="W45" s="177"/>
      <c r="X45" s="177"/>
      <c r="Y45" s="177"/>
      <c r="Z45" s="177"/>
      <c r="AA45" s="177"/>
      <c r="AB45" s="177"/>
      <c r="AC45" s="177"/>
      <c r="AD45" s="177"/>
      <c r="AE45" s="177"/>
      <c r="AF45" s="177"/>
      <c r="AG45" s="177"/>
      <c r="AH45" s="177"/>
      <c r="AI45" s="177"/>
      <c r="AJ45" s="177"/>
      <c r="AK45" s="177"/>
      <c r="AL45" s="177"/>
      <c r="AM45" s="177"/>
      <c r="AN45" s="177"/>
      <c r="AO45" s="177"/>
      <c r="AP45" s="177"/>
      <c r="AQ45" s="177"/>
      <c r="AR45" s="177"/>
      <c r="AS45" s="177"/>
      <c r="AT45" s="177"/>
      <c r="AU45" s="177"/>
      <c r="AV45" s="177"/>
      <c r="AW45" s="177"/>
      <c r="AX45" s="177"/>
      <c r="AY45" s="177"/>
      <c r="AZ45" s="177"/>
      <c r="BA45" s="177"/>
    </row>
    <row r="46" spans="1:53" ht="12.75">
      <c r="A46" s="180" t="s">
        <v>720</v>
      </c>
      <c r="B46" s="180" t="s">
        <v>581</v>
      </c>
      <c r="C46" s="180" t="s">
        <v>581</v>
      </c>
      <c r="D46" s="180" t="s">
        <v>581</v>
      </c>
      <c r="E46" s="179" t="s">
        <v>673</v>
      </c>
      <c r="F46" s="179"/>
      <c r="G46" s="179"/>
      <c r="H46" s="179"/>
      <c r="I46" s="179"/>
      <c r="J46" s="179"/>
      <c r="K46" s="179"/>
      <c r="L46" s="179"/>
      <c r="M46" s="179"/>
      <c r="N46" s="179"/>
      <c r="O46" s="179"/>
      <c r="P46" s="179"/>
      <c r="Q46" s="179"/>
      <c r="R46" s="179"/>
      <c r="S46" s="179"/>
      <c r="T46" s="179"/>
      <c r="U46" s="177"/>
      <c r="V46" s="177"/>
      <c r="W46" s="177"/>
      <c r="X46" s="177"/>
      <c r="Y46" s="177"/>
      <c r="Z46" s="177"/>
      <c r="AA46" s="177"/>
      <c r="AB46" s="177"/>
      <c r="AC46" s="177"/>
      <c r="AD46" s="177"/>
      <c r="AE46" s="177"/>
      <c r="AF46" s="177"/>
      <c r="AG46" s="177"/>
      <c r="AH46" s="177"/>
      <c r="AI46" s="177"/>
      <c r="AJ46" s="177"/>
      <c r="AK46" s="177"/>
      <c r="AL46" s="177"/>
      <c r="AM46" s="177"/>
      <c r="AN46" s="177"/>
      <c r="AO46" s="177"/>
      <c r="AP46" s="177"/>
      <c r="AQ46" s="177"/>
      <c r="AR46" s="177"/>
      <c r="AS46" s="177"/>
      <c r="AT46" s="177"/>
      <c r="AU46" s="177"/>
      <c r="AV46" s="177"/>
      <c r="AW46" s="177"/>
      <c r="AX46" s="177"/>
      <c r="AY46" s="177"/>
      <c r="AZ46" s="177"/>
      <c r="BA46" s="177"/>
    </row>
    <row r="47" spans="1:53" ht="12.75">
      <c r="A47" s="180" t="s">
        <v>721</v>
      </c>
      <c r="B47" s="180" t="s">
        <v>581</v>
      </c>
      <c r="C47" s="180" t="s">
        <v>581</v>
      </c>
      <c r="D47" s="180" t="s">
        <v>581</v>
      </c>
      <c r="E47" s="179" t="s">
        <v>673</v>
      </c>
      <c r="F47" s="179"/>
      <c r="G47" s="179"/>
      <c r="H47" s="179"/>
      <c r="I47" s="179"/>
      <c r="J47" s="179"/>
      <c r="K47" s="179"/>
      <c r="L47" s="179"/>
      <c r="M47" s="179"/>
      <c r="N47" s="179"/>
      <c r="O47" s="179"/>
      <c r="P47" s="179"/>
      <c r="Q47" s="179"/>
      <c r="R47" s="179"/>
      <c r="S47" s="179"/>
      <c r="T47" s="179"/>
      <c r="U47" s="177"/>
      <c r="V47" s="177"/>
      <c r="W47" s="177"/>
      <c r="X47" s="177"/>
      <c r="Y47" s="177"/>
      <c r="Z47" s="177"/>
      <c r="AA47" s="177"/>
      <c r="AB47" s="177"/>
      <c r="AC47" s="177"/>
      <c r="AD47" s="177"/>
      <c r="AE47" s="177"/>
      <c r="AF47" s="177"/>
      <c r="AG47" s="177"/>
      <c r="AH47" s="177"/>
      <c r="AI47" s="177"/>
      <c r="AJ47" s="177"/>
      <c r="AK47" s="177"/>
      <c r="AL47" s="177"/>
      <c r="AM47" s="177"/>
      <c r="AN47" s="177"/>
      <c r="AO47" s="177"/>
      <c r="AP47" s="177"/>
      <c r="AQ47" s="177"/>
      <c r="AR47" s="177"/>
      <c r="AS47" s="177"/>
      <c r="AT47" s="177"/>
      <c r="AU47" s="177"/>
      <c r="AV47" s="177"/>
      <c r="AW47" s="177"/>
      <c r="AX47" s="177"/>
      <c r="AY47" s="177"/>
      <c r="AZ47" s="177"/>
      <c r="BA47" s="177"/>
    </row>
    <row r="48" spans="1:53" ht="12.75">
      <c r="A48" s="180" t="s">
        <v>722</v>
      </c>
      <c r="B48" s="180" t="s">
        <v>581</v>
      </c>
      <c r="C48" s="180" t="s">
        <v>581</v>
      </c>
      <c r="D48" s="180" t="s">
        <v>581</v>
      </c>
      <c r="E48" s="179" t="s">
        <v>673</v>
      </c>
      <c r="F48" s="179"/>
      <c r="G48" s="179"/>
      <c r="H48" s="179"/>
      <c r="I48" s="179"/>
      <c r="J48" s="179"/>
      <c r="K48" s="179"/>
      <c r="L48" s="179"/>
      <c r="M48" s="179"/>
      <c r="N48" s="179"/>
      <c r="O48" s="179"/>
      <c r="P48" s="179"/>
      <c r="Q48" s="179"/>
      <c r="R48" s="179"/>
      <c r="S48" s="179"/>
      <c r="T48" s="179"/>
      <c r="U48" s="177"/>
      <c r="V48" s="177"/>
      <c r="W48" s="177"/>
      <c r="X48" s="177"/>
      <c r="Y48" s="177"/>
      <c r="Z48" s="177"/>
      <c r="AA48" s="177"/>
      <c r="AB48" s="177"/>
      <c r="AC48" s="177"/>
      <c r="AD48" s="177"/>
      <c r="AE48" s="177"/>
      <c r="AF48" s="177"/>
      <c r="AG48" s="177"/>
      <c r="AH48" s="177"/>
      <c r="AI48" s="177"/>
      <c r="AJ48" s="177"/>
      <c r="AK48" s="177"/>
      <c r="AL48" s="177"/>
      <c r="AM48" s="177"/>
      <c r="AN48" s="177"/>
      <c r="AO48" s="177"/>
      <c r="AP48" s="177"/>
      <c r="AQ48" s="177"/>
      <c r="AR48" s="177"/>
      <c r="AS48" s="177"/>
      <c r="AT48" s="177"/>
      <c r="AU48" s="177"/>
      <c r="AV48" s="177"/>
      <c r="AW48" s="177"/>
      <c r="AX48" s="177"/>
      <c r="AY48" s="177"/>
      <c r="AZ48" s="177"/>
      <c r="BA48" s="177"/>
    </row>
    <row r="49" spans="1:53" ht="12.75">
      <c r="A49" s="180" t="s">
        <v>723</v>
      </c>
      <c r="B49" s="180" t="s">
        <v>675</v>
      </c>
      <c r="C49" s="180" t="s">
        <v>675</v>
      </c>
      <c r="D49" s="180" t="s">
        <v>675</v>
      </c>
      <c r="E49" s="179" t="s">
        <v>676</v>
      </c>
      <c r="F49" s="179"/>
      <c r="G49" s="179"/>
      <c r="H49" s="179"/>
      <c r="I49" s="179"/>
      <c r="J49" s="179"/>
      <c r="K49" s="179"/>
      <c r="L49" s="179"/>
      <c r="M49" s="179"/>
      <c r="N49" s="179"/>
      <c r="O49" s="179"/>
      <c r="P49" s="179"/>
      <c r="Q49" s="179"/>
      <c r="R49" s="179"/>
      <c r="S49" s="179"/>
      <c r="T49" s="179"/>
      <c r="U49" s="177"/>
      <c r="V49" s="177"/>
      <c r="W49" s="177"/>
      <c r="X49" s="177"/>
      <c r="Y49" s="177"/>
      <c r="Z49" s="177"/>
      <c r="AA49" s="177"/>
      <c r="AB49" s="177"/>
      <c r="AC49" s="177"/>
      <c r="AD49" s="177"/>
      <c r="AE49" s="177"/>
      <c r="AF49" s="177"/>
      <c r="AG49" s="177"/>
      <c r="AH49" s="177"/>
      <c r="AI49" s="177"/>
      <c r="AJ49" s="177"/>
      <c r="AK49" s="177"/>
      <c r="AL49" s="177"/>
      <c r="AM49" s="177"/>
      <c r="AN49" s="177"/>
      <c r="AO49" s="177"/>
      <c r="AP49" s="177"/>
      <c r="AQ49" s="177"/>
      <c r="AR49" s="177"/>
      <c r="AS49" s="177"/>
      <c r="AT49" s="177"/>
      <c r="AU49" s="177"/>
      <c r="AV49" s="177"/>
      <c r="AW49" s="177"/>
      <c r="AX49" s="177"/>
      <c r="AY49" s="177"/>
      <c r="AZ49" s="177"/>
      <c r="BA49" s="177"/>
    </row>
    <row r="50" spans="1:53" ht="12.75">
      <c r="A50" s="180" t="s">
        <v>724</v>
      </c>
      <c r="B50" s="180" t="s">
        <v>675</v>
      </c>
      <c r="C50" s="180" t="s">
        <v>675</v>
      </c>
      <c r="D50" s="180" t="s">
        <v>675</v>
      </c>
      <c r="E50" s="179" t="s">
        <v>676</v>
      </c>
      <c r="F50" s="179"/>
      <c r="G50" s="179"/>
      <c r="H50" s="179"/>
      <c r="I50" s="179"/>
      <c r="J50" s="179"/>
      <c r="K50" s="179"/>
      <c r="L50" s="179"/>
      <c r="M50" s="179"/>
      <c r="N50" s="179"/>
      <c r="O50" s="179"/>
      <c r="P50" s="179"/>
      <c r="Q50" s="179"/>
      <c r="R50" s="179"/>
      <c r="S50" s="179"/>
      <c r="T50" s="179"/>
      <c r="U50" s="177"/>
      <c r="V50" s="177"/>
      <c r="W50" s="177"/>
      <c r="X50" s="177"/>
      <c r="Y50" s="177"/>
      <c r="Z50" s="177"/>
      <c r="AA50" s="177"/>
      <c r="AB50" s="177"/>
      <c r="AC50" s="177"/>
      <c r="AD50" s="177"/>
      <c r="AE50" s="177"/>
      <c r="AF50" s="177"/>
      <c r="AG50" s="177"/>
      <c r="AH50" s="177"/>
      <c r="AI50" s="177"/>
      <c r="AJ50" s="177"/>
      <c r="AK50" s="177"/>
      <c r="AL50" s="177"/>
      <c r="AM50" s="177"/>
      <c r="AN50" s="177"/>
      <c r="AO50" s="177"/>
      <c r="AP50" s="177"/>
      <c r="AQ50" s="177"/>
      <c r="AR50" s="177"/>
      <c r="AS50" s="177"/>
      <c r="AT50" s="177"/>
      <c r="AU50" s="177"/>
      <c r="AV50" s="177"/>
      <c r="AW50" s="177"/>
      <c r="AX50" s="177"/>
      <c r="AY50" s="177"/>
      <c r="AZ50" s="177"/>
      <c r="BA50" s="177"/>
    </row>
    <row r="51" spans="1:53" ht="12.75">
      <c r="A51" s="180" t="s">
        <v>725</v>
      </c>
      <c r="B51" s="180" t="s">
        <v>690</v>
      </c>
      <c r="C51" s="180" t="s">
        <v>690</v>
      </c>
      <c r="D51" s="180" t="s">
        <v>690</v>
      </c>
      <c r="E51" s="179" t="s">
        <v>676</v>
      </c>
      <c r="F51" s="179"/>
      <c r="G51" s="179"/>
      <c r="H51" s="179"/>
      <c r="I51" s="179"/>
      <c r="J51" s="179"/>
      <c r="K51" s="179"/>
      <c r="L51" s="179"/>
      <c r="M51" s="179"/>
      <c r="N51" s="179"/>
      <c r="O51" s="179"/>
      <c r="P51" s="179"/>
      <c r="Q51" s="179"/>
      <c r="R51" s="179"/>
      <c r="S51" s="179"/>
      <c r="T51" s="179"/>
      <c r="U51" s="177"/>
      <c r="V51" s="177"/>
      <c r="W51" s="177"/>
      <c r="X51" s="177"/>
      <c r="Y51" s="177"/>
      <c r="Z51" s="177"/>
      <c r="AA51" s="177"/>
      <c r="AB51" s="177"/>
      <c r="AC51" s="177"/>
      <c r="AD51" s="177"/>
      <c r="AE51" s="177"/>
      <c r="AF51" s="177"/>
      <c r="AG51" s="177"/>
      <c r="AH51" s="177"/>
      <c r="AI51" s="177"/>
      <c r="AJ51" s="177"/>
      <c r="AK51" s="177"/>
      <c r="AL51" s="177"/>
      <c r="AM51" s="177"/>
      <c r="AN51" s="177"/>
      <c r="AO51" s="177"/>
      <c r="AP51" s="177"/>
      <c r="AQ51" s="177"/>
      <c r="AR51" s="177"/>
      <c r="AS51" s="177"/>
      <c r="AT51" s="177"/>
      <c r="AU51" s="177"/>
      <c r="AV51" s="177"/>
      <c r="AW51" s="177"/>
      <c r="AX51" s="177"/>
      <c r="AY51" s="177"/>
      <c r="AZ51" s="177"/>
      <c r="BA51" s="177"/>
    </row>
    <row r="52" spans="1:53" ht="12.75">
      <c r="A52" s="180" t="s">
        <v>726</v>
      </c>
      <c r="B52" s="180" t="s">
        <v>581</v>
      </c>
      <c r="C52" s="180" t="s">
        <v>581</v>
      </c>
      <c r="D52" s="180" t="s">
        <v>581</v>
      </c>
      <c r="E52" s="179" t="s">
        <v>673</v>
      </c>
      <c r="F52" s="179"/>
      <c r="G52" s="179"/>
      <c r="H52" s="179"/>
      <c r="I52" s="179"/>
      <c r="J52" s="179"/>
      <c r="K52" s="179"/>
      <c r="L52" s="179"/>
      <c r="M52" s="179"/>
      <c r="N52" s="179"/>
      <c r="O52" s="179"/>
      <c r="P52" s="179"/>
      <c r="Q52" s="179"/>
      <c r="R52" s="179"/>
      <c r="S52" s="179"/>
      <c r="T52" s="179"/>
      <c r="U52" s="177"/>
      <c r="V52" s="177"/>
      <c r="W52" s="177"/>
      <c r="X52" s="177"/>
      <c r="Y52" s="177"/>
      <c r="Z52" s="177"/>
      <c r="AA52" s="177"/>
      <c r="AB52" s="177"/>
      <c r="AC52" s="177"/>
      <c r="AD52" s="177"/>
      <c r="AE52" s="177"/>
      <c r="AF52" s="177"/>
      <c r="AG52" s="177"/>
      <c r="AH52" s="177"/>
      <c r="AI52" s="177"/>
      <c r="AJ52" s="177"/>
      <c r="AK52" s="177"/>
      <c r="AL52" s="177"/>
      <c r="AM52" s="177"/>
      <c r="AN52" s="177"/>
      <c r="AO52" s="177"/>
      <c r="AP52" s="177"/>
      <c r="AQ52" s="177"/>
      <c r="AR52" s="177"/>
      <c r="AS52" s="177"/>
      <c r="AT52" s="177"/>
      <c r="AU52" s="177"/>
      <c r="AV52" s="177"/>
      <c r="AW52" s="177"/>
      <c r="AX52" s="177"/>
      <c r="AY52" s="177"/>
      <c r="AZ52" s="177"/>
      <c r="BA52" s="177"/>
    </row>
    <row r="53" spans="1:53" ht="12.75">
      <c r="A53" s="180" t="s">
        <v>727</v>
      </c>
      <c r="B53" s="180" t="s">
        <v>585</v>
      </c>
      <c r="C53" s="180" t="s">
        <v>585</v>
      </c>
      <c r="D53" s="180" t="s">
        <v>585</v>
      </c>
      <c r="E53" s="180" t="s">
        <v>685</v>
      </c>
      <c r="F53" s="179"/>
      <c r="G53" s="179"/>
      <c r="H53" s="179"/>
      <c r="I53" s="179"/>
      <c r="J53" s="179"/>
      <c r="K53" s="179"/>
      <c r="L53" s="179"/>
      <c r="M53" s="179"/>
      <c r="N53" s="179"/>
      <c r="O53" s="179"/>
      <c r="P53" s="179"/>
      <c r="Q53" s="179"/>
      <c r="R53" s="179"/>
      <c r="S53" s="179"/>
      <c r="T53" s="179"/>
      <c r="U53" s="177"/>
      <c r="V53" s="177"/>
      <c r="W53" s="177"/>
      <c r="X53" s="177"/>
      <c r="Y53" s="177"/>
      <c r="Z53" s="177"/>
      <c r="AA53" s="177"/>
      <c r="AB53" s="177"/>
      <c r="AC53" s="177"/>
      <c r="AD53" s="177"/>
      <c r="AE53" s="177"/>
      <c r="AF53" s="177"/>
      <c r="AG53" s="177"/>
      <c r="AH53" s="177"/>
      <c r="AI53" s="177"/>
      <c r="AJ53" s="177"/>
      <c r="AK53" s="177"/>
      <c r="AL53" s="177"/>
      <c r="AM53" s="177"/>
      <c r="AN53" s="177"/>
      <c r="AO53" s="177"/>
      <c r="AP53" s="177"/>
      <c r="AQ53" s="177"/>
      <c r="AR53" s="177"/>
      <c r="AS53" s="177"/>
      <c r="AT53" s="177"/>
      <c r="AU53" s="177"/>
      <c r="AV53" s="177"/>
      <c r="AW53" s="177"/>
      <c r="AX53" s="177"/>
      <c r="AY53" s="177"/>
      <c r="AZ53" s="177"/>
      <c r="BA53" s="177"/>
    </row>
    <row r="54" spans="1:53" ht="12.75">
      <c r="A54" s="180" t="s">
        <v>728</v>
      </c>
      <c r="B54" s="180" t="s">
        <v>585</v>
      </c>
      <c r="C54" s="180" t="s">
        <v>585</v>
      </c>
      <c r="D54" s="180" t="s">
        <v>581</v>
      </c>
      <c r="E54" s="180" t="s">
        <v>673</v>
      </c>
      <c r="F54" s="179"/>
      <c r="G54" s="179"/>
      <c r="H54" s="179"/>
      <c r="I54" s="179"/>
      <c r="J54" s="179"/>
      <c r="K54" s="179"/>
      <c r="L54" s="179"/>
      <c r="M54" s="179"/>
      <c r="N54" s="179"/>
      <c r="O54" s="179"/>
      <c r="P54" s="179"/>
      <c r="Q54" s="179"/>
      <c r="R54" s="179"/>
      <c r="S54" s="179"/>
      <c r="T54" s="179"/>
      <c r="U54" s="177"/>
      <c r="V54" s="177"/>
      <c r="W54" s="177"/>
      <c r="X54" s="177"/>
      <c r="Y54" s="177"/>
      <c r="Z54" s="177"/>
      <c r="AA54" s="177"/>
      <c r="AB54" s="177"/>
      <c r="AC54" s="177"/>
      <c r="AD54" s="177"/>
      <c r="AE54" s="177"/>
      <c r="AF54" s="177"/>
      <c r="AG54" s="177"/>
      <c r="AH54" s="177"/>
      <c r="AI54" s="177"/>
      <c r="AJ54" s="177"/>
      <c r="AK54" s="177"/>
      <c r="AL54" s="177"/>
      <c r="AM54" s="177"/>
      <c r="AN54" s="177"/>
      <c r="AO54" s="177"/>
      <c r="AP54" s="177"/>
      <c r="AQ54" s="177"/>
      <c r="AR54" s="177"/>
      <c r="AS54" s="177"/>
      <c r="AT54" s="177"/>
      <c r="AU54" s="177"/>
      <c r="AV54" s="177"/>
      <c r="AW54" s="177"/>
      <c r="AX54" s="177"/>
      <c r="AY54" s="177"/>
      <c r="AZ54" s="177"/>
      <c r="BA54" s="177"/>
    </row>
    <row r="55" spans="1:53" ht="12.75">
      <c r="A55" s="180" t="s">
        <v>729</v>
      </c>
      <c r="B55" s="180" t="s">
        <v>581</v>
      </c>
      <c r="C55" s="180" t="s">
        <v>581</v>
      </c>
      <c r="D55" s="180" t="s">
        <v>581</v>
      </c>
      <c r="E55" s="179" t="s">
        <v>673</v>
      </c>
      <c r="F55" s="179"/>
      <c r="G55" s="179"/>
      <c r="H55" s="179"/>
      <c r="I55" s="179"/>
      <c r="J55" s="179"/>
      <c r="K55" s="179"/>
      <c r="L55" s="179"/>
      <c r="M55" s="179"/>
      <c r="N55" s="179"/>
      <c r="O55" s="179"/>
      <c r="P55" s="179"/>
      <c r="Q55" s="179"/>
      <c r="R55" s="179"/>
      <c r="S55" s="179"/>
      <c r="T55" s="179"/>
      <c r="U55" s="177"/>
      <c r="V55" s="177"/>
      <c r="W55" s="177"/>
      <c r="X55" s="177"/>
      <c r="Y55" s="177"/>
      <c r="Z55" s="177"/>
      <c r="AA55" s="177"/>
      <c r="AB55" s="177"/>
      <c r="AC55" s="177"/>
      <c r="AD55" s="177"/>
      <c r="AE55" s="177"/>
      <c r="AF55" s="177"/>
      <c r="AG55" s="177"/>
      <c r="AH55" s="177"/>
      <c r="AI55" s="177"/>
      <c r="AJ55" s="177"/>
      <c r="AK55" s="177"/>
      <c r="AL55" s="177"/>
      <c r="AM55" s="177"/>
      <c r="AN55" s="177"/>
      <c r="AO55" s="177"/>
      <c r="AP55" s="177"/>
      <c r="AQ55" s="177"/>
      <c r="AR55" s="177"/>
      <c r="AS55" s="177"/>
      <c r="AT55" s="177"/>
      <c r="AU55" s="177"/>
      <c r="AV55" s="177"/>
      <c r="AW55" s="177"/>
      <c r="AX55" s="177"/>
      <c r="AY55" s="177"/>
      <c r="AZ55" s="177"/>
      <c r="BA55" s="177"/>
    </row>
    <row r="56" spans="1:53" ht="25.5">
      <c r="A56" s="180" t="s">
        <v>730</v>
      </c>
      <c r="B56" s="180" t="s">
        <v>581</v>
      </c>
      <c r="C56" s="180" t="s">
        <v>581</v>
      </c>
      <c r="D56" s="180" t="s">
        <v>581</v>
      </c>
      <c r="E56" s="179" t="s">
        <v>673</v>
      </c>
      <c r="F56" s="179"/>
      <c r="G56" s="179"/>
      <c r="H56" s="179"/>
      <c r="I56" s="179"/>
      <c r="J56" s="179"/>
      <c r="K56" s="179"/>
      <c r="L56" s="179"/>
      <c r="M56" s="179"/>
      <c r="N56" s="179"/>
      <c r="O56" s="179"/>
      <c r="P56" s="179"/>
      <c r="Q56" s="179"/>
      <c r="R56" s="179"/>
      <c r="S56" s="179"/>
      <c r="T56" s="179"/>
      <c r="U56" s="177"/>
      <c r="V56" s="177"/>
      <c r="W56" s="177"/>
      <c r="X56" s="177"/>
      <c r="Y56" s="177"/>
      <c r="Z56" s="177"/>
      <c r="AA56" s="177"/>
      <c r="AB56" s="177"/>
      <c r="AC56" s="177"/>
      <c r="AD56" s="177"/>
      <c r="AE56" s="177"/>
      <c r="AF56" s="177"/>
      <c r="AG56" s="177"/>
      <c r="AH56" s="177"/>
      <c r="AI56" s="177"/>
      <c r="AJ56" s="177"/>
      <c r="AK56" s="177"/>
      <c r="AL56" s="177"/>
      <c r="AM56" s="177"/>
      <c r="AN56" s="177"/>
      <c r="AO56" s="177"/>
      <c r="AP56" s="177"/>
      <c r="AQ56" s="177"/>
      <c r="AR56" s="177"/>
      <c r="AS56" s="177"/>
      <c r="AT56" s="177"/>
      <c r="AU56" s="177"/>
      <c r="AV56" s="177"/>
      <c r="AW56" s="177"/>
      <c r="AX56" s="177"/>
      <c r="AY56" s="177"/>
      <c r="AZ56" s="177"/>
      <c r="BA56" s="177"/>
    </row>
    <row r="57" spans="1:53" ht="12.75">
      <c r="A57" s="180" t="s">
        <v>731</v>
      </c>
      <c r="B57" s="180" t="s">
        <v>581</v>
      </c>
      <c r="C57" s="180" t="s">
        <v>581</v>
      </c>
      <c r="D57" s="180" t="s">
        <v>581</v>
      </c>
      <c r="E57" s="179" t="s">
        <v>673</v>
      </c>
      <c r="F57" s="179"/>
      <c r="G57" s="179"/>
      <c r="H57" s="179"/>
      <c r="I57" s="179"/>
      <c r="J57" s="179"/>
      <c r="K57" s="179"/>
      <c r="L57" s="179"/>
      <c r="M57" s="179"/>
      <c r="N57" s="179"/>
      <c r="O57" s="179"/>
      <c r="P57" s="179"/>
      <c r="Q57" s="179"/>
      <c r="R57" s="179"/>
      <c r="S57" s="179"/>
      <c r="T57" s="179"/>
      <c r="U57" s="177"/>
      <c r="V57" s="177"/>
      <c r="W57" s="177"/>
      <c r="X57" s="177"/>
      <c r="Y57" s="177"/>
      <c r="Z57" s="177"/>
      <c r="AA57" s="177"/>
      <c r="AB57" s="177"/>
      <c r="AC57" s="177"/>
      <c r="AD57" s="177"/>
      <c r="AE57" s="177"/>
      <c r="AF57" s="177"/>
      <c r="AG57" s="177"/>
      <c r="AH57" s="177"/>
      <c r="AI57" s="177"/>
      <c r="AJ57" s="177"/>
      <c r="AK57" s="177"/>
      <c r="AL57" s="177"/>
      <c r="AM57" s="177"/>
      <c r="AN57" s="177"/>
      <c r="AO57" s="177"/>
      <c r="AP57" s="177"/>
      <c r="AQ57" s="177"/>
      <c r="AR57" s="177"/>
      <c r="AS57" s="177"/>
      <c r="AT57" s="177"/>
      <c r="AU57" s="177"/>
      <c r="AV57" s="177"/>
      <c r="AW57" s="177"/>
      <c r="AX57" s="177"/>
      <c r="AY57" s="177"/>
      <c r="AZ57" s="177"/>
      <c r="BA57" s="177"/>
    </row>
    <row r="58" spans="1:53" ht="12.75">
      <c r="A58" s="180" t="s">
        <v>732</v>
      </c>
      <c r="B58" s="180" t="s">
        <v>581</v>
      </c>
      <c r="C58" s="180" t="s">
        <v>581</v>
      </c>
      <c r="D58" s="180" t="s">
        <v>581</v>
      </c>
      <c r="E58" s="179" t="s">
        <v>673</v>
      </c>
      <c r="F58" s="179"/>
      <c r="G58" s="179"/>
      <c r="H58" s="179"/>
      <c r="I58" s="179"/>
      <c r="J58" s="179"/>
      <c r="K58" s="179"/>
      <c r="L58" s="179"/>
      <c r="M58" s="179"/>
      <c r="N58" s="179"/>
      <c r="O58" s="179"/>
      <c r="P58" s="179"/>
      <c r="Q58" s="179"/>
      <c r="R58" s="179"/>
      <c r="S58" s="179"/>
      <c r="T58" s="179"/>
      <c r="U58" s="177"/>
      <c r="V58" s="177"/>
      <c r="W58" s="177"/>
      <c r="X58" s="177"/>
      <c r="Y58" s="177"/>
      <c r="Z58" s="177"/>
      <c r="AA58" s="177"/>
      <c r="AB58" s="177"/>
      <c r="AC58" s="177"/>
      <c r="AD58" s="177"/>
      <c r="AE58" s="177"/>
      <c r="AF58" s="177"/>
      <c r="AG58" s="177"/>
      <c r="AH58" s="177"/>
      <c r="AI58" s="177"/>
      <c r="AJ58" s="177"/>
      <c r="AK58" s="177"/>
      <c r="AL58" s="177"/>
      <c r="AM58" s="177"/>
      <c r="AN58" s="177"/>
      <c r="AO58" s="177"/>
      <c r="AP58" s="177"/>
      <c r="AQ58" s="177"/>
      <c r="AR58" s="177"/>
      <c r="AS58" s="177"/>
      <c r="AT58" s="177"/>
      <c r="AU58" s="177"/>
      <c r="AV58" s="177"/>
      <c r="AW58" s="177"/>
      <c r="AX58" s="177"/>
      <c r="AY58" s="177"/>
      <c r="AZ58" s="177"/>
      <c r="BA58" s="177"/>
    </row>
    <row r="59" spans="1:53" ht="12.75">
      <c r="A59" s="180" t="s">
        <v>733</v>
      </c>
      <c r="B59" s="180" t="s">
        <v>581</v>
      </c>
      <c r="C59" s="180" t="s">
        <v>581</v>
      </c>
      <c r="D59" s="180" t="s">
        <v>581</v>
      </c>
      <c r="E59" s="179" t="s">
        <v>673</v>
      </c>
      <c r="F59" s="179"/>
      <c r="G59" s="179"/>
      <c r="H59" s="179"/>
      <c r="I59" s="179"/>
      <c r="J59" s="179"/>
      <c r="K59" s="179"/>
      <c r="L59" s="179"/>
      <c r="M59" s="179"/>
      <c r="N59" s="179"/>
      <c r="O59" s="179"/>
      <c r="P59" s="179"/>
      <c r="Q59" s="179"/>
      <c r="R59" s="179"/>
      <c r="S59" s="179"/>
      <c r="T59" s="179"/>
      <c r="U59" s="177"/>
      <c r="V59" s="177"/>
      <c r="W59" s="177"/>
      <c r="X59" s="177"/>
      <c r="Y59" s="177"/>
      <c r="Z59" s="177"/>
      <c r="AA59" s="177"/>
      <c r="AB59" s="177"/>
      <c r="AC59" s="177"/>
      <c r="AD59" s="177"/>
      <c r="AE59" s="177"/>
      <c r="AF59" s="177"/>
      <c r="AG59" s="177"/>
      <c r="AH59" s="177"/>
      <c r="AI59" s="177"/>
      <c r="AJ59" s="177"/>
      <c r="AK59" s="177"/>
      <c r="AL59" s="177"/>
      <c r="AM59" s="177"/>
      <c r="AN59" s="177"/>
      <c r="AO59" s="177"/>
      <c r="AP59" s="177"/>
      <c r="AQ59" s="177"/>
      <c r="AR59" s="177"/>
      <c r="AS59" s="177"/>
      <c r="AT59" s="177"/>
      <c r="AU59" s="177"/>
      <c r="AV59" s="177"/>
      <c r="AW59" s="177"/>
      <c r="AX59" s="177"/>
      <c r="AY59" s="177"/>
      <c r="AZ59" s="177"/>
      <c r="BA59" s="177"/>
    </row>
    <row r="60" spans="1:53" ht="12.75">
      <c r="A60" s="180" t="s">
        <v>734</v>
      </c>
      <c r="B60" s="180" t="s">
        <v>581</v>
      </c>
      <c r="C60" s="180" t="s">
        <v>581</v>
      </c>
      <c r="D60" s="180" t="s">
        <v>581</v>
      </c>
      <c r="E60" s="179" t="s">
        <v>673</v>
      </c>
      <c r="F60" s="179"/>
      <c r="G60" s="179"/>
      <c r="H60" s="179"/>
      <c r="I60" s="179"/>
      <c r="J60" s="179"/>
      <c r="K60" s="179"/>
      <c r="L60" s="179"/>
      <c r="M60" s="179"/>
      <c r="N60" s="179"/>
      <c r="O60" s="179"/>
      <c r="P60" s="179"/>
      <c r="Q60" s="179"/>
      <c r="R60" s="179"/>
      <c r="S60" s="179"/>
      <c r="T60" s="179"/>
      <c r="U60" s="177"/>
      <c r="V60" s="177"/>
      <c r="W60" s="177"/>
      <c r="X60" s="177"/>
      <c r="Y60" s="177"/>
      <c r="Z60" s="177"/>
      <c r="AA60" s="177"/>
      <c r="AB60" s="177"/>
      <c r="AC60" s="177"/>
      <c r="AD60" s="177"/>
      <c r="AE60" s="177"/>
      <c r="AF60" s="177"/>
      <c r="AG60" s="177"/>
      <c r="AH60" s="177"/>
      <c r="AI60" s="177"/>
      <c r="AJ60" s="177"/>
      <c r="AK60" s="177"/>
      <c r="AL60" s="177"/>
      <c r="AM60" s="177"/>
      <c r="AN60" s="177"/>
      <c r="AO60" s="177"/>
      <c r="AP60" s="177"/>
      <c r="AQ60" s="177"/>
      <c r="AR60" s="177"/>
      <c r="AS60" s="177"/>
      <c r="AT60" s="177"/>
      <c r="AU60" s="177"/>
      <c r="AV60" s="177"/>
      <c r="AW60" s="177"/>
      <c r="AX60" s="177"/>
      <c r="AY60" s="177"/>
      <c r="AZ60" s="177"/>
      <c r="BA60" s="177"/>
    </row>
    <row r="61" spans="1:53" ht="12.75">
      <c r="A61" s="180" t="s">
        <v>735</v>
      </c>
      <c r="B61" s="180" t="s">
        <v>585</v>
      </c>
      <c r="C61" s="180" t="s">
        <v>585</v>
      </c>
      <c r="D61" s="180" t="s">
        <v>585</v>
      </c>
      <c r="E61" s="180" t="s">
        <v>931</v>
      </c>
      <c r="F61" s="179"/>
      <c r="G61" s="179"/>
      <c r="H61" s="179"/>
      <c r="I61" s="179"/>
      <c r="J61" s="179"/>
      <c r="K61" s="179"/>
      <c r="L61" s="179"/>
      <c r="M61" s="179"/>
      <c r="N61" s="179"/>
      <c r="O61" s="179"/>
      <c r="P61" s="179"/>
      <c r="Q61" s="179"/>
      <c r="R61" s="179"/>
      <c r="S61" s="179"/>
      <c r="T61" s="179"/>
      <c r="U61" s="177"/>
      <c r="V61" s="177"/>
      <c r="W61" s="177"/>
      <c r="X61" s="177"/>
      <c r="Y61" s="177"/>
      <c r="Z61" s="177"/>
      <c r="AA61" s="177"/>
      <c r="AB61" s="177"/>
      <c r="AC61" s="177"/>
      <c r="AD61" s="177"/>
      <c r="AE61" s="177"/>
      <c r="AF61" s="177"/>
      <c r="AG61" s="177"/>
      <c r="AH61" s="177"/>
      <c r="AI61" s="177"/>
      <c r="AJ61" s="177"/>
      <c r="AK61" s="177"/>
      <c r="AL61" s="177"/>
      <c r="AM61" s="177"/>
      <c r="AN61" s="177"/>
      <c r="AO61" s="177"/>
      <c r="AP61" s="177"/>
      <c r="AQ61" s="177"/>
      <c r="AR61" s="177"/>
      <c r="AS61" s="177"/>
      <c r="AT61" s="177"/>
      <c r="AU61" s="177"/>
      <c r="AV61" s="177"/>
      <c r="AW61" s="177"/>
      <c r="AX61" s="177"/>
      <c r="AY61" s="177"/>
      <c r="AZ61" s="177"/>
      <c r="BA61" s="177"/>
    </row>
    <row r="62" spans="1:53" ht="12.75">
      <c r="A62" s="180" t="s">
        <v>736</v>
      </c>
      <c r="B62" s="180" t="s">
        <v>585</v>
      </c>
      <c r="C62" s="180" t="s">
        <v>585</v>
      </c>
      <c r="D62" s="180" t="s">
        <v>585</v>
      </c>
      <c r="E62" s="179" t="s">
        <v>932</v>
      </c>
      <c r="F62" s="179"/>
      <c r="G62" s="179"/>
      <c r="H62" s="179"/>
      <c r="I62" s="179"/>
      <c r="J62" s="179"/>
      <c r="K62" s="179"/>
      <c r="L62" s="179"/>
      <c r="M62" s="179"/>
      <c r="N62" s="179"/>
      <c r="O62" s="179"/>
      <c r="P62" s="179"/>
      <c r="Q62" s="179"/>
      <c r="R62" s="179"/>
      <c r="S62" s="179"/>
      <c r="T62" s="179"/>
      <c r="U62" s="177"/>
      <c r="V62" s="177"/>
      <c r="W62" s="177"/>
      <c r="X62" s="177"/>
      <c r="Y62" s="177"/>
      <c r="Z62" s="177"/>
      <c r="AA62" s="177"/>
      <c r="AB62" s="177"/>
      <c r="AC62" s="177"/>
      <c r="AD62" s="177"/>
      <c r="AE62" s="177"/>
      <c r="AF62" s="177"/>
      <c r="AG62" s="177"/>
      <c r="AH62" s="177"/>
      <c r="AI62" s="177"/>
      <c r="AJ62" s="177"/>
      <c r="AK62" s="177"/>
      <c r="AL62" s="177"/>
      <c r="AM62" s="177"/>
      <c r="AN62" s="177"/>
      <c r="AO62" s="177"/>
      <c r="AP62" s="177"/>
      <c r="AQ62" s="177"/>
      <c r="AR62" s="177"/>
      <c r="AS62" s="177"/>
      <c r="AT62" s="177"/>
      <c r="AU62" s="177"/>
      <c r="AV62" s="177"/>
      <c r="AW62" s="177"/>
      <c r="AX62" s="177"/>
      <c r="AY62" s="177"/>
      <c r="AZ62" s="177"/>
      <c r="BA62" s="177"/>
    </row>
    <row r="63" spans="1:53" ht="12.75">
      <c r="A63" s="180" t="s">
        <v>737</v>
      </c>
      <c r="B63" s="180" t="s">
        <v>585</v>
      </c>
      <c r="C63" s="180" t="s">
        <v>585</v>
      </c>
      <c r="D63" s="180" t="s">
        <v>585</v>
      </c>
      <c r="E63" s="180" t="s">
        <v>685</v>
      </c>
      <c r="F63" s="179"/>
      <c r="G63" s="179"/>
      <c r="H63" s="179"/>
      <c r="I63" s="179"/>
      <c r="J63" s="179"/>
      <c r="K63" s="179"/>
      <c r="L63" s="179"/>
      <c r="M63" s="179"/>
      <c r="N63" s="179"/>
      <c r="O63" s="179"/>
      <c r="P63" s="179"/>
      <c r="Q63" s="179"/>
      <c r="R63" s="179"/>
      <c r="S63" s="179"/>
      <c r="T63" s="179"/>
      <c r="U63" s="177"/>
      <c r="V63" s="177"/>
      <c r="W63" s="177"/>
      <c r="X63" s="177"/>
      <c r="Y63" s="177"/>
      <c r="Z63" s="177"/>
      <c r="AA63" s="177"/>
      <c r="AB63" s="177"/>
      <c r="AC63" s="177"/>
      <c r="AD63" s="177"/>
      <c r="AE63" s="177"/>
      <c r="AF63" s="177"/>
      <c r="AG63" s="177"/>
      <c r="AH63" s="177"/>
      <c r="AI63" s="177"/>
      <c r="AJ63" s="177"/>
      <c r="AK63" s="177"/>
      <c r="AL63" s="177"/>
      <c r="AM63" s="177"/>
      <c r="AN63" s="177"/>
      <c r="AO63" s="177"/>
      <c r="AP63" s="177"/>
      <c r="AQ63" s="177"/>
      <c r="AR63" s="177"/>
      <c r="AS63" s="177"/>
      <c r="AT63" s="177"/>
      <c r="AU63" s="177"/>
      <c r="AV63" s="177"/>
      <c r="AW63" s="177"/>
      <c r="AX63" s="177"/>
      <c r="AY63" s="177"/>
      <c r="AZ63" s="177"/>
      <c r="BA63" s="177"/>
    </row>
    <row r="64" spans="1:53" ht="12.75">
      <c r="A64" s="180" t="s">
        <v>738</v>
      </c>
      <c r="B64" s="180" t="s">
        <v>581</v>
      </c>
      <c r="C64" s="180" t="s">
        <v>581</v>
      </c>
      <c r="D64" s="180" t="s">
        <v>581</v>
      </c>
      <c r="E64" s="179" t="s">
        <v>673</v>
      </c>
      <c r="F64" s="179"/>
      <c r="G64" s="179"/>
      <c r="H64" s="179"/>
      <c r="I64" s="179"/>
      <c r="J64" s="179"/>
      <c r="K64" s="179"/>
      <c r="L64" s="179"/>
      <c r="M64" s="179"/>
      <c r="N64" s="179"/>
      <c r="O64" s="179"/>
      <c r="P64" s="179"/>
      <c r="Q64" s="179"/>
      <c r="R64" s="179"/>
      <c r="S64" s="179"/>
      <c r="T64" s="179"/>
      <c r="U64" s="177"/>
      <c r="V64" s="177"/>
      <c r="W64" s="177"/>
      <c r="X64" s="177"/>
      <c r="Y64" s="177"/>
      <c r="Z64" s="177"/>
      <c r="AA64" s="177"/>
      <c r="AB64" s="177"/>
      <c r="AC64" s="177"/>
      <c r="AD64" s="177"/>
      <c r="AE64" s="177"/>
      <c r="AF64" s="177"/>
      <c r="AG64" s="177"/>
      <c r="AH64" s="177"/>
      <c r="AI64" s="177"/>
      <c r="AJ64" s="177"/>
      <c r="AK64" s="177"/>
      <c r="AL64" s="177"/>
      <c r="AM64" s="177"/>
      <c r="AN64" s="177"/>
      <c r="AO64" s="177"/>
      <c r="AP64" s="177"/>
      <c r="AQ64" s="177"/>
      <c r="AR64" s="177"/>
      <c r="AS64" s="177"/>
      <c r="AT64" s="177"/>
      <c r="AU64" s="177"/>
      <c r="AV64" s="177"/>
      <c r="AW64" s="177"/>
      <c r="AX64" s="177"/>
      <c r="AY64" s="177"/>
      <c r="AZ64" s="177"/>
      <c r="BA64" s="177"/>
    </row>
    <row r="65" spans="1:53" ht="12.75">
      <c r="A65" s="180" t="s">
        <v>739</v>
      </c>
      <c r="B65" s="180" t="s">
        <v>675</v>
      </c>
      <c r="C65" s="180" t="s">
        <v>581</v>
      </c>
      <c r="D65" s="180" t="s">
        <v>581</v>
      </c>
      <c r="E65" s="179" t="s">
        <v>673</v>
      </c>
      <c r="F65" s="179"/>
      <c r="G65" s="179"/>
      <c r="H65" s="179"/>
      <c r="I65" s="179"/>
      <c r="J65" s="179"/>
      <c r="K65" s="179"/>
      <c r="L65" s="179"/>
      <c r="M65" s="179"/>
      <c r="N65" s="179"/>
      <c r="O65" s="179"/>
      <c r="P65" s="179"/>
      <c r="Q65" s="179"/>
      <c r="R65" s="179"/>
      <c r="S65" s="179"/>
      <c r="T65" s="179"/>
      <c r="U65" s="177"/>
      <c r="V65" s="177"/>
      <c r="W65" s="177"/>
      <c r="X65" s="177"/>
      <c r="Y65" s="177"/>
      <c r="Z65" s="177"/>
      <c r="AA65" s="177"/>
      <c r="AB65" s="177"/>
      <c r="AC65" s="177"/>
      <c r="AD65" s="177"/>
      <c r="AE65" s="177"/>
      <c r="AF65" s="177"/>
      <c r="AG65" s="177"/>
      <c r="AH65" s="177"/>
      <c r="AI65" s="177"/>
      <c r="AJ65" s="177"/>
      <c r="AK65" s="177"/>
      <c r="AL65" s="177"/>
      <c r="AM65" s="177"/>
      <c r="AN65" s="177"/>
      <c r="AO65" s="177"/>
      <c r="AP65" s="177"/>
      <c r="AQ65" s="177"/>
      <c r="AR65" s="177"/>
      <c r="AS65" s="177"/>
      <c r="AT65" s="177"/>
      <c r="AU65" s="177"/>
      <c r="AV65" s="177"/>
      <c r="AW65" s="177"/>
      <c r="AX65" s="177"/>
      <c r="AY65" s="177"/>
      <c r="AZ65" s="177"/>
      <c r="BA65" s="177"/>
    </row>
    <row r="66" spans="1:53" ht="12.75">
      <c r="A66" s="180" t="s">
        <v>740</v>
      </c>
      <c r="B66" s="180" t="s">
        <v>581</v>
      </c>
      <c r="C66" s="180" t="s">
        <v>581</v>
      </c>
      <c r="D66" s="180" t="s">
        <v>581</v>
      </c>
      <c r="E66" s="179" t="s">
        <v>673</v>
      </c>
      <c r="F66" s="179"/>
      <c r="G66" s="179"/>
      <c r="H66" s="179"/>
      <c r="I66" s="179"/>
      <c r="J66" s="179"/>
      <c r="K66" s="179"/>
      <c r="L66" s="179"/>
      <c r="M66" s="179"/>
      <c r="N66" s="179"/>
      <c r="O66" s="179"/>
      <c r="P66" s="179"/>
      <c r="Q66" s="179"/>
      <c r="R66" s="179"/>
      <c r="S66" s="179"/>
      <c r="T66" s="179"/>
      <c r="U66" s="177"/>
      <c r="V66" s="177"/>
      <c r="W66" s="177"/>
      <c r="X66" s="177"/>
      <c r="Y66" s="177"/>
      <c r="Z66" s="177"/>
      <c r="AA66" s="177"/>
      <c r="AB66" s="177"/>
      <c r="AC66" s="177"/>
      <c r="AD66" s="177"/>
      <c r="AE66" s="177"/>
      <c r="AF66" s="177"/>
      <c r="AG66" s="177"/>
      <c r="AH66" s="177"/>
      <c r="AI66" s="177"/>
      <c r="AJ66" s="177"/>
      <c r="AK66" s="177"/>
      <c r="AL66" s="177"/>
      <c r="AM66" s="177"/>
      <c r="AN66" s="177"/>
      <c r="AO66" s="177"/>
      <c r="AP66" s="177"/>
      <c r="AQ66" s="177"/>
      <c r="AR66" s="177"/>
      <c r="AS66" s="177"/>
      <c r="AT66" s="177"/>
      <c r="AU66" s="177"/>
      <c r="AV66" s="177"/>
      <c r="AW66" s="177"/>
      <c r="AX66" s="177"/>
      <c r="AY66" s="177"/>
      <c r="AZ66" s="177"/>
      <c r="BA66" s="177"/>
    </row>
    <row r="67" spans="1:53" ht="12.75">
      <c r="A67" s="180" t="s">
        <v>741</v>
      </c>
      <c r="B67" s="180" t="s">
        <v>690</v>
      </c>
      <c r="C67" s="180" t="s">
        <v>690</v>
      </c>
      <c r="D67" s="180" t="s">
        <v>690</v>
      </c>
      <c r="E67" s="179" t="s">
        <v>676</v>
      </c>
      <c r="F67" s="179"/>
      <c r="G67" s="179"/>
      <c r="H67" s="179"/>
      <c r="I67" s="179"/>
      <c r="J67" s="179"/>
      <c r="K67" s="179"/>
      <c r="L67" s="179"/>
      <c r="M67" s="179"/>
      <c r="N67" s="179"/>
      <c r="O67" s="179"/>
      <c r="P67" s="179"/>
      <c r="Q67" s="179"/>
      <c r="R67" s="179"/>
      <c r="S67" s="179"/>
      <c r="T67" s="179"/>
      <c r="U67" s="177"/>
      <c r="V67" s="177"/>
      <c r="W67" s="177"/>
      <c r="X67" s="177"/>
      <c r="Y67" s="177"/>
      <c r="Z67" s="177"/>
      <c r="AA67" s="177"/>
      <c r="AB67" s="177"/>
      <c r="AC67" s="177"/>
      <c r="AD67" s="177"/>
      <c r="AE67" s="177"/>
      <c r="AF67" s="177"/>
      <c r="AG67" s="177"/>
      <c r="AH67" s="177"/>
      <c r="AI67" s="177"/>
      <c r="AJ67" s="177"/>
      <c r="AK67" s="177"/>
      <c r="AL67" s="177"/>
      <c r="AM67" s="177"/>
      <c r="AN67" s="177"/>
      <c r="AO67" s="177"/>
      <c r="AP67" s="177"/>
      <c r="AQ67" s="177"/>
      <c r="AR67" s="177"/>
      <c r="AS67" s="177"/>
      <c r="AT67" s="177"/>
      <c r="AU67" s="177"/>
      <c r="AV67" s="177"/>
      <c r="AW67" s="177"/>
      <c r="AX67" s="177"/>
      <c r="AY67" s="177"/>
      <c r="AZ67" s="177"/>
      <c r="BA67" s="177"/>
    </row>
    <row r="68" spans="1:53" ht="12.75">
      <c r="A68" s="180" t="s">
        <v>742</v>
      </c>
      <c r="B68" s="180" t="s">
        <v>585</v>
      </c>
      <c r="C68" s="180" t="s">
        <v>585</v>
      </c>
      <c r="D68" s="180" t="s">
        <v>585</v>
      </c>
      <c r="E68" s="179" t="s">
        <v>932</v>
      </c>
      <c r="F68" s="179"/>
      <c r="G68" s="179"/>
      <c r="H68" s="179"/>
      <c r="I68" s="179"/>
      <c r="J68" s="179"/>
      <c r="K68" s="179"/>
      <c r="L68" s="179"/>
      <c r="M68" s="179"/>
      <c r="N68" s="179"/>
      <c r="O68" s="179"/>
      <c r="P68" s="179"/>
      <c r="Q68" s="179"/>
      <c r="R68" s="179"/>
      <c r="S68" s="179"/>
      <c r="T68" s="179"/>
      <c r="U68" s="177"/>
      <c r="V68" s="177"/>
      <c r="W68" s="177"/>
      <c r="X68" s="177"/>
      <c r="Y68" s="177"/>
      <c r="Z68" s="177"/>
      <c r="AA68" s="177"/>
      <c r="AB68" s="177"/>
      <c r="AC68" s="177"/>
      <c r="AD68" s="177"/>
      <c r="AE68" s="177"/>
      <c r="AF68" s="177"/>
      <c r="AG68" s="177"/>
      <c r="AH68" s="177"/>
      <c r="AI68" s="177"/>
      <c r="AJ68" s="177"/>
      <c r="AK68" s="177"/>
      <c r="AL68" s="177"/>
      <c r="AM68" s="177"/>
      <c r="AN68" s="177"/>
      <c r="AO68" s="177"/>
      <c r="AP68" s="177"/>
      <c r="AQ68" s="177"/>
      <c r="AR68" s="177"/>
      <c r="AS68" s="177"/>
      <c r="AT68" s="177"/>
      <c r="AU68" s="177"/>
      <c r="AV68" s="177"/>
      <c r="AW68" s="177"/>
      <c r="AX68" s="177"/>
      <c r="AY68" s="177"/>
      <c r="AZ68" s="177"/>
      <c r="BA68" s="177"/>
    </row>
    <row r="69" spans="1:53" ht="12.75">
      <c r="A69" s="180" t="s">
        <v>743</v>
      </c>
      <c r="B69" s="180" t="s">
        <v>581</v>
      </c>
      <c r="C69" s="180" t="s">
        <v>581</v>
      </c>
      <c r="D69" s="180" t="s">
        <v>581</v>
      </c>
      <c r="E69" s="179" t="s">
        <v>673</v>
      </c>
      <c r="F69" s="179"/>
      <c r="G69" s="179"/>
      <c r="H69" s="179"/>
      <c r="I69" s="179"/>
      <c r="J69" s="179"/>
      <c r="K69" s="179"/>
      <c r="L69" s="179"/>
      <c r="M69" s="179"/>
      <c r="N69" s="179"/>
      <c r="O69" s="179"/>
      <c r="P69" s="179"/>
      <c r="Q69" s="179"/>
      <c r="R69" s="179"/>
      <c r="S69" s="179"/>
      <c r="T69" s="179"/>
      <c r="U69" s="177"/>
      <c r="V69" s="177"/>
      <c r="W69" s="177"/>
      <c r="X69" s="177"/>
      <c r="Y69" s="177"/>
      <c r="Z69" s="177"/>
      <c r="AA69" s="177"/>
      <c r="AB69" s="177"/>
      <c r="AC69" s="177"/>
      <c r="AD69" s="177"/>
      <c r="AE69" s="177"/>
      <c r="AF69" s="177"/>
      <c r="AG69" s="177"/>
      <c r="AH69" s="177"/>
      <c r="AI69" s="177"/>
      <c r="AJ69" s="177"/>
      <c r="AK69" s="177"/>
      <c r="AL69" s="177"/>
      <c r="AM69" s="177"/>
      <c r="AN69" s="177"/>
      <c r="AO69" s="177"/>
      <c r="AP69" s="177"/>
      <c r="AQ69" s="177"/>
      <c r="AR69" s="177"/>
      <c r="AS69" s="177"/>
      <c r="AT69" s="177"/>
      <c r="AU69" s="177"/>
      <c r="AV69" s="177"/>
      <c r="AW69" s="177"/>
      <c r="AX69" s="177"/>
      <c r="AY69" s="177"/>
      <c r="AZ69" s="177"/>
      <c r="BA69" s="177"/>
    </row>
    <row r="70" spans="1:53" ht="12.75">
      <c r="A70" s="180" t="s">
        <v>744</v>
      </c>
      <c r="B70" s="180" t="s">
        <v>690</v>
      </c>
      <c r="C70" s="180" t="s">
        <v>690</v>
      </c>
      <c r="D70" s="180" t="s">
        <v>690</v>
      </c>
      <c r="E70" s="179" t="s">
        <v>676</v>
      </c>
      <c r="F70" s="179"/>
      <c r="G70" s="179"/>
      <c r="H70" s="179"/>
      <c r="I70" s="179"/>
      <c r="J70" s="179"/>
      <c r="K70" s="179"/>
      <c r="L70" s="179"/>
      <c r="M70" s="179"/>
      <c r="N70" s="179"/>
      <c r="O70" s="179"/>
      <c r="P70" s="179"/>
      <c r="Q70" s="179"/>
      <c r="R70" s="179"/>
      <c r="S70" s="179"/>
      <c r="T70" s="179"/>
      <c r="U70" s="177"/>
      <c r="V70" s="177"/>
      <c r="W70" s="177"/>
      <c r="X70" s="177"/>
      <c r="Y70" s="177"/>
      <c r="Z70" s="177"/>
      <c r="AA70" s="177"/>
      <c r="AB70" s="177"/>
      <c r="AC70" s="177"/>
      <c r="AD70" s="177"/>
      <c r="AE70" s="177"/>
      <c r="AF70" s="177"/>
      <c r="AG70" s="177"/>
      <c r="AH70" s="177"/>
      <c r="AI70" s="177"/>
      <c r="AJ70" s="177"/>
      <c r="AK70" s="177"/>
      <c r="AL70" s="177"/>
      <c r="AM70" s="177"/>
      <c r="AN70" s="177"/>
      <c r="AO70" s="177"/>
      <c r="AP70" s="177"/>
      <c r="AQ70" s="177"/>
      <c r="AR70" s="177"/>
      <c r="AS70" s="177"/>
      <c r="AT70" s="177"/>
      <c r="AU70" s="177"/>
      <c r="AV70" s="177"/>
      <c r="AW70" s="177"/>
      <c r="AX70" s="177"/>
      <c r="AY70" s="177"/>
      <c r="AZ70" s="177"/>
      <c r="BA70" s="177"/>
    </row>
    <row r="71" spans="1:53" ht="12.75">
      <c r="A71" s="180" t="s">
        <v>745</v>
      </c>
      <c r="B71" s="180" t="s">
        <v>690</v>
      </c>
      <c r="C71" s="180" t="s">
        <v>690</v>
      </c>
      <c r="D71" s="180" t="s">
        <v>690</v>
      </c>
      <c r="E71" s="179" t="s">
        <v>676</v>
      </c>
      <c r="F71" s="179"/>
      <c r="G71" s="179"/>
      <c r="H71" s="179"/>
      <c r="I71" s="179"/>
      <c r="J71" s="179"/>
      <c r="K71" s="179"/>
      <c r="L71" s="179"/>
      <c r="M71" s="179"/>
      <c r="N71" s="179"/>
      <c r="O71" s="179"/>
      <c r="P71" s="179"/>
      <c r="Q71" s="179"/>
      <c r="R71" s="179"/>
      <c r="S71" s="179"/>
      <c r="T71" s="179"/>
      <c r="U71" s="177"/>
      <c r="V71" s="177"/>
      <c r="W71" s="177"/>
      <c r="X71" s="177"/>
      <c r="Y71" s="177"/>
      <c r="Z71" s="177"/>
      <c r="AA71" s="177"/>
      <c r="AB71" s="177"/>
      <c r="AC71" s="177"/>
      <c r="AD71" s="177"/>
      <c r="AE71" s="177"/>
      <c r="AF71" s="177"/>
      <c r="AG71" s="177"/>
      <c r="AH71" s="177"/>
      <c r="AI71" s="177"/>
      <c r="AJ71" s="177"/>
      <c r="AK71" s="177"/>
      <c r="AL71" s="177"/>
      <c r="AM71" s="177"/>
      <c r="AN71" s="177"/>
      <c r="AO71" s="177"/>
      <c r="AP71" s="177"/>
      <c r="AQ71" s="177"/>
      <c r="AR71" s="177"/>
      <c r="AS71" s="177"/>
      <c r="AT71" s="177"/>
      <c r="AU71" s="177"/>
      <c r="AV71" s="177"/>
      <c r="AW71" s="177"/>
      <c r="AX71" s="177"/>
      <c r="AY71" s="177"/>
      <c r="AZ71" s="177"/>
      <c r="BA71" s="177"/>
    </row>
    <row r="72" spans="1:53" ht="12.75">
      <c r="A72" s="180" t="s">
        <v>746</v>
      </c>
      <c r="B72" s="180" t="s">
        <v>585</v>
      </c>
      <c r="C72" s="180" t="s">
        <v>585</v>
      </c>
      <c r="D72" s="180" t="s">
        <v>581</v>
      </c>
      <c r="E72" s="179" t="s">
        <v>673</v>
      </c>
      <c r="F72" s="179"/>
      <c r="G72" s="179"/>
      <c r="H72" s="179"/>
      <c r="I72" s="179"/>
      <c r="J72" s="179"/>
      <c r="K72" s="179"/>
      <c r="L72" s="179"/>
      <c r="M72" s="179"/>
      <c r="N72" s="179"/>
      <c r="O72" s="179"/>
      <c r="P72" s="179"/>
      <c r="Q72" s="179"/>
      <c r="R72" s="179"/>
      <c r="S72" s="179"/>
      <c r="T72" s="179"/>
      <c r="U72" s="177"/>
      <c r="V72" s="177"/>
      <c r="W72" s="177"/>
      <c r="X72" s="177"/>
      <c r="Y72" s="177"/>
      <c r="Z72" s="177"/>
      <c r="AA72" s="177"/>
      <c r="AB72" s="177"/>
      <c r="AC72" s="177"/>
      <c r="AD72" s="177"/>
      <c r="AE72" s="177"/>
      <c r="AF72" s="177"/>
      <c r="AG72" s="177"/>
      <c r="AH72" s="177"/>
      <c r="AI72" s="177"/>
      <c r="AJ72" s="177"/>
      <c r="AK72" s="177"/>
      <c r="AL72" s="177"/>
      <c r="AM72" s="177"/>
      <c r="AN72" s="177"/>
      <c r="AO72" s="177"/>
      <c r="AP72" s="177"/>
      <c r="AQ72" s="177"/>
      <c r="AR72" s="177"/>
      <c r="AS72" s="177"/>
      <c r="AT72" s="177"/>
      <c r="AU72" s="177"/>
      <c r="AV72" s="177"/>
      <c r="AW72" s="177"/>
      <c r="AX72" s="177"/>
      <c r="AY72" s="177"/>
      <c r="AZ72" s="177"/>
      <c r="BA72" s="177"/>
    </row>
    <row r="73" spans="1:53" ht="12.75">
      <c r="A73" s="180" t="s">
        <v>747</v>
      </c>
      <c r="B73" s="180" t="s">
        <v>581</v>
      </c>
      <c r="C73" s="180" t="s">
        <v>581</v>
      </c>
      <c r="D73" s="180" t="s">
        <v>581</v>
      </c>
      <c r="E73" s="179" t="s">
        <v>673</v>
      </c>
      <c r="F73" s="179"/>
      <c r="G73" s="179"/>
      <c r="H73" s="179"/>
      <c r="I73" s="179"/>
      <c r="J73" s="179"/>
      <c r="K73" s="179"/>
      <c r="L73" s="179"/>
      <c r="M73" s="179"/>
      <c r="N73" s="179"/>
      <c r="O73" s="179"/>
      <c r="P73" s="179"/>
      <c r="Q73" s="179"/>
      <c r="R73" s="179"/>
      <c r="S73" s="179"/>
      <c r="T73" s="179"/>
      <c r="U73" s="177"/>
      <c r="V73" s="177"/>
      <c r="W73" s="177"/>
      <c r="X73" s="177"/>
      <c r="Y73" s="177"/>
      <c r="Z73" s="177"/>
      <c r="AA73" s="177"/>
      <c r="AB73" s="177"/>
      <c r="AC73" s="177"/>
      <c r="AD73" s="177"/>
      <c r="AE73" s="177"/>
      <c r="AF73" s="177"/>
      <c r="AG73" s="177"/>
      <c r="AH73" s="177"/>
      <c r="AI73" s="177"/>
      <c r="AJ73" s="177"/>
      <c r="AK73" s="177"/>
      <c r="AL73" s="177"/>
      <c r="AM73" s="177"/>
      <c r="AN73" s="177"/>
      <c r="AO73" s="177"/>
      <c r="AP73" s="177"/>
      <c r="AQ73" s="177"/>
      <c r="AR73" s="177"/>
      <c r="AS73" s="177"/>
      <c r="AT73" s="177"/>
      <c r="AU73" s="177"/>
      <c r="AV73" s="177"/>
      <c r="AW73" s="177"/>
      <c r="AX73" s="177"/>
      <c r="AY73" s="177"/>
      <c r="AZ73" s="177"/>
      <c r="BA73" s="177"/>
    </row>
    <row r="74" spans="1:53" ht="12.75">
      <c r="A74" s="180" t="s">
        <v>748</v>
      </c>
      <c r="B74" s="180" t="s">
        <v>581</v>
      </c>
      <c r="C74" s="180" t="s">
        <v>581</v>
      </c>
      <c r="D74" s="180" t="s">
        <v>581</v>
      </c>
      <c r="E74" s="179" t="s">
        <v>673</v>
      </c>
      <c r="F74" s="179"/>
      <c r="G74" s="179"/>
      <c r="H74" s="179"/>
      <c r="I74" s="179"/>
      <c r="J74" s="179"/>
      <c r="K74" s="179"/>
      <c r="L74" s="179"/>
      <c r="M74" s="179"/>
      <c r="N74" s="179"/>
      <c r="O74" s="179"/>
      <c r="P74" s="179"/>
      <c r="Q74" s="179"/>
      <c r="R74" s="179"/>
      <c r="S74" s="179"/>
      <c r="T74" s="179"/>
      <c r="U74" s="177"/>
      <c r="V74" s="177"/>
      <c r="W74" s="177"/>
      <c r="X74" s="177"/>
      <c r="Y74" s="177"/>
      <c r="Z74" s="177"/>
      <c r="AA74" s="177"/>
      <c r="AB74" s="177"/>
      <c r="AC74" s="177"/>
      <c r="AD74" s="177"/>
      <c r="AE74" s="177"/>
      <c r="AF74" s="177"/>
      <c r="AG74" s="177"/>
      <c r="AH74" s="177"/>
      <c r="AI74" s="177"/>
      <c r="AJ74" s="177"/>
      <c r="AK74" s="177"/>
      <c r="AL74" s="177"/>
      <c r="AM74" s="177"/>
      <c r="AN74" s="177"/>
      <c r="AO74" s="177"/>
      <c r="AP74" s="177"/>
      <c r="AQ74" s="177"/>
      <c r="AR74" s="177"/>
      <c r="AS74" s="177"/>
      <c r="AT74" s="177"/>
      <c r="AU74" s="177"/>
      <c r="AV74" s="177"/>
      <c r="AW74" s="177"/>
      <c r="AX74" s="177"/>
      <c r="AY74" s="177"/>
      <c r="AZ74" s="177"/>
      <c r="BA74" s="177"/>
    </row>
    <row r="75" spans="1:53" ht="12.75">
      <c r="A75" s="180" t="s">
        <v>749</v>
      </c>
      <c r="B75" s="180" t="s">
        <v>581</v>
      </c>
      <c r="C75" s="180" t="s">
        <v>581</v>
      </c>
      <c r="D75" s="180" t="s">
        <v>581</v>
      </c>
      <c r="E75" s="179" t="s">
        <v>673</v>
      </c>
      <c r="F75" s="179"/>
      <c r="G75" s="179"/>
      <c r="H75" s="179"/>
      <c r="I75" s="179"/>
      <c r="J75" s="179"/>
      <c r="K75" s="179"/>
      <c r="L75" s="179"/>
      <c r="M75" s="179"/>
      <c r="N75" s="179"/>
      <c r="O75" s="179"/>
      <c r="P75" s="179"/>
      <c r="Q75" s="179"/>
      <c r="R75" s="179"/>
      <c r="S75" s="179"/>
      <c r="T75" s="179"/>
      <c r="U75" s="177"/>
      <c r="V75" s="177"/>
      <c r="W75" s="177"/>
      <c r="X75" s="177"/>
      <c r="Y75" s="177"/>
      <c r="Z75" s="177"/>
      <c r="AA75" s="177"/>
      <c r="AB75" s="177"/>
      <c r="AC75" s="177"/>
      <c r="AD75" s="177"/>
      <c r="AE75" s="177"/>
      <c r="AF75" s="177"/>
      <c r="AG75" s="177"/>
      <c r="AH75" s="177"/>
      <c r="AI75" s="177"/>
      <c r="AJ75" s="177"/>
      <c r="AK75" s="177"/>
      <c r="AL75" s="177"/>
      <c r="AM75" s="177"/>
      <c r="AN75" s="177"/>
      <c r="AO75" s="177"/>
      <c r="AP75" s="177"/>
      <c r="AQ75" s="177"/>
      <c r="AR75" s="177"/>
      <c r="AS75" s="177"/>
      <c r="AT75" s="177"/>
      <c r="AU75" s="177"/>
      <c r="AV75" s="177"/>
      <c r="AW75" s="177"/>
      <c r="AX75" s="177"/>
      <c r="AY75" s="177"/>
      <c r="AZ75" s="177"/>
      <c r="BA75" s="177"/>
    </row>
    <row r="76" spans="1:53" ht="12.75">
      <c r="A76" s="180" t="s">
        <v>750</v>
      </c>
      <c r="B76" s="180" t="s">
        <v>581</v>
      </c>
      <c r="C76" s="180" t="s">
        <v>581</v>
      </c>
      <c r="D76" s="180" t="s">
        <v>581</v>
      </c>
      <c r="E76" s="179" t="s">
        <v>673</v>
      </c>
      <c r="F76" s="179"/>
      <c r="G76" s="179"/>
      <c r="H76" s="179"/>
      <c r="I76" s="179"/>
      <c r="J76" s="179"/>
      <c r="K76" s="179"/>
      <c r="L76" s="179"/>
      <c r="M76" s="179"/>
      <c r="N76" s="179"/>
      <c r="O76" s="179"/>
      <c r="P76" s="179"/>
      <c r="Q76" s="179"/>
      <c r="R76" s="179"/>
      <c r="S76" s="179"/>
      <c r="T76" s="179"/>
      <c r="U76" s="177"/>
      <c r="V76" s="177"/>
      <c r="W76" s="177"/>
      <c r="X76" s="177"/>
      <c r="Y76" s="177"/>
      <c r="Z76" s="177"/>
      <c r="AA76" s="177"/>
      <c r="AB76" s="177"/>
      <c r="AC76" s="177"/>
      <c r="AD76" s="177"/>
      <c r="AE76" s="177"/>
      <c r="AF76" s="177"/>
      <c r="AG76" s="177"/>
      <c r="AH76" s="177"/>
      <c r="AI76" s="177"/>
      <c r="AJ76" s="177"/>
      <c r="AK76" s="177"/>
      <c r="AL76" s="177"/>
      <c r="AM76" s="177"/>
      <c r="AN76" s="177"/>
      <c r="AO76" s="177"/>
      <c r="AP76" s="177"/>
      <c r="AQ76" s="177"/>
      <c r="AR76" s="177"/>
      <c r="AS76" s="177"/>
      <c r="AT76" s="177"/>
      <c r="AU76" s="177"/>
      <c r="AV76" s="177"/>
      <c r="AW76" s="177"/>
      <c r="AX76" s="177"/>
      <c r="AY76" s="177"/>
      <c r="AZ76" s="177"/>
      <c r="BA76" s="177"/>
    </row>
    <row r="77" spans="1:53" ht="12.75">
      <c r="A77" s="180" t="s">
        <v>751</v>
      </c>
      <c r="B77" s="180" t="s">
        <v>690</v>
      </c>
      <c r="C77" s="180" t="s">
        <v>690</v>
      </c>
      <c r="D77" s="180" t="s">
        <v>690</v>
      </c>
      <c r="E77" s="179" t="s">
        <v>676</v>
      </c>
      <c r="F77" s="179"/>
      <c r="G77" s="179"/>
      <c r="H77" s="179"/>
      <c r="I77" s="179"/>
      <c r="J77" s="179"/>
      <c r="K77" s="179"/>
      <c r="L77" s="179"/>
      <c r="M77" s="179"/>
      <c r="N77" s="179"/>
      <c r="O77" s="179"/>
      <c r="P77" s="179"/>
      <c r="Q77" s="179"/>
      <c r="R77" s="179"/>
      <c r="S77" s="179"/>
      <c r="T77" s="179"/>
      <c r="U77" s="177"/>
      <c r="V77" s="177"/>
      <c r="W77" s="177"/>
      <c r="X77" s="177"/>
      <c r="Y77" s="177"/>
      <c r="Z77" s="177"/>
      <c r="AA77" s="177"/>
      <c r="AB77" s="177"/>
      <c r="AC77" s="177"/>
      <c r="AD77" s="177"/>
      <c r="AE77" s="177"/>
      <c r="AF77" s="177"/>
      <c r="AG77" s="177"/>
      <c r="AH77" s="177"/>
      <c r="AI77" s="177"/>
      <c r="AJ77" s="177"/>
      <c r="AK77" s="177"/>
      <c r="AL77" s="177"/>
      <c r="AM77" s="177"/>
      <c r="AN77" s="177"/>
      <c r="AO77" s="177"/>
      <c r="AP77" s="177"/>
      <c r="AQ77" s="177"/>
      <c r="AR77" s="177"/>
      <c r="AS77" s="177"/>
      <c r="AT77" s="177"/>
      <c r="AU77" s="177"/>
      <c r="AV77" s="177"/>
      <c r="AW77" s="177"/>
      <c r="AX77" s="177"/>
      <c r="AY77" s="177"/>
      <c r="AZ77" s="177"/>
      <c r="BA77" s="177"/>
    </row>
    <row r="78" spans="1:53" ht="12.75">
      <c r="A78" s="180" t="s">
        <v>752</v>
      </c>
      <c r="B78" s="180" t="s">
        <v>675</v>
      </c>
      <c r="C78" s="180" t="s">
        <v>675</v>
      </c>
      <c r="D78" s="180" t="s">
        <v>675</v>
      </c>
      <c r="E78" s="179" t="s">
        <v>676</v>
      </c>
      <c r="F78" s="179"/>
      <c r="G78" s="179"/>
      <c r="H78" s="179"/>
      <c r="I78" s="179"/>
      <c r="J78" s="179"/>
      <c r="K78" s="179"/>
      <c r="L78" s="179"/>
      <c r="M78" s="179"/>
      <c r="N78" s="179"/>
      <c r="O78" s="179"/>
      <c r="P78" s="179"/>
      <c r="Q78" s="179"/>
      <c r="R78" s="179"/>
      <c r="S78" s="179"/>
      <c r="T78" s="179"/>
      <c r="U78" s="177"/>
      <c r="V78" s="177"/>
      <c r="W78" s="177"/>
      <c r="X78" s="177"/>
      <c r="Y78" s="177"/>
      <c r="Z78" s="177"/>
      <c r="AA78" s="177"/>
      <c r="AB78" s="177"/>
      <c r="AC78" s="177"/>
      <c r="AD78" s="177"/>
      <c r="AE78" s="177"/>
      <c r="AF78" s="177"/>
      <c r="AG78" s="177"/>
      <c r="AH78" s="177"/>
      <c r="AI78" s="177"/>
      <c r="AJ78" s="177"/>
      <c r="AK78" s="177"/>
      <c r="AL78" s="177"/>
      <c r="AM78" s="177"/>
      <c r="AN78" s="177"/>
      <c r="AO78" s="177"/>
      <c r="AP78" s="177"/>
      <c r="AQ78" s="177"/>
      <c r="AR78" s="177"/>
      <c r="AS78" s="177"/>
      <c r="AT78" s="177"/>
      <c r="AU78" s="177"/>
      <c r="AV78" s="177"/>
      <c r="AW78" s="177"/>
      <c r="AX78" s="177"/>
      <c r="AY78" s="177"/>
      <c r="AZ78" s="177"/>
      <c r="BA78" s="177"/>
    </row>
    <row r="79" spans="1:53" ht="12.75">
      <c r="A79" s="180" t="s">
        <v>753</v>
      </c>
      <c r="B79" s="180" t="s">
        <v>581</v>
      </c>
      <c r="C79" s="180" t="s">
        <v>585</v>
      </c>
      <c r="D79" s="180" t="s">
        <v>585</v>
      </c>
      <c r="E79" s="180" t="s">
        <v>931</v>
      </c>
      <c r="F79" s="179"/>
      <c r="G79" s="179"/>
      <c r="H79" s="179"/>
      <c r="I79" s="179"/>
      <c r="J79" s="179"/>
      <c r="K79" s="179"/>
      <c r="L79" s="179"/>
      <c r="M79" s="179"/>
      <c r="N79" s="179"/>
      <c r="O79" s="179"/>
      <c r="P79" s="179"/>
      <c r="Q79" s="179"/>
      <c r="R79" s="179"/>
      <c r="S79" s="179"/>
      <c r="T79" s="179"/>
      <c r="U79" s="177"/>
      <c r="V79" s="177"/>
      <c r="W79" s="177"/>
      <c r="X79" s="177"/>
      <c r="Y79" s="177"/>
      <c r="Z79" s="177"/>
      <c r="AA79" s="177"/>
      <c r="AB79" s="177"/>
      <c r="AC79" s="177"/>
      <c r="AD79" s="177"/>
      <c r="AE79" s="177"/>
      <c r="AF79" s="177"/>
      <c r="AG79" s="177"/>
      <c r="AH79" s="177"/>
      <c r="AI79" s="177"/>
      <c r="AJ79" s="177"/>
      <c r="AK79" s="177"/>
      <c r="AL79" s="177"/>
      <c r="AM79" s="177"/>
      <c r="AN79" s="177"/>
      <c r="AO79" s="177"/>
      <c r="AP79" s="177"/>
      <c r="AQ79" s="177"/>
      <c r="AR79" s="177"/>
      <c r="AS79" s="177"/>
      <c r="AT79" s="177"/>
      <c r="AU79" s="177"/>
      <c r="AV79" s="177"/>
      <c r="AW79" s="177"/>
      <c r="AX79" s="177"/>
      <c r="AY79" s="177"/>
      <c r="AZ79" s="177"/>
      <c r="BA79" s="177"/>
    </row>
    <row r="80" spans="1:53" ht="12.75">
      <c r="A80" s="180" t="s">
        <v>754</v>
      </c>
      <c r="B80" s="180" t="s">
        <v>585</v>
      </c>
      <c r="C80" s="180" t="s">
        <v>581</v>
      </c>
      <c r="D80" s="180" t="s">
        <v>581</v>
      </c>
      <c r="E80" s="179" t="s">
        <v>673</v>
      </c>
      <c r="F80" s="179"/>
      <c r="G80" s="179"/>
      <c r="H80" s="179"/>
      <c r="I80" s="179"/>
      <c r="J80" s="179"/>
      <c r="K80" s="179"/>
      <c r="L80" s="179"/>
      <c r="M80" s="179"/>
      <c r="N80" s="179"/>
      <c r="O80" s="179"/>
      <c r="P80" s="179"/>
      <c r="Q80" s="179"/>
      <c r="R80" s="179"/>
      <c r="S80" s="179"/>
      <c r="T80" s="179"/>
      <c r="U80" s="177"/>
      <c r="V80" s="177"/>
      <c r="W80" s="177"/>
      <c r="X80" s="177"/>
      <c r="Y80" s="177"/>
      <c r="Z80" s="177"/>
      <c r="AA80" s="177"/>
      <c r="AB80" s="177"/>
      <c r="AC80" s="177"/>
      <c r="AD80" s="177"/>
      <c r="AE80" s="177"/>
      <c r="AF80" s="177"/>
      <c r="AG80" s="177"/>
      <c r="AH80" s="177"/>
      <c r="AI80" s="177"/>
      <c r="AJ80" s="177"/>
      <c r="AK80" s="177"/>
      <c r="AL80" s="177"/>
      <c r="AM80" s="177"/>
      <c r="AN80" s="177"/>
      <c r="AO80" s="177"/>
      <c r="AP80" s="177"/>
      <c r="AQ80" s="177"/>
      <c r="AR80" s="177"/>
      <c r="AS80" s="177"/>
      <c r="AT80" s="177"/>
      <c r="AU80" s="177"/>
      <c r="AV80" s="177"/>
      <c r="AW80" s="177"/>
      <c r="AX80" s="177"/>
      <c r="AY80" s="177"/>
      <c r="AZ80" s="177"/>
      <c r="BA80" s="177"/>
    </row>
    <row r="81" spans="1:53" ht="12.75">
      <c r="A81" s="180" t="s">
        <v>755</v>
      </c>
      <c r="B81" s="180" t="s">
        <v>581</v>
      </c>
      <c r="C81" s="180" t="s">
        <v>581</v>
      </c>
      <c r="D81" s="180" t="s">
        <v>581</v>
      </c>
      <c r="E81" s="179" t="s">
        <v>673</v>
      </c>
      <c r="F81" s="179"/>
      <c r="G81" s="179"/>
      <c r="H81" s="179"/>
      <c r="I81" s="179"/>
      <c r="J81" s="179"/>
      <c r="K81" s="179"/>
      <c r="L81" s="179"/>
      <c r="M81" s="179"/>
      <c r="N81" s="179"/>
      <c r="O81" s="179"/>
      <c r="P81" s="179"/>
      <c r="Q81" s="179"/>
      <c r="R81" s="179"/>
      <c r="S81" s="179"/>
      <c r="T81" s="179"/>
      <c r="U81" s="177"/>
      <c r="V81" s="177"/>
      <c r="W81" s="177"/>
      <c r="X81" s="177"/>
      <c r="Y81" s="177"/>
      <c r="Z81" s="177"/>
      <c r="AA81" s="177"/>
      <c r="AB81" s="177"/>
      <c r="AC81" s="177"/>
      <c r="AD81" s="177"/>
      <c r="AE81" s="177"/>
      <c r="AF81" s="177"/>
      <c r="AG81" s="177"/>
      <c r="AH81" s="177"/>
      <c r="AI81" s="177"/>
      <c r="AJ81" s="177"/>
      <c r="AK81" s="177"/>
      <c r="AL81" s="177"/>
      <c r="AM81" s="177"/>
      <c r="AN81" s="177"/>
      <c r="AO81" s="177"/>
      <c r="AP81" s="177"/>
      <c r="AQ81" s="177"/>
      <c r="AR81" s="177"/>
      <c r="AS81" s="177"/>
      <c r="AT81" s="177"/>
      <c r="AU81" s="177"/>
      <c r="AV81" s="177"/>
      <c r="AW81" s="177"/>
      <c r="AX81" s="177"/>
      <c r="AY81" s="177"/>
      <c r="AZ81" s="177"/>
      <c r="BA81" s="177"/>
    </row>
    <row r="82" spans="1:53" ht="12.75">
      <c r="A82" s="180" t="s">
        <v>756</v>
      </c>
      <c r="B82" s="180" t="s">
        <v>581</v>
      </c>
      <c r="C82" s="180" t="s">
        <v>581</v>
      </c>
      <c r="D82" s="180" t="s">
        <v>581</v>
      </c>
      <c r="E82" s="179" t="s">
        <v>673</v>
      </c>
      <c r="F82" s="179"/>
      <c r="G82" s="179"/>
      <c r="H82" s="179"/>
      <c r="I82" s="179"/>
      <c r="J82" s="179"/>
      <c r="K82" s="179"/>
      <c r="L82" s="179"/>
      <c r="M82" s="179"/>
      <c r="N82" s="179"/>
      <c r="O82" s="179"/>
      <c r="P82" s="179"/>
      <c r="Q82" s="179"/>
      <c r="R82" s="179"/>
      <c r="S82" s="179"/>
      <c r="T82" s="179"/>
      <c r="U82" s="177"/>
      <c r="V82" s="177"/>
      <c r="W82" s="177"/>
      <c r="X82" s="177"/>
      <c r="Y82" s="177"/>
      <c r="Z82" s="177"/>
      <c r="AA82" s="177"/>
      <c r="AB82" s="177"/>
      <c r="AC82" s="177"/>
      <c r="AD82" s="177"/>
      <c r="AE82" s="177"/>
      <c r="AF82" s="177"/>
      <c r="AG82" s="177"/>
      <c r="AH82" s="177"/>
      <c r="AI82" s="177"/>
      <c r="AJ82" s="177"/>
      <c r="AK82" s="177"/>
      <c r="AL82" s="177"/>
      <c r="AM82" s="177"/>
      <c r="AN82" s="177"/>
      <c r="AO82" s="177"/>
      <c r="AP82" s="177"/>
      <c r="AQ82" s="177"/>
      <c r="AR82" s="177"/>
      <c r="AS82" s="177"/>
      <c r="AT82" s="177"/>
      <c r="AU82" s="177"/>
      <c r="AV82" s="177"/>
      <c r="AW82" s="177"/>
      <c r="AX82" s="177"/>
      <c r="AY82" s="177"/>
      <c r="AZ82" s="177"/>
      <c r="BA82" s="177"/>
    </row>
    <row r="83" spans="1:53" ht="12.75">
      <c r="A83" s="180" t="s">
        <v>757</v>
      </c>
      <c r="B83" s="180" t="s">
        <v>581</v>
      </c>
      <c r="C83" s="180" t="s">
        <v>581</v>
      </c>
      <c r="D83" s="180" t="s">
        <v>581</v>
      </c>
      <c r="E83" s="179" t="s">
        <v>673</v>
      </c>
      <c r="F83" s="179"/>
      <c r="G83" s="179"/>
      <c r="H83" s="179"/>
      <c r="I83" s="179"/>
      <c r="J83" s="179"/>
      <c r="K83" s="179"/>
      <c r="L83" s="179"/>
      <c r="M83" s="179"/>
      <c r="N83" s="179"/>
      <c r="O83" s="179"/>
      <c r="P83" s="179"/>
      <c r="Q83" s="179"/>
      <c r="R83" s="179"/>
      <c r="S83" s="179"/>
      <c r="T83" s="179"/>
      <c r="U83" s="177"/>
      <c r="V83" s="177"/>
      <c r="W83" s="177"/>
      <c r="X83" s="177"/>
      <c r="Y83" s="177"/>
      <c r="Z83" s="177"/>
      <c r="AA83" s="177"/>
      <c r="AB83" s="177"/>
      <c r="AC83" s="177"/>
      <c r="AD83" s="177"/>
      <c r="AE83" s="177"/>
      <c r="AF83" s="177"/>
      <c r="AG83" s="177"/>
      <c r="AH83" s="177"/>
      <c r="AI83" s="177"/>
      <c r="AJ83" s="177"/>
      <c r="AK83" s="177"/>
      <c r="AL83" s="177"/>
      <c r="AM83" s="177"/>
      <c r="AN83" s="177"/>
      <c r="AO83" s="177"/>
      <c r="AP83" s="177"/>
      <c r="AQ83" s="177"/>
      <c r="AR83" s="177"/>
      <c r="AS83" s="177"/>
      <c r="AT83" s="177"/>
      <c r="AU83" s="177"/>
      <c r="AV83" s="177"/>
      <c r="AW83" s="177"/>
      <c r="AX83" s="177"/>
      <c r="AY83" s="177"/>
      <c r="AZ83" s="177"/>
      <c r="BA83" s="177"/>
    </row>
    <row r="84" spans="1:53" ht="12.75">
      <c r="A84" s="180" t="s">
        <v>758</v>
      </c>
      <c r="B84" s="180" t="s">
        <v>690</v>
      </c>
      <c r="C84" s="180" t="s">
        <v>690</v>
      </c>
      <c r="D84" s="180" t="s">
        <v>690</v>
      </c>
      <c r="E84" s="179" t="s">
        <v>676</v>
      </c>
      <c r="F84" s="179"/>
      <c r="G84" s="179"/>
      <c r="H84" s="179"/>
      <c r="I84" s="179"/>
      <c r="J84" s="179"/>
      <c r="K84" s="179"/>
      <c r="L84" s="179"/>
      <c r="M84" s="179"/>
      <c r="N84" s="179"/>
      <c r="O84" s="179"/>
      <c r="P84" s="179"/>
      <c r="Q84" s="179"/>
      <c r="R84" s="179"/>
      <c r="S84" s="179"/>
      <c r="T84" s="179"/>
      <c r="U84" s="177"/>
      <c r="V84" s="177"/>
      <c r="W84" s="177"/>
      <c r="X84" s="177"/>
      <c r="Y84" s="177"/>
      <c r="Z84" s="177"/>
      <c r="AA84" s="177"/>
      <c r="AB84" s="177"/>
      <c r="AC84" s="177"/>
      <c r="AD84" s="177"/>
      <c r="AE84" s="177"/>
      <c r="AF84" s="177"/>
      <c r="AG84" s="177"/>
      <c r="AH84" s="177"/>
      <c r="AI84" s="177"/>
      <c r="AJ84" s="177"/>
      <c r="AK84" s="177"/>
      <c r="AL84" s="177"/>
      <c r="AM84" s="177"/>
      <c r="AN84" s="177"/>
      <c r="AO84" s="177"/>
      <c r="AP84" s="177"/>
      <c r="AQ84" s="177"/>
      <c r="AR84" s="177"/>
      <c r="AS84" s="177"/>
      <c r="AT84" s="177"/>
      <c r="AU84" s="177"/>
      <c r="AV84" s="177"/>
      <c r="AW84" s="177"/>
      <c r="AX84" s="177"/>
      <c r="AY84" s="177"/>
      <c r="AZ84" s="177"/>
      <c r="BA84" s="177"/>
    </row>
    <row r="85" spans="1:53" ht="12.75">
      <c r="A85" s="180" t="s">
        <v>759</v>
      </c>
      <c r="B85" s="180" t="s">
        <v>581</v>
      </c>
      <c r="C85" s="180" t="s">
        <v>581</v>
      </c>
      <c r="D85" s="180" t="s">
        <v>581</v>
      </c>
      <c r="E85" s="179" t="s">
        <v>673</v>
      </c>
      <c r="F85" s="179"/>
      <c r="G85" s="179"/>
      <c r="H85" s="179"/>
      <c r="I85" s="179"/>
      <c r="J85" s="179"/>
      <c r="K85" s="179"/>
      <c r="L85" s="179"/>
      <c r="M85" s="179"/>
      <c r="N85" s="179"/>
      <c r="O85" s="179"/>
      <c r="P85" s="179"/>
      <c r="Q85" s="179"/>
      <c r="R85" s="179"/>
      <c r="S85" s="179"/>
      <c r="T85" s="179"/>
      <c r="U85" s="177"/>
      <c r="V85" s="177"/>
      <c r="W85" s="177"/>
      <c r="X85" s="177"/>
      <c r="Y85" s="177"/>
      <c r="Z85" s="177"/>
      <c r="AA85" s="177"/>
      <c r="AB85" s="177"/>
      <c r="AC85" s="177"/>
      <c r="AD85" s="177"/>
      <c r="AE85" s="177"/>
      <c r="AF85" s="177"/>
      <c r="AG85" s="177"/>
      <c r="AH85" s="177"/>
      <c r="AI85" s="177"/>
      <c r="AJ85" s="177"/>
      <c r="AK85" s="177"/>
      <c r="AL85" s="177"/>
      <c r="AM85" s="177"/>
      <c r="AN85" s="177"/>
      <c r="AO85" s="177"/>
      <c r="AP85" s="177"/>
      <c r="AQ85" s="177"/>
      <c r="AR85" s="177"/>
      <c r="AS85" s="177"/>
      <c r="AT85" s="177"/>
      <c r="AU85" s="177"/>
      <c r="AV85" s="177"/>
      <c r="AW85" s="177"/>
      <c r="AX85" s="177"/>
      <c r="AY85" s="177"/>
      <c r="AZ85" s="177"/>
      <c r="BA85" s="177"/>
    </row>
    <row r="86" spans="1:53" ht="12.75">
      <c r="A86" s="180" t="s">
        <v>760</v>
      </c>
      <c r="B86" s="180" t="s">
        <v>690</v>
      </c>
      <c r="C86" s="180" t="s">
        <v>690</v>
      </c>
      <c r="D86" s="180" t="s">
        <v>690</v>
      </c>
      <c r="E86" s="179" t="s">
        <v>676</v>
      </c>
      <c r="F86" s="179"/>
      <c r="G86" s="179"/>
      <c r="H86" s="179"/>
      <c r="I86" s="179"/>
      <c r="J86" s="179"/>
      <c r="K86" s="179"/>
      <c r="L86" s="179"/>
      <c r="M86" s="179"/>
      <c r="N86" s="179"/>
      <c r="O86" s="179"/>
      <c r="P86" s="179"/>
      <c r="Q86" s="179"/>
      <c r="R86" s="179"/>
      <c r="S86" s="179"/>
      <c r="T86" s="179"/>
      <c r="U86" s="177"/>
      <c r="V86" s="177"/>
      <c r="W86" s="177"/>
      <c r="X86" s="177"/>
      <c r="Y86" s="177"/>
      <c r="Z86" s="177"/>
      <c r="AA86" s="177"/>
      <c r="AB86" s="177"/>
      <c r="AC86" s="177"/>
      <c r="AD86" s="177"/>
      <c r="AE86" s="177"/>
      <c r="AF86" s="177"/>
      <c r="AG86" s="177"/>
      <c r="AH86" s="177"/>
      <c r="AI86" s="177"/>
      <c r="AJ86" s="177"/>
      <c r="AK86" s="177"/>
      <c r="AL86" s="177"/>
      <c r="AM86" s="177"/>
      <c r="AN86" s="177"/>
      <c r="AO86" s="177"/>
      <c r="AP86" s="177"/>
      <c r="AQ86" s="177"/>
      <c r="AR86" s="177"/>
      <c r="AS86" s="177"/>
      <c r="AT86" s="177"/>
      <c r="AU86" s="177"/>
      <c r="AV86" s="177"/>
      <c r="AW86" s="177"/>
      <c r="AX86" s="177"/>
      <c r="AY86" s="177"/>
      <c r="AZ86" s="177"/>
      <c r="BA86" s="177"/>
    </row>
    <row r="87" spans="1:53" ht="12.75">
      <c r="A87" s="180" t="s">
        <v>761</v>
      </c>
      <c r="B87" s="180" t="s">
        <v>675</v>
      </c>
      <c r="C87" s="180" t="s">
        <v>675</v>
      </c>
      <c r="D87" s="180" t="s">
        <v>675</v>
      </c>
      <c r="E87" s="179" t="s">
        <v>676</v>
      </c>
      <c r="F87" s="179"/>
      <c r="G87" s="179"/>
      <c r="H87" s="179"/>
      <c r="I87" s="179"/>
      <c r="J87" s="179"/>
      <c r="K87" s="179"/>
      <c r="L87" s="179"/>
      <c r="M87" s="179"/>
      <c r="N87" s="179"/>
      <c r="O87" s="179"/>
      <c r="P87" s="179"/>
      <c r="Q87" s="179"/>
      <c r="R87" s="179"/>
      <c r="S87" s="179"/>
      <c r="T87" s="179"/>
      <c r="U87" s="177"/>
      <c r="V87" s="177"/>
      <c r="W87" s="177"/>
      <c r="X87" s="177"/>
      <c r="Y87" s="177"/>
      <c r="Z87" s="177"/>
      <c r="AA87" s="177"/>
      <c r="AB87" s="177"/>
      <c r="AC87" s="177"/>
      <c r="AD87" s="177"/>
      <c r="AE87" s="177"/>
      <c r="AF87" s="177"/>
      <c r="AG87" s="177"/>
      <c r="AH87" s="177"/>
      <c r="AI87" s="177"/>
      <c r="AJ87" s="177"/>
      <c r="AK87" s="177"/>
      <c r="AL87" s="177"/>
      <c r="AM87" s="177"/>
      <c r="AN87" s="177"/>
      <c r="AO87" s="177"/>
      <c r="AP87" s="177"/>
      <c r="AQ87" s="177"/>
      <c r="AR87" s="177"/>
      <c r="AS87" s="177"/>
      <c r="AT87" s="177"/>
      <c r="AU87" s="177"/>
      <c r="AV87" s="177"/>
      <c r="AW87" s="177"/>
      <c r="AX87" s="177"/>
      <c r="AY87" s="177"/>
      <c r="AZ87" s="177"/>
      <c r="BA87" s="177"/>
    </row>
    <row r="88" spans="1:53" ht="12.75">
      <c r="A88" s="180" t="s">
        <v>762</v>
      </c>
      <c r="B88" s="180" t="s">
        <v>581</v>
      </c>
      <c r="C88" s="180" t="s">
        <v>581</v>
      </c>
      <c r="D88" s="180" t="s">
        <v>581</v>
      </c>
      <c r="E88" s="179" t="s">
        <v>673</v>
      </c>
      <c r="F88" s="179"/>
      <c r="G88" s="179"/>
      <c r="H88" s="179"/>
      <c r="I88" s="179"/>
      <c r="J88" s="179"/>
      <c r="K88" s="179"/>
      <c r="L88" s="179"/>
      <c r="M88" s="179"/>
      <c r="N88" s="179"/>
      <c r="O88" s="179"/>
      <c r="P88" s="179"/>
      <c r="Q88" s="179"/>
      <c r="R88" s="179"/>
      <c r="S88" s="179"/>
      <c r="T88" s="179"/>
      <c r="U88" s="177"/>
      <c r="V88" s="177"/>
      <c r="W88" s="177"/>
      <c r="X88" s="177"/>
      <c r="Y88" s="177"/>
      <c r="Z88" s="177"/>
      <c r="AA88" s="177"/>
      <c r="AB88" s="177"/>
      <c r="AC88" s="177"/>
      <c r="AD88" s="177"/>
      <c r="AE88" s="177"/>
      <c r="AF88" s="177"/>
      <c r="AG88" s="177"/>
      <c r="AH88" s="177"/>
      <c r="AI88" s="177"/>
      <c r="AJ88" s="177"/>
      <c r="AK88" s="177"/>
      <c r="AL88" s="177"/>
      <c r="AM88" s="177"/>
      <c r="AN88" s="177"/>
      <c r="AO88" s="177"/>
      <c r="AP88" s="177"/>
      <c r="AQ88" s="177"/>
      <c r="AR88" s="177"/>
      <c r="AS88" s="177"/>
      <c r="AT88" s="177"/>
      <c r="AU88" s="177"/>
      <c r="AV88" s="177"/>
      <c r="AW88" s="177"/>
      <c r="AX88" s="177"/>
      <c r="AY88" s="177"/>
      <c r="AZ88" s="177"/>
      <c r="BA88" s="177"/>
    </row>
    <row r="89" spans="1:53" ht="12.75">
      <c r="A89" s="180" t="s">
        <v>763</v>
      </c>
      <c r="B89" s="180" t="s">
        <v>690</v>
      </c>
      <c r="C89" s="180" t="s">
        <v>581</v>
      </c>
      <c r="D89" s="180" t="s">
        <v>581</v>
      </c>
      <c r="E89" s="179" t="s">
        <v>673</v>
      </c>
      <c r="F89" s="179"/>
      <c r="G89" s="179"/>
      <c r="H89" s="179"/>
      <c r="I89" s="179"/>
      <c r="J89" s="179"/>
      <c r="K89" s="179"/>
      <c r="L89" s="179"/>
      <c r="M89" s="179"/>
      <c r="N89" s="179"/>
      <c r="O89" s="179"/>
      <c r="P89" s="179"/>
      <c r="Q89" s="179"/>
      <c r="R89" s="179"/>
      <c r="S89" s="179"/>
      <c r="T89" s="179"/>
      <c r="U89" s="177"/>
      <c r="V89" s="177"/>
      <c r="W89" s="177"/>
      <c r="X89" s="177"/>
      <c r="Y89" s="177"/>
      <c r="Z89" s="177"/>
      <c r="AA89" s="177"/>
      <c r="AB89" s="177"/>
      <c r="AC89" s="177"/>
      <c r="AD89" s="177"/>
      <c r="AE89" s="177"/>
      <c r="AF89" s="177"/>
      <c r="AG89" s="177"/>
      <c r="AH89" s="177"/>
      <c r="AI89" s="177"/>
      <c r="AJ89" s="177"/>
      <c r="AK89" s="177"/>
      <c r="AL89" s="177"/>
      <c r="AM89" s="177"/>
      <c r="AN89" s="177"/>
      <c r="AO89" s="177"/>
      <c r="AP89" s="177"/>
      <c r="AQ89" s="177"/>
      <c r="AR89" s="177"/>
      <c r="AS89" s="177"/>
      <c r="AT89" s="177"/>
      <c r="AU89" s="177"/>
      <c r="AV89" s="177"/>
      <c r="AW89" s="177"/>
      <c r="AX89" s="177"/>
      <c r="AY89" s="177"/>
      <c r="AZ89" s="177"/>
      <c r="BA89" s="177"/>
    </row>
    <row r="90" spans="1:53" ht="12.75">
      <c r="A90" s="180" t="s">
        <v>764</v>
      </c>
      <c r="B90" s="180" t="s">
        <v>690</v>
      </c>
      <c r="C90" s="180" t="s">
        <v>690</v>
      </c>
      <c r="D90" s="180" t="s">
        <v>690</v>
      </c>
      <c r="E90" s="179" t="s">
        <v>676</v>
      </c>
      <c r="F90" s="179"/>
      <c r="G90" s="179"/>
      <c r="H90" s="179"/>
      <c r="I90" s="179"/>
      <c r="J90" s="179"/>
      <c r="K90" s="179"/>
      <c r="L90" s="179"/>
      <c r="M90" s="179"/>
      <c r="N90" s="179"/>
      <c r="O90" s="179"/>
      <c r="P90" s="179"/>
      <c r="Q90" s="179"/>
      <c r="R90" s="179"/>
      <c r="S90" s="179"/>
      <c r="T90" s="179"/>
      <c r="U90" s="177"/>
      <c r="V90" s="177"/>
      <c r="W90" s="177"/>
      <c r="X90" s="177"/>
      <c r="Y90" s="177"/>
      <c r="Z90" s="177"/>
      <c r="AA90" s="177"/>
      <c r="AB90" s="177"/>
      <c r="AC90" s="177"/>
      <c r="AD90" s="177"/>
      <c r="AE90" s="177"/>
      <c r="AF90" s="177"/>
      <c r="AG90" s="177"/>
      <c r="AH90" s="177"/>
      <c r="AI90" s="177"/>
      <c r="AJ90" s="177"/>
      <c r="AK90" s="177"/>
      <c r="AL90" s="177"/>
      <c r="AM90" s="177"/>
      <c r="AN90" s="177"/>
      <c r="AO90" s="177"/>
      <c r="AP90" s="177"/>
      <c r="AQ90" s="177"/>
      <c r="AR90" s="177"/>
      <c r="AS90" s="177"/>
      <c r="AT90" s="177"/>
      <c r="AU90" s="177"/>
      <c r="AV90" s="177"/>
      <c r="AW90" s="177"/>
      <c r="AX90" s="177"/>
      <c r="AY90" s="177"/>
      <c r="AZ90" s="177"/>
      <c r="BA90" s="177"/>
    </row>
    <row r="91" spans="1:53" ht="12.75">
      <c r="A91" s="180" t="s">
        <v>765</v>
      </c>
      <c r="B91" s="180" t="s">
        <v>581</v>
      </c>
      <c r="C91" s="180" t="s">
        <v>581</v>
      </c>
      <c r="D91" s="180" t="s">
        <v>581</v>
      </c>
      <c r="E91" s="179" t="s">
        <v>673</v>
      </c>
      <c r="F91" s="179"/>
      <c r="G91" s="179"/>
      <c r="H91" s="179"/>
      <c r="I91" s="179"/>
      <c r="J91" s="179"/>
      <c r="K91" s="179"/>
      <c r="L91" s="179"/>
      <c r="M91" s="179"/>
      <c r="N91" s="179"/>
      <c r="O91" s="179"/>
      <c r="P91" s="179"/>
      <c r="Q91" s="179"/>
      <c r="R91" s="179"/>
      <c r="S91" s="179"/>
      <c r="T91" s="179"/>
      <c r="U91" s="177"/>
      <c r="V91" s="177"/>
      <c r="W91" s="177"/>
      <c r="X91" s="177"/>
      <c r="Y91" s="177"/>
      <c r="Z91" s="177"/>
      <c r="AA91" s="177"/>
      <c r="AB91" s="177"/>
      <c r="AC91" s="177"/>
      <c r="AD91" s="177"/>
      <c r="AE91" s="177"/>
      <c r="AF91" s="177"/>
      <c r="AG91" s="177"/>
      <c r="AH91" s="177"/>
      <c r="AI91" s="177"/>
      <c r="AJ91" s="177"/>
      <c r="AK91" s="177"/>
      <c r="AL91" s="177"/>
      <c r="AM91" s="177"/>
      <c r="AN91" s="177"/>
      <c r="AO91" s="177"/>
      <c r="AP91" s="177"/>
      <c r="AQ91" s="177"/>
      <c r="AR91" s="177"/>
      <c r="AS91" s="177"/>
      <c r="AT91" s="177"/>
      <c r="AU91" s="177"/>
      <c r="AV91" s="177"/>
      <c r="AW91" s="177"/>
      <c r="AX91" s="177"/>
      <c r="AY91" s="177"/>
      <c r="AZ91" s="177"/>
      <c r="BA91" s="177"/>
    </row>
    <row r="92" spans="1:53" ht="12.75">
      <c r="A92" s="180" t="s">
        <v>766</v>
      </c>
      <c r="B92" s="180" t="s">
        <v>581</v>
      </c>
      <c r="C92" s="180" t="s">
        <v>581</v>
      </c>
      <c r="D92" s="180" t="s">
        <v>581</v>
      </c>
      <c r="E92" s="179" t="s">
        <v>673</v>
      </c>
      <c r="F92" s="179"/>
      <c r="G92" s="179"/>
      <c r="H92" s="179"/>
      <c r="I92" s="179"/>
      <c r="J92" s="179"/>
      <c r="K92" s="179"/>
      <c r="L92" s="179"/>
      <c r="M92" s="179"/>
      <c r="N92" s="179"/>
      <c r="O92" s="179"/>
      <c r="P92" s="179"/>
      <c r="Q92" s="179"/>
      <c r="R92" s="179"/>
      <c r="S92" s="179"/>
      <c r="T92" s="179"/>
      <c r="U92" s="177"/>
      <c r="V92" s="177"/>
      <c r="W92" s="177"/>
      <c r="X92" s="177"/>
      <c r="Y92" s="177"/>
      <c r="Z92" s="177"/>
      <c r="AA92" s="177"/>
      <c r="AB92" s="177"/>
      <c r="AC92" s="177"/>
      <c r="AD92" s="177"/>
      <c r="AE92" s="177"/>
      <c r="AF92" s="177"/>
      <c r="AG92" s="177"/>
      <c r="AH92" s="177"/>
      <c r="AI92" s="177"/>
      <c r="AJ92" s="177"/>
      <c r="AK92" s="177"/>
      <c r="AL92" s="177"/>
      <c r="AM92" s="177"/>
      <c r="AN92" s="177"/>
      <c r="AO92" s="177"/>
      <c r="AP92" s="177"/>
      <c r="AQ92" s="177"/>
      <c r="AR92" s="177"/>
      <c r="AS92" s="177"/>
      <c r="AT92" s="177"/>
      <c r="AU92" s="177"/>
      <c r="AV92" s="177"/>
      <c r="AW92" s="177"/>
      <c r="AX92" s="177"/>
      <c r="AY92" s="177"/>
      <c r="AZ92" s="177"/>
      <c r="BA92" s="177"/>
    </row>
    <row r="93" spans="1:53" ht="12.75">
      <c r="A93" s="180" t="s">
        <v>767</v>
      </c>
      <c r="B93" s="180" t="s">
        <v>581</v>
      </c>
      <c r="C93" s="180" t="s">
        <v>581</v>
      </c>
      <c r="D93" s="180" t="s">
        <v>581</v>
      </c>
      <c r="E93" s="179" t="s">
        <v>673</v>
      </c>
      <c r="F93" s="179"/>
      <c r="G93" s="179"/>
      <c r="H93" s="179"/>
      <c r="I93" s="179"/>
      <c r="J93" s="179"/>
      <c r="K93" s="179"/>
      <c r="L93" s="179"/>
      <c r="M93" s="179"/>
      <c r="N93" s="179"/>
      <c r="O93" s="179"/>
      <c r="P93" s="179"/>
      <c r="Q93" s="179"/>
      <c r="R93" s="179"/>
      <c r="S93" s="179"/>
      <c r="T93" s="179"/>
      <c r="U93" s="177"/>
      <c r="V93" s="177"/>
      <c r="W93" s="177"/>
      <c r="X93" s="177"/>
      <c r="Y93" s="177"/>
      <c r="Z93" s="177"/>
      <c r="AA93" s="177"/>
      <c r="AB93" s="177"/>
      <c r="AC93" s="177"/>
      <c r="AD93" s="177"/>
      <c r="AE93" s="177"/>
      <c r="AF93" s="177"/>
      <c r="AG93" s="177"/>
      <c r="AH93" s="177"/>
      <c r="AI93" s="177"/>
      <c r="AJ93" s="177"/>
      <c r="AK93" s="177"/>
      <c r="AL93" s="177"/>
      <c r="AM93" s="177"/>
      <c r="AN93" s="177"/>
      <c r="AO93" s="177"/>
      <c r="AP93" s="177"/>
      <c r="AQ93" s="177"/>
      <c r="AR93" s="177"/>
      <c r="AS93" s="177"/>
      <c r="AT93" s="177"/>
      <c r="AU93" s="177"/>
      <c r="AV93" s="177"/>
      <c r="AW93" s="177"/>
      <c r="AX93" s="177"/>
      <c r="AY93" s="177"/>
      <c r="AZ93" s="177"/>
      <c r="BA93" s="177"/>
    </row>
    <row r="94" spans="1:53" ht="12.75">
      <c r="A94" s="180" t="s">
        <v>768</v>
      </c>
      <c r="B94" s="180" t="s">
        <v>675</v>
      </c>
      <c r="C94" s="180" t="s">
        <v>675</v>
      </c>
      <c r="D94" s="180" t="s">
        <v>675</v>
      </c>
      <c r="E94" s="179" t="s">
        <v>676</v>
      </c>
      <c r="F94" s="179"/>
      <c r="G94" s="179"/>
      <c r="H94" s="179"/>
      <c r="I94" s="179"/>
      <c r="J94" s="179"/>
      <c r="K94" s="179"/>
      <c r="L94" s="179"/>
      <c r="M94" s="179"/>
      <c r="N94" s="179"/>
      <c r="O94" s="179"/>
      <c r="P94" s="179"/>
      <c r="Q94" s="179"/>
      <c r="R94" s="179"/>
      <c r="S94" s="179"/>
      <c r="T94" s="179"/>
      <c r="U94" s="177"/>
      <c r="V94" s="177"/>
      <c r="W94" s="177"/>
      <c r="X94" s="177"/>
      <c r="Y94" s="177"/>
      <c r="Z94" s="177"/>
      <c r="AA94" s="177"/>
      <c r="AB94" s="177"/>
      <c r="AC94" s="177"/>
      <c r="AD94" s="177"/>
      <c r="AE94" s="177"/>
      <c r="AF94" s="177"/>
      <c r="AG94" s="177"/>
      <c r="AH94" s="177"/>
      <c r="AI94" s="177"/>
      <c r="AJ94" s="177"/>
      <c r="AK94" s="177"/>
      <c r="AL94" s="177"/>
      <c r="AM94" s="177"/>
      <c r="AN94" s="177"/>
      <c r="AO94" s="177"/>
      <c r="AP94" s="177"/>
      <c r="AQ94" s="177"/>
      <c r="AR94" s="177"/>
      <c r="AS94" s="177"/>
      <c r="AT94" s="177"/>
      <c r="AU94" s="177"/>
      <c r="AV94" s="177"/>
      <c r="AW94" s="177"/>
      <c r="AX94" s="177"/>
      <c r="AY94" s="177"/>
      <c r="AZ94" s="177"/>
      <c r="BA94" s="177"/>
    </row>
    <row r="95" spans="1:53" ht="12.75">
      <c r="A95" s="180" t="s">
        <v>769</v>
      </c>
      <c r="B95" s="180" t="s">
        <v>581</v>
      </c>
      <c r="C95" s="180" t="s">
        <v>581</v>
      </c>
      <c r="D95" s="180" t="s">
        <v>581</v>
      </c>
      <c r="E95" s="179" t="s">
        <v>673</v>
      </c>
      <c r="F95" s="179"/>
      <c r="G95" s="179"/>
      <c r="H95" s="179"/>
      <c r="I95" s="179"/>
      <c r="J95" s="179"/>
      <c r="K95" s="179"/>
      <c r="L95" s="179"/>
      <c r="M95" s="179"/>
      <c r="N95" s="179"/>
      <c r="O95" s="179"/>
      <c r="P95" s="179"/>
      <c r="Q95" s="179"/>
      <c r="R95" s="179"/>
      <c r="S95" s="179"/>
      <c r="T95" s="179"/>
      <c r="U95" s="177"/>
      <c r="V95" s="177"/>
      <c r="W95" s="177"/>
      <c r="X95" s="177"/>
      <c r="Y95" s="177"/>
      <c r="Z95" s="177"/>
      <c r="AA95" s="177"/>
      <c r="AB95" s="177"/>
      <c r="AC95" s="177"/>
      <c r="AD95" s="177"/>
      <c r="AE95" s="177"/>
      <c r="AF95" s="177"/>
      <c r="AG95" s="177"/>
      <c r="AH95" s="177"/>
      <c r="AI95" s="177"/>
      <c r="AJ95" s="177"/>
      <c r="AK95" s="177"/>
      <c r="AL95" s="177"/>
      <c r="AM95" s="177"/>
      <c r="AN95" s="177"/>
      <c r="AO95" s="177"/>
      <c r="AP95" s="177"/>
      <c r="AQ95" s="177"/>
      <c r="AR95" s="177"/>
      <c r="AS95" s="177"/>
      <c r="AT95" s="177"/>
      <c r="AU95" s="177"/>
      <c r="AV95" s="177"/>
      <c r="AW95" s="177"/>
      <c r="AX95" s="177"/>
      <c r="AY95" s="177"/>
      <c r="AZ95" s="177"/>
      <c r="BA95" s="177"/>
    </row>
    <row r="96" spans="1:53" ht="12.75">
      <c r="A96" s="180" t="s">
        <v>770</v>
      </c>
      <c r="B96" s="180" t="s">
        <v>585</v>
      </c>
      <c r="C96" s="180" t="s">
        <v>585</v>
      </c>
      <c r="D96" s="180" t="s">
        <v>585</v>
      </c>
      <c r="E96" s="179" t="s">
        <v>940</v>
      </c>
      <c r="F96" s="179"/>
      <c r="G96" s="179"/>
      <c r="H96" s="179"/>
      <c r="I96" s="179"/>
      <c r="J96" s="179"/>
      <c r="K96" s="179"/>
      <c r="L96" s="179"/>
      <c r="M96" s="179"/>
      <c r="N96" s="179"/>
      <c r="O96" s="179"/>
      <c r="P96" s="179"/>
      <c r="Q96" s="179"/>
      <c r="R96" s="179"/>
      <c r="S96" s="179"/>
      <c r="T96" s="179"/>
      <c r="U96" s="177"/>
      <c r="V96" s="177"/>
      <c r="W96" s="177"/>
      <c r="X96" s="177"/>
      <c r="Y96" s="177"/>
      <c r="Z96" s="177"/>
      <c r="AA96" s="177"/>
      <c r="AB96" s="177"/>
      <c r="AC96" s="177"/>
      <c r="AD96" s="177"/>
      <c r="AE96" s="177"/>
      <c r="AF96" s="177"/>
      <c r="AG96" s="177"/>
      <c r="AH96" s="177"/>
      <c r="AI96" s="177"/>
      <c r="AJ96" s="177"/>
      <c r="AK96" s="177"/>
      <c r="AL96" s="177"/>
      <c r="AM96" s="177"/>
      <c r="AN96" s="177"/>
      <c r="AO96" s="177"/>
      <c r="AP96" s="177"/>
      <c r="AQ96" s="177"/>
      <c r="AR96" s="177"/>
      <c r="AS96" s="177"/>
      <c r="AT96" s="177"/>
      <c r="AU96" s="177"/>
      <c r="AV96" s="177"/>
      <c r="AW96" s="177"/>
      <c r="AX96" s="177"/>
      <c r="AY96" s="177"/>
      <c r="AZ96" s="177"/>
      <c r="BA96" s="177"/>
    </row>
    <row r="97" spans="1:53" ht="12.75">
      <c r="A97" s="180" t="s">
        <v>771</v>
      </c>
      <c r="B97" s="180" t="s">
        <v>581</v>
      </c>
      <c r="C97" s="180" t="s">
        <v>581</v>
      </c>
      <c r="D97" s="180" t="s">
        <v>581</v>
      </c>
      <c r="E97" s="179" t="s">
        <v>673</v>
      </c>
      <c r="F97" s="179"/>
      <c r="G97" s="179"/>
      <c r="H97" s="179"/>
      <c r="I97" s="179"/>
      <c r="J97" s="179"/>
      <c r="K97" s="179"/>
      <c r="L97" s="179"/>
      <c r="M97" s="179"/>
      <c r="N97" s="179"/>
      <c r="O97" s="179"/>
      <c r="P97" s="179"/>
      <c r="Q97" s="179"/>
      <c r="R97" s="179"/>
      <c r="S97" s="179"/>
      <c r="T97" s="179"/>
      <c r="U97" s="177"/>
      <c r="V97" s="177"/>
      <c r="W97" s="177"/>
      <c r="X97" s="177"/>
      <c r="Y97" s="177"/>
      <c r="Z97" s="177"/>
      <c r="AA97" s="177"/>
      <c r="AB97" s="177"/>
      <c r="AC97" s="177"/>
      <c r="AD97" s="177"/>
      <c r="AE97" s="177"/>
      <c r="AF97" s="177"/>
      <c r="AG97" s="177"/>
      <c r="AH97" s="177"/>
      <c r="AI97" s="177"/>
      <c r="AJ97" s="177"/>
      <c r="AK97" s="177"/>
      <c r="AL97" s="177"/>
      <c r="AM97" s="177"/>
      <c r="AN97" s="177"/>
      <c r="AO97" s="177"/>
      <c r="AP97" s="177"/>
      <c r="AQ97" s="177"/>
      <c r="AR97" s="177"/>
      <c r="AS97" s="177"/>
      <c r="AT97" s="177"/>
      <c r="AU97" s="177"/>
      <c r="AV97" s="177"/>
      <c r="AW97" s="177"/>
      <c r="AX97" s="177"/>
      <c r="AY97" s="177"/>
      <c r="AZ97" s="177"/>
      <c r="BA97" s="177"/>
    </row>
    <row r="98" spans="1:53" ht="12.75">
      <c r="A98" s="180" t="s">
        <v>772</v>
      </c>
      <c r="B98" s="180" t="s">
        <v>581</v>
      </c>
      <c r="C98" s="180" t="s">
        <v>581</v>
      </c>
      <c r="D98" s="180" t="s">
        <v>581</v>
      </c>
      <c r="E98" s="179" t="s">
        <v>673</v>
      </c>
      <c r="F98" s="179"/>
      <c r="G98" s="179"/>
      <c r="H98" s="179"/>
      <c r="I98" s="179"/>
      <c r="J98" s="179"/>
      <c r="K98" s="179"/>
      <c r="L98" s="179"/>
      <c r="M98" s="179"/>
      <c r="N98" s="179"/>
      <c r="O98" s="179"/>
      <c r="P98" s="179"/>
      <c r="Q98" s="179"/>
      <c r="R98" s="179"/>
      <c r="S98" s="179"/>
      <c r="T98" s="179"/>
      <c r="U98" s="177"/>
      <c r="V98" s="177"/>
      <c r="W98" s="177"/>
      <c r="X98" s="177"/>
      <c r="Y98" s="177"/>
      <c r="Z98" s="177"/>
      <c r="AA98" s="177"/>
      <c r="AB98" s="177"/>
      <c r="AC98" s="177"/>
      <c r="AD98" s="177"/>
      <c r="AE98" s="177"/>
      <c r="AF98" s="177"/>
      <c r="AG98" s="177"/>
      <c r="AH98" s="177"/>
      <c r="AI98" s="177"/>
      <c r="AJ98" s="177"/>
      <c r="AK98" s="177"/>
      <c r="AL98" s="177"/>
      <c r="AM98" s="177"/>
      <c r="AN98" s="177"/>
      <c r="AO98" s="177"/>
      <c r="AP98" s="177"/>
      <c r="AQ98" s="177"/>
      <c r="AR98" s="177"/>
      <c r="AS98" s="177"/>
      <c r="AT98" s="177"/>
      <c r="AU98" s="177"/>
      <c r="AV98" s="177"/>
      <c r="AW98" s="177"/>
      <c r="AX98" s="177"/>
      <c r="AY98" s="177"/>
      <c r="AZ98" s="177"/>
      <c r="BA98" s="177"/>
    </row>
    <row r="99" spans="1:53" ht="12.75">
      <c r="A99" s="180" t="s">
        <v>773</v>
      </c>
      <c r="B99" s="180" t="s">
        <v>675</v>
      </c>
      <c r="C99" s="180" t="s">
        <v>675</v>
      </c>
      <c r="D99" s="180" t="s">
        <v>675</v>
      </c>
      <c r="E99" s="179" t="s">
        <v>676</v>
      </c>
      <c r="F99" s="179"/>
      <c r="G99" s="179"/>
      <c r="H99" s="179"/>
      <c r="I99" s="179"/>
      <c r="J99" s="179"/>
      <c r="K99" s="179"/>
      <c r="L99" s="179"/>
      <c r="M99" s="179"/>
      <c r="N99" s="179"/>
      <c r="O99" s="179"/>
      <c r="P99" s="179"/>
      <c r="Q99" s="179"/>
      <c r="R99" s="179"/>
      <c r="S99" s="179"/>
      <c r="T99" s="179"/>
      <c r="U99" s="177"/>
      <c r="V99" s="177"/>
      <c r="W99" s="177"/>
      <c r="X99" s="177"/>
      <c r="Y99" s="177"/>
      <c r="Z99" s="177"/>
      <c r="AA99" s="177"/>
      <c r="AB99" s="177"/>
      <c r="AC99" s="177"/>
      <c r="AD99" s="177"/>
      <c r="AE99" s="177"/>
      <c r="AF99" s="177"/>
      <c r="AG99" s="177"/>
      <c r="AH99" s="177"/>
      <c r="AI99" s="177"/>
      <c r="AJ99" s="177"/>
      <c r="AK99" s="177"/>
      <c r="AL99" s="177"/>
      <c r="AM99" s="177"/>
      <c r="AN99" s="177"/>
      <c r="AO99" s="177"/>
      <c r="AP99" s="177"/>
      <c r="AQ99" s="177"/>
      <c r="AR99" s="177"/>
      <c r="AS99" s="177"/>
      <c r="AT99" s="177"/>
      <c r="AU99" s="177"/>
      <c r="AV99" s="177"/>
      <c r="AW99" s="177"/>
      <c r="AX99" s="177"/>
      <c r="AY99" s="177"/>
      <c r="AZ99" s="177"/>
      <c r="BA99" s="177"/>
    </row>
    <row r="100" spans="1:53" ht="12.75">
      <c r="A100" s="180" t="s">
        <v>774</v>
      </c>
      <c r="B100" s="180" t="s">
        <v>581</v>
      </c>
      <c r="C100" s="180" t="s">
        <v>581</v>
      </c>
      <c r="D100" s="180" t="s">
        <v>581</v>
      </c>
      <c r="E100" s="179" t="s">
        <v>673</v>
      </c>
      <c r="F100" s="179"/>
      <c r="G100" s="179"/>
      <c r="H100" s="179"/>
      <c r="I100" s="179"/>
      <c r="J100" s="179"/>
      <c r="K100" s="179"/>
      <c r="L100" s="179"/>
      <c r="M100" s="179"/>
      <c r="N100" s="179"/>
      <c r="O100" s="179"/>
      <c r="P100" s="179"/>
      <c r="Q100" s="179"/>
      <c r="R100" s="179"/>
      <c r="S100" s="179"/>
      <c r="T100" s="179"/>
      <c r="U100" s="177"/>
      <c r="V100" s="177"/>
      <c r="W100" s="177"/>
      <c r="X100" s="177"/>
      <c r="Y100" s="177"/>
      <c r="Z100" s="177"/>
      <c r="AA100" s="177"/>
      <c r="AB100" s="177"/>
      <c r="AC100" s="177"/>
      <c r="AD100" s="177"/>
      <c r="AE100" s="177"/>
      <c r="AF100" s="177"/>
      <c r="AG100" s="177"/>
      <c r="AH100" s="177"/>
      <c r="AI100" s="177"/>
      <c r="AJ100" s="177"/>
      <c r="AK100" s="177"/>
      <c r="AL100" s="177"/>
      <c r="AM100" s="177"/>
      <c r="AN100" s="177"/>
      <c r="AO100" s="177"/>
      <c r="AP100" s="177"/>
      <c r="AQ100" s="177"/>
      <c r="AR100" s="177"/>
      <c r="AS100" s="177"/>
      <c r="AT100" s="177"/>
      <c r="AU100" s="177"/>
      <c r="AV100" s="177"/>
      <c r="AW100" s="177"/>
      <c r="AX100" s="177"/>
      <c r="AY100" s="177"/>
      <c r="AZ100" s="177"/>
      <c r="BA100" s="177"/>
    </row>
    <row r="101" spans="1:53" ht="12.75">
      <c r="A101" s="180" t="s">
        <v>775</v>
      </c>
      <c r="B101" s="180" t="s">
        <v>581</v>
      </c>
      <c r="C101" s="180" t="s">
        <v>581</v>
      </c>
      <c r="D101" s="180" t="s">
        <v>581</v>
      </c>
      <c r="E101" s="179" t="s">
        <v>673</v>
      </c>
      <c r="F101" s="179"/>
      <c r="G101" s="179"/>
      <c r="H101" s="179"/>
      <c r="I101" s="179"/>
      <c r="J101" s="179"/>
      <c r="K101" s="179"/>
      <c r="L101" s="179"/>
      <c r="M101" s="179"/>
      <c r="N101" s="179"/>
      <c r="O101" s="179"/>
      <c r="P101" s="179"/>
      <c r="Q101" s="179"/>
      <c r="R101" s="179"/>
      <c r="S101" s="179"/>
      <c r="T101" s="179"/>
      <c r="U101" s="177"/>
      <c r="V101" s="177"/>
      <c r="W101" s="177"/>
      <c r="X101" s="177"/>
      <c r="Y101" s="177"/>
      <c r="Z101" s="177"/>
      <c r="AA101" s="177"/>
      <c r="AB101" s="177"/>
      <c r="AC101" s="177"/>
      <c r="AD101" s="177"/>
      <c r="AE101" s="177"/>
      <c r="AF101" s="177"/>
      <c r="AG101" s="177"/>
      <c r="AH101" s="177"/>
      <c r="AI101" s="177"/>
      <c r="AJ101" s="177"/>
      <c r="AK101" s="177"/>
      <c r="AL101" s="177"/>
      <c r="AM101" s="177"/>
      <c r="AN101" s="177"/>
      <c r="AO101" s="177"/>
      <c r="AP101" s="177"/>
      <c r="AQ101" s="177"/>
      <c r="AR101" s="177"/>
      <c r="AS101" s="177"/>
      <c r="AT101" s="177"/>
      <c r="AU101" s="177"/>
      <c r="AV101" s="177"/>
      <c r="AW101" s="177"/>
      <c r="AX101" s="177"/>
      <c r="AY101" s="177"/>
      <c r="AZ101" s="177"/>
      <c r="BA101" s="177"/>
    </row>
    <row r="102" spans="1:53" ht="12.75">
      <c r="A102" s="180" t="s">
        <v>776</v>
      </c>
      <c r="B102" s="180" t="s">
        <v>581</v>
      </c>
      <c r="C102" s="180" t="s">
        <v>581</v>
      </c>
      <c r="D102" s="180" t="s">
        <v>581</v>
      </c>
      <c r="E102" s="179" t="s">
        <v>673</v>
      </c>
      <c r="F102" s="179"/>
      <c r="G102" s="179"/>
      <c r="H102" s="179"/>
      <c r="I102" s="179"/>
      <c r="J102" s="179"/>
      <c r="K102" s="179"/>
      <c r="L102" s="179"/>
      <c r="M102" s="179"/>
      <c r="N102" s="179"/>
      <c r="O102" s="179"/>
      <c r="P102" s="179"/>
      <c r="Q102" s="179"/>
      <c r="R102" s="179"/>
      <c r="S102" s="179"/>
      <c r="T102" s="179"/>
      <c r="U102" s="177"/>
      <c r="V102" s="177"/>
      <c r="W102" s="177"/>
      <c r="X102" s="177"/>
      <c r="Y102" s="177"/>
      <c r="Z102" s="177"/>
      <c r="AA102" s="177"/>
      <c r="AB102" s="177"/>
      <c r="AC102" s="177"/>
      <c r="AD102" s="177"/>
      <c r="AE102" s="177"/>
      <c r="AF102" s="177"/>
      <c r="AG102" s="177"/>
      <c r="AH102" s="177"/>
      <c r="AI102" s="177"/>
      <c r="AJ102" s="177"/>
      <c r="AK102" s="177"/>
      <c r="AL102" s="177"/>
      <c r="AM102" s="177"/>
      <c r="AN102" s="177"/>
      <c r="AO102" s="177"/>
      <c r="AP102" s="177"/>
      <c r="AQ102" s="177"/>
      <c r="AR102" s="177"/>
      <c r="AS102" s="177"/>
      <c r="AT102" s="177"/>
      <c r="AU102" s="177"/>
      <c r="AV102" s="177"/>
      <c r="AW102" s="177"/>
      <c r="AX102" s="177"/>
      <c r="AY102" s="177"/>
      <c r="AZ102" s="177"/>
      <c r="BA102" s="177"/>
    </row>
    <row r="103" spans="1:53" ht="12.75">
      <c r="A103" s="180" t="s">
        <v>777</v>
      </c>
      <c r="B103" s="180" t="s">
        <v>690</v>
      </c>
      <c r="C103" s="180" t="s">
        <v>581</v>
      </c>
      <c r="D103" s="180" t="s">
        <v>581</v>
      </c>
      <c r="E103" s="179" t="s">
        <v>673</v>
      </c>
      <c r="F103" s="179"/>
      <c r="G103" s="179"/>
      <c r="H103" s="179"/>
      <c r="I103" s="179"/>
      <c r="J103" s="179"/>
      <c r="K103" s="179"/>
      <c r="L103" s="179"/>
      <c r="M103" s="179"/>
      <c r="N103" s="179"/>
      <c r="O103" s="179"/>
      <c r="P103" s="179"/>
      <c r="Q103" s="179"/>
      <c r="R103" s="179"/>
      <c r="S103" s="179"/>
      <c r="T103" s="179"/>
      <c r="U103" s="177"/>
      <c r="V103" s="177"/>
      <c r="W103" s="177"/>
      <c r="X103" s="177"/>
      <c r="Y103" s="177"/>
      <c r="Z103" s="177"/>
      <c r="AA103" s="177"/>
      <c r="AB103" s="177"/>
      <c r="AC103" s="177"/>
      <c r="AD103" s="177"/>
      <c r="AE103" s="177"/>
      <c r="AF103" s="177"/>
      <c r="AG103" s="177"/>
      <c r="AH103" s="177"/>
      <c r="AI103" s="177"/>
      <c r="AJ103" s="177"/>
      <c r="AK103" s="177"/>
      <c r="AL103" s="177"/>
      <c r="AM103" s="177"/>
      <c r="AN103" s="177"/>
      <c r="AO103" s="177"/>
      <c r="AP103" s="177"/>
      <c r="AQ103" s="177"/>
      <c r="AR103" s="177"/>
      <c r="AS103" s="177"/>
      <c r="AT103" s="177"/>
      <c r="AU103" s="177"/>
      <c r="AV103" s="177"/>
      <c r="AW103" s="177"/>
      <c r="AX103" s="177"/>
      <c r="AY103" s="177"/>
      <c r="AZ103" s="177"/>
      <c r="BA103" s="177"/>
    </row>
    <row r="104" spans="1:53" ht="12.75">
      <c r="A104" s="180" t="s">
        <v>778</v>
      </c>
      <c r="B104" s="180" t="s">
        <v>675</v>
      </c>
      <c r="C104" s="180" t="s">
        <v>675</v>
      </c>
      <c r="D104" s="180" t="s">
        <v>675</v>
      </c>
      <c r="E104" s="179" t="s">
        <v>676</v>
      </c>
      <c r="F104" s="179"/>
      <c r="G104" s="179"/>
      <c r="H104" s="179"/>
      <c r="I104" s="179"/>
      <c r="J104" s="179"/>
      <c r="K104" s="179"/>
      <c r="L104" s="179"/>
      <c r="M104" s="179"/>
      <c r="N104" s="179"/>
      <c r="O104" s="179"/>
      <c r="P104" s="179"/>
      <c r="Q104" s="179"/>
      <c r="R104" s="179"/>
      <c r="S104" s="179"/>
      <c r="T104" s="179"/>
      <c r="U104" s="177"/>
      <c r="V104" s="177"/>
      <c r="W104" s="177"/>
      <c r="X104" s="177"/>
      <c r="Y104" s="177"/>
      <c r="Z104" s="177"/>
      <c r="AA104" s="177"/>
      <c r="AB104" s="177"/>
      <c r="AC104" s="177"/>
      <c r="AD104" s="177"/>
      <c r="AE104" s="177"/>
      <c r="AF104" s="177"/>
      <c r="AG104" s="177"/>
      <c r="AH104" s="177"/>
      <c r="AI104" s="177"/>
      <c r="AJ104" s="177"/>
      <c r="AK104" s="177"/>
      <c r="AL104" s="177"/>
      <c r="AM104" s="177"/>
      <c r="AN104" s="177"/>
      <c r="AO104" s="177"/>
      <c r="AP104" s="177"/>
      <c r="AQ104" s="177"/>
      <c r="AR104" s="177"/>
      <c r="AS104" s="177"/>
      <c r="AT104" s="177"/>
      <c r="AU104" s="177"/>
      <c r="AV104" s="177"/>
      <c r="AW104" s="177"/>
      <c r="AX104" s="177"/>
      <c r="AY104" s="177"/>
      <c r="AZ104" s="177"/>
      <c r="BA104" s="177"/>
    </row>
    <row r="105" spans="1:53" ht="12.75">
      <c r="A105" s="180" t="s">
        <v>779</v>
      </c>
      <c r="B105" s="180" t="s">
        <v>581</v>
      </c>
      <c r="C105" s="180" t="s">
        <v>581</v>
      </c>
      <c r="D105" s="180" t="s">
        <v>581</v>
      </c>
      <c r="E105" s="179" t="s">
        <v>673</v>
      </c>
      <c r="F105" s="179"/>
      <c r="G105" s="179"/>
      <c r="H105" s="179"/>
      <c r="I105" s="179"/>
      <c r="J105" s="179"/>
      <c r="K105" s="179"/>
      <c r="L105" s="179"/>
      <c r="M105" s="179"/>
      <c r="N105" s="179"/>
      <c r="O105" s="179"/>
      <c r="P105" s="179"/>
      <c r="Q105" s="179"/>
      <c r="R105" s="179"/>
      <c r="S105" s="179"/>
      <c r="T105" s="179"/>
      <c r="U105" s="177"/>
      <c r="V105" s="177"/>
      <c r="W105" s="177"/>
      <c r="X105" s="177"/>
      <c r="Y105" s="177"/>
      <c r="Z105" s="177"/>
      <c r="AA105" s="177"/>
      <c r="AB105" s="177"/>
      <c r="AC105" s="177"/>
      <c r="AD105" s="177"/>
      <c r="AE105" s="177"/>
      <c r="AF105" s="177"/>
      <c r="AG105" s="177"/>
      <c r="AH105" s="177"/>
      <c r="AI105" s="177"/>
      <c r="AJ105" s="177"/>
      <c r="AK105" s="177"/>
      <c r="AL105" s="177"/>
      <c r="AM105" s="177"/>
      <c r="AN105" s="177"/>
      <c r="AO105" s="177"/>
      <c r="AP105" s="177"/>
      <c r="AQ105" s="177"/>
      <c r="AR105" s="177"/>
      <c r="AS105" s="177"/>
      <c r="AT105" s="177"/>
      <c r="AU105" s="177"/>
      <c r="AV105" s="177"/>
      <c r="AW105" s="177"/>
      <c r="AX105" s="177"/>
      <c r="AY105" s="177"/>
      <c r="AZ105" s="177"/>
      <c r="BA105" s="177"/>
    </row>
    <row r="106" spans="1:53" ht="12.75">
      <c r="A106" s="180" t="s">
        <v>780</v>
      </c>
      <c r="B106" s="180" t="s">
        <v>675</v>
      </c>
      <c r="C106" s="180" t="s">
        <v>675</v>
      </c>
      <c r="D106" s="180" t="s">
        <v>675</v>
      </c>
      <c r="E106" s="179" t="s">
        <v>676</v>
      </c>
      <c r="F106" s="179"/>
      <c r="G106" s="179"/>
      <c r="H106" s="179"/>
      <c r="I106" s="179"/>
      <c r="J106" s="179"/>
      <c r="K106" s="179"/>
      <c r="L106" s="179"/>
      <c r="M106" s="179"/>
      <c r="N106" s="179"/>
      <c r="O106" s="179"/>
      <c r="P106" s="179"/>
      <c r="Q106" s="179"/>
      <c r="R106" s="179"/>
      <c r="S106" s="179"/>
      <c r="T106" s="179"/>
      <c r="U106" s="177"/>
      <c r="V106" s="177"/>
      <c r="W106" s="177"/>
      <c r="X106" s="177"/>
      <c r="Y106" s="177"/>
      <c r="Z106" s="177"/>
      <c r="AA106" s="177"/>
      <c r="AB106" s="177"/>
      <c r="AC106" s="177"/>
      <c r="AD106" s="177"/>
      <c r="AE106" s="177"/>
      <c r="AF106" s="177"/>
      <c r="AG106" s="177"/>
      <c r="AH106" s="177"/>
      <c r="AI106" s="177"/>
      <c r="AJ106" s="177"/>
      <c r="AK106" s="177"/>
      <c r="AL106" s="177"/>
      <c r="AM106" s="177"/>
      <c r="AN106" s="177"/>
      <c r="AO106" s="177"/>
      <c r="AP106" s="177"/>
      <c r="AQ106" s="177"/>
      <c r="AR106" s="177"/>
      <c r="AS106" s="177"/>
      <c r="AT106" s="177"/>
      <c r="AU106" s="177"/>
      <c r="AV106" s="177"/>
      <c r="AW106" s="177"/>
      <c r="AX106" s="177"/>
      <c r="AY106" s="177"/>
      <c r="AZ106" s="177"/>
      <c r="BA106" s="177"/>
    </row>
    <row r="107" spans="1:53" ht="12.75">
      <c r="A107" s="180" t="s">
        <v>781</v>
      </c>
      <c r="B107" s="180" t="s">
        <v>581</v>
      </c>
      <c r="C107" s="180" t="s">
        <v>581</v>
      </c>
      <c r="D107" s="180" t="s">
        <v>581</v>
      </c>
      <c r="E107" s="179" t="s">
        <v>673</v>
      </c>
      <c r="F107" s="179"/>
      <c r="G107" s="179"/>
      <c r="H107" s="179"/>
      <c r="I107" s="179"/>
      <c r="J107" s="179"/>
      <c r="K107" s="179"/>
      <c r="L107" s="179"/>
      <c r="M107" s="179"/>
      <c r="N107" s="179"/>
      <c r="O107" s="179"/>
      <c r="P107" s="179"/>
      <c r="Q107" s="179"/>
      <c r="R107" s="179"/>
      <c r="S107" s="179"/>
      <c r="T107" s="179"/>
      <c r="U107" s="177"/>
      <c r="V107" s="177"/>
      <c r="W107" s="177"/>
      <c r="X107" s="177"/>
      <c r="Y107" s="177"/>
      <c r="Z107" s="177"/>
      <c r="AA107" s="177"/>
      <c r="AB107" s="177"/>
      <c r="AC107" s="177"/>
      <c r="AD107" s="177"/>
      <c r="AE107" s="177"/>
      <c r="AF107" s="177"/>
      <c r="AG107" s="177"/>
      <c r="AH107" s="177"/>
      <c r="AI107" s="177"/>
      <c r="AJ107" s="177"/>
      <c r="AK107" s="177"/>
      <c r="AL107" s="177"/>
      <c r="AM107" s="177"/>
      <c r="AN107" s="177"/>
      <c r="AO107" s="177"/>
      <c r="AP107" s="177"/>
      <c r="AQ107" s="177"/>
      <c r="AR107" s="177"/>
      <c r="AS107" s="177"/>
      <c r="AT107" s="177"/>
      <c r="AU107" s="177"/>
      <c r="AV107" s="177"/>
      <c r="AW107" s="177"/>
      <c r="AX107" s="177"/>
      <c r="AY107" s="177"/>
      <c r="AZ107" s="177"/>
      <c r="BA107" s="177"/>
    </row>
    <row r="108" spans="1:53" ht="12.75">
      <c r="A108" s="180" t="s">
        <v>782</v>
      </c>
      <c r="B108" s="180" t="s">
        <v>690</v>
      </c>
      <c r="C108" s="180" t="s">
        <v>690</v>
      </c>
      <c r="D108" s="180" t="s">
        <v>690</v>
      </c>
      <c r="E108" s="179" t="s">
        <v>676</v>
      </c>
      <c r="F108" s="179"/>
      <c r="G108" s="179"/>
      <c r="H108" s="179"/>
      <c r="I108" s="179"/>
      <c r="J108" s="179"/>
      <c r="K108" s="179"/>
      <c r="L108" s="179"/>
      <c r="M108" s="179"/>
      <c r="N108" s="179"/>
      <c r="O108" s="179"/>
      <c r="P108" s="179"/>
      <c r="Q108" s="179"/>
      <c r="R108" s="179"/>
      <c r="S108" s="179"/>
      <c r="T108" s="179"/>
      <c r="U108" s="177"/>
      <c r="V108" s="177"/>
      <c r="W108" s="177"/>
      <c r="X108" s="177"/>
      <c r="Y108" s="177"/>
      <c r="Z108" s="177"/>
      <c r="AA108" s="177"/>
      <c r="AB108" s="177"/>
      <c r="AC108" s="177"/>
      <c r="AD108" s="177"/>
      <c r="AE108" s="177"/>
      <c r="AF108" s="177"/>
      <c r="AG108" s="177"/>
      <c r="AH108" s="177"/>
      <c r="AI108" s="177"/>
      <c r="AJ108" s="177"/>
      <c r="AK108" s="177"/>
      <c r="AL108" s="177"/>
      <c r="AM108" s="177"/>
      <c r="AN108" s="177"/>
      <c r="AO108" s="177"/>
      <c r="AP108" s="177"/>
      <c r="AQ108" s="177"/>
      <c r="AR108" s="177"/>
      <c r="AS108" s="177"/>
      <c r="AT108" s="177"/>
      <c r="AU108" s="177"/>
      <c r="AV108" s="177"/>
      <c r="AW108" s="177"/>
      <c r="AX108" s="177"/>
      <c r="AY108" s="177"/>
      <c r="AZ108" s="177"/>
      <c r="BA108" s="177"/>
    </row>
    <row r="109" spans="1:53" ht="12.75">
      <c r="A109" s="180" t="s">
        <v>783</v>
      </c>
      <c r="B109" s="180" t="s">
        <v>581</v>
      </c>
      <c r="C109" s="180" t="s">
        <v>581</v>
      </c>
      <c r="D109" s="180" t="s">
        <v>581</v>
      </c>
      <c r="E109" s="179" t="s">
        <v>673</v>
      </c>
      <c r="F109" s="179"/>
      <c r="G109" s="179"/>
      <c r="H109" s="179"/>
      <c r="I109" s="179"/>
      <c r="J109" s="179"/>
      <c r="K109" s="179"/>
      <c r="L109" s="179"/>
      <c r="M109" s="179"/>
      <c r="N109" s="179"/>
      <c r="O109" s="179"/>
      <c r="P109" s="179"/>
      <c r="Q109" s="179"/>
      <c r="R109" s="179"/>
      <c r="S109" s="179"/>
      <c r="T109" s="179"/>
      <c r="U109" s="177"/>
      <c r="V109" s="177"/>
      <c r="W109" s="177"/>
      <c r="X109" s="177"/>
      <c r="Y109" s="177"/>
      <c r="Z109" s="177"/>
      <c r="AA109" s="177"/>
      <c r="AB109" s="177"/>
      <c r="AC109" s="177"/>
      <c r="AD109" s="177"/>
      <c r="AE109" s="177"/>
      <c r="AF109" s="177"/>
      <c r="AG109" s="177"/>
      <c r="AH109" s="177"/>
      <c r="AI109" s="177"/>
      <c r="AJ109" s="177"/>
      <c r="AK109" s="177"/>
      <c r="AL109" s="177"/>
      <c r="AM109" s="177"/>
      <c r="AN109" s="177"/>
      <c r="AO109" s="177"/>
      <c r="AP109" s="177"/>
      <c r="AQ109" s="177"/>
      <c r="AR109" s="177"/>
      <c r="AS109" s="177"/>
      <c r="AT109" s="177"/>
      <c r="AU109" s="177"/>
      <c r="AV109" s="177"/>
      <c r="AW109" s="177"/>
      <c r="AX109" s="177"/>
      <c r="AY109" s="177"/>
      <c r="AZ109" s="177"/>
      <c r="BA109" s="177"/>
    </row>
    <row r="110" spans="1:53" ht="12.75">
      <c r="A110" s="180" t="s">
        <v>784</v>
      </c>
      <c r="B110" s="180" t="s">
        <v>690</v>
      </c>
      <c r="C110" s="180" t="s">
        <v>690</v>
      </c>
      <c r="D110" s="180" t="s">
        <v>690</v>
      </c>
      <c r="E110" s="179" t="s">
        <v>676</v>
      </c>
      <c r="F110" s="179"/>
      <c r="G110" s="179"/>
      <c r="H110" s="179"/>
      <c r="I110" s="179"/>
      <c r="J110" s="179"/>
      <c r="K110" s="179"/>
      <c r="L110" s="179"/>
      <c r="M110" s="179"/>
      <c r="N110" s="179"/>
      <c r="O110" s="179"/>
      <c r="P110" s="179"/>
      <c r="Q110" s="179"/>
      <c r="R110" s="179"/>
      <c r="S110" s="179"/>
      <c r="T110" s="179"/>
      <c r="U110" s="177"/>
      <c r="V110" s="177"/>
      <c r="W110" s="177"/>
      <c r="X110" s="177"/>
      <c r="Y110" s="177"/>
      <c r="Z110" s="177"/>
      <c r="AA110" s="177"/>
      <c r="AB110" s="177"/>
      <c r="AC110" s="177"/>
      <c r="AD110" s="177"/>
      <c r="AE110" s="177"/>
      <c r="AF110" s="177"/>
      <c r="AG110" s="177"/>
      <c r="AH110" s="177"/>
      <c r="AI110" s="177"/>
      <c r="AJ110" s="177"/>
      <c r="AK110" s="177"/>
      <c r="AL110" s="177"/>
      <c r="AM110" s="177"/>
      <c r="AN110" s="177"/>
      <c r="AO110" s="177"/>
      <c r="AP110" s="177"/>
      <c r="AQ110" s="177"/>
      <c r="AR110" s="177"/>
      <c r="AS110" s="177"/>
      <c r="AT110" s="177"/>
      <c r="AU110" s="177"/>
      <c r="AV110" s="177"/>
      <c r="AW110" s="177"/>
      <c r="AX110" s="177"/>
      <c r="AY110" s="177"/>
      <c r="AZ110" s="177"/>
      <c r="BA110" s="177"/>
    </row>
    <row r="111" spans="1:53" ht="12.75">
      <c r="A111" s="180" t="s">
        <v>785</v>
      </c>
      <c r="B111" s="180" t="s">
        <v>585</v>
      </c>
      <c r="C111" s="180" t="s">
        <v>675</v>
      </c>
      <c r="D111" s="180" t="s">
        <v>675</v>
      </c>
      <c r="E111" s="179" t="s">
        <v>676</v>
      </c>
      <c r="F111" s="179"/>
      <c r="G111" s="179"/>
      <c r="H111" s="179"/>
      <c r="I111" s="179"/>
      <c r="J111" s="179"/>
      <c r="K111" s="179"/>
      <c r="L111" s="179"/>
      <c r="M111" s="179"/>
      <c r="N111" s="179"/>
      <c r="O111" s="179"/>
      <c r="P111" s="179"/>
      <c r="Q111" s="179"/>
      <c r="R111" s="179"/>
      <c r="S111" s="179"/>
      <c r="T111" s="179"/>
      <c r="U111" s="177"/>
      <c r="V111" s="177"/>
      <c r="W111" s="177"/>
      <c r="X111" s="177"/>
      <c r="Y111" s="177"/>
      <c r="Z111" s="177"/>
      <c r="AA111" s="177"/>
      <c r="AB111" s="177"/>
      <c r="AC111" s="177"/>
      <c r="AD111" s="177"/>
      <c r="AE111" s="177"/>
      <c r="AF111" s="177"/>
      <c r="AG111" s="177"/>
      <c r="AH111" s="177"/>
      <c r="AI111" s="177"/>
      <c r="AJ111" s="177"/>
      <c r="AK111" s="177"/>
      <c r="AL111" s="177"/>
      <c r="AM111" s="177"/>
      <c r="AN111" s="177"/>
      <c r="AO111" s="177"/>
      <c r="AP111" s="177"/>
      <c r="AQ111" s="177"/>
      <c r="AR111" s="177"/>
      <c r="AS111" s="177"/>
      <c r="AT111" s="177"/>
      <c r="AU111" s="177"/>
      <c r="AV111" s="177"/>
      <c r="AW111" s="177"/>
      <c r="AX111" s="177"/>
      <c r="AY111" s="177"/>
      <c r="AZ111" s="177"/>
      <c r="BA111" s="177"/>
    </row>
    <row r="112" spans="1:53" ht="12.75">
      <c r="A112" s="180" t="s">
        <v>786</v>
      </c>
      <c r="B112" s="180" t="s">
        <v>581</v>
      </c>
      <c r="C112" s="180" t="s">
        <v>581</v>
      </c>
      <c r="D112" s="180" t="s">
        <v>581</v>
      </c>
      <c r="E112" s="179" t="s">
        <v>673</v>
      </c>
      <c r="F112" s="179"/>
      <c r="G112" s="179"/>
      <c r="H112" s="179"/>
      <c r="I112" s="179"/>
      <c r="J112" s="179"/>
      <c r="K112" s="179"/>
      <c r="L112" s="179"/>
      <c r="M112" s="179"/>
      <c r="N112" s="179"/>
      <c r="O112" s="179"/>
      <c r="P112" s="179"/>
      <c r="Q112" s="179"/>
      <c r="R112" s="179"/>
      <c r="S112" s="179"/>
      <c r="T112" s="179"/>
      <c r="U112" s="177"/>
      <c r="V112" s="177"/>
      <c r="W112" s="177"/>
      <c r="X112" s="177"/>
      <c r="Y112" s="177"/>
      <c r="Z112" s="177"/>
      <c r="AA112" s="177"/>
      <c r="AB112" s="177"/>
      <c r="AC112" s="177"/>
      <c r="AD112" s="177"/>
      <c r="AE112" s="177"/>
      <c r="AF112" s="177"/>
      <c r="AG112" s="177"/>
      <c r="AH112" s="177"/>
      <c r="AI112" s="177"/>
      <c r="AJ112" s="177"/>
      <c r="AK112" s="177"/>
      <c r="AL112" s="177"/>
      <c r="AM112" s="177"/>
      <c r="AN112" s="177"/>
      <c r="AO112" s="177"/>
      <c r="AP112" s="177"/>
      <c r="AQ112" s="177"/>
      <c r="AR112" s="177"/>
      <c r="AS112" s="177"/>
      <c r="AT112" s="177"/>
      <c r="AU112" s="177"/>
      <c r="AV112" s="177"/>
      <c r="AW112" s="177"/>
      <c r="AX112" s="177"/>
      <c r="AY112" s="177"/>
      <c r="AZ112" s="177"/>
      <c r="BA112" s="177"/>
    </row>
    <row r="113" spans="1:53" ht="12.75">
      <c r="A113" s="180" t="s">
        <v>787</v>
      </c>
      <c r="B113" s="180" t="s">
        <v>690</v>
      </c>
      <c r="C113" s="180" t="s">
        <v>690</v>
      </c>
      <c r="D113" s="180" t="s">
        <v>690</v>
      </c>
      <c r="E113" s="179" t="s">
        <v>676</v>
      </c>
      <c r="F113" s="179"/>
      <c r="G113" s="179"/>
      <c r="H113" s="179"/>
      <c r="I113" s="179"/>
      <c r="J113" s="179"/>
      <c r="K113" s="179"/>
      <c r="L113" s="179"/>
      <c r="M113" s="179"/>
      <c r="N113" s="179"/>
      <c r="O113" s="179"/>
      <c r="P113" s="179"/>
      <c r="Q113" s="179"/>
      <c r="R113" s="179"/>
      <c r="S113" s="179"/>
      <c r="T113" s="179"/>
      <c r="U113" s="177"/>
      <c r="V113" s="177"/>
      <c r="W113" s="177"/>
      <c r="X113" s="177"/>
      <c r="Y113" s="177"/>
      <c r="Z113" s="177"/>
      <c r="AA113" s="177"/>
      <c r="AB113" s="177"/>
      <c r="AC113" s="177"/>
      <c r="AD113" s="177"/>
      <c r="AE113" s="177"/>
      <c r="AF113" s="177"/>
      <c r="AG113" s="177"/>
      <c r="AH113" s="177"/>
      <c r="AI113" s="177"/>
      <c r="AJ113" s="177"/>
      <c r="AK113" s="177"/>
      <c r="AL113" s="177"/>
      <c r="AM113" s="177"/>
      <c r="AN113" s="177"/>
      <c r="AO113" s="177"/>
      <c r="AP113" s="177"/>
      <c r="AQ113" s="177"/>
      <c r="AR113" s="177"/>
      <c r="AS113" s="177"/>
      <c r="AT113" s="177"/>
      <c r="AU113" s="177"/>
      <c r="AV113" s="177"/>
      <c r="AW113" s="177"/>
      <c r="AX113" s="177"/>
      <c r="AY113" s="177"/>
      <c r="AZ113" s="177"/>
      <c r="BA113" s="177"/>
    </row>
    <row r="114" spans="1:53" ht="12.75">
      <c r="A114" s="180" t="s">
        <v>788</v>
      </c>
      <c r="B114" s="180" t="s">
        <v>581</v>
      </c>
      <c r="C114" s="180" t="s">
        <v>581</v>
      </c>
      <c r="D114" s="180" t="s">
        <v>581</v>
      </c>
      <c r="E114" s="179" t="s">
        <v>673</v>
      </c>
      <c r="F114" s="179"/>
      <c r="G114" s="179"/>
      <c r="H114" s="179"/>
      <c r="I114" s="179"/>
      <c r="J114" s="179"/>
      <c r="K114" s="179"/>
      <c r="L114" s="179"/>
      <c r="M114" s="179"/>
      <c r="N114" s="179"/>
      <c r="O114" s="179"/>
      <c r="P114" s="179"/>
      <c r="Q114" s="179"/>
      <c r="R114" s="179"/>
      <c r="S114" s="179"/>
      <c r="T114" s="179"/>
      <c r="U114" s="177"/>
      <c r="V114" s="177"/>
      <c r="W114" s="177"/>
      <c r="X114" s="177"/>
      <c r="Y114" s="177"/>
      <c r="Z114" s="177"/>
      <c r="AA114" s="177"/>
      <c r="AB114" s="177"/>
      <c r="AC114" s="177"/>
      <c r="AD114" s="177"/>
      <c r="AE114" s="177"/>
      <c r="AF114" s="177"/>
      <c r="AG114" s="177"/>
      <c r="AH114" s="177"/>
      <c r="AI114" s="177"/>
      <c r="AJ114" s="177"/>
      <c r="AK114" s="177"/>
      <c r="AL114" s="177"/>
      <c r="AM114" s="177"/>
      <c r="AN114" s="177"/>
      <c r="AO114" s="177"/>
      <c r="AP114" s="177"/>
      <c r="AQ114" s="177"/>
      <c r="AR114" s="177"/>
      <c r="AS114" s="177"/>
      <c r="AT114" s="177"/>
      <c r="AU114" s="177"/>
      <c r="AV114" s="177"/>
      <c r="AW114" s="177"/>
      <c r="AX114" s="177"/>
      <c r="AY114" s="177"/>
      <c r="AZ114" s="177"/>
      <c r="BA114" s="177"/>
    </row>
    <row r="115" spans="1:53" ht="12.75">
      <c r="A115" s="180" t="s">
        <v>789</v>
      </c>
      <c r="B115" s="180" t="s">
        <v>581</v>
      </c>
      <c r="C115" s="180" t="s">
        <v>581</v>
      </c>
      <c r="D115" s="180" t="s">
        <v>581</v>
      </c>
      <c r="E115" s="179" t="s">
        <v>673</v>
      </c>
      <c r="F115" s="179"/>
      <c r="G115" s="179"/>
      <c r="H115" s="179"/>
      <c r="I115" s="179"/>
      <c r="J115" s="179"/>
      <c r="K115" s="179"/>
      <c r="L115" s="179"/>
      <c r="M115" s="179"/>
      <c r="N115" s="179"/>
      <c r="O115" s="179"/>
      <c r="P115" s="179"/>
      <c r="Q115" s="179"/>
      <c r="R115" s="179"/>
      <c r="S115" s="179"/>
      <c r="T115" s="179"/>
      <c r="U115" s="177"/>
      <c r="V115" s="177"/>
      <c r="W115" s="177"/>
      <c r="X115" s="177"/>
      <c r="Y115" s="177"/>
      <c r="Z115" s="177"/>
      <c r="AA115" s="177"/>
      <c r="AB115" s="177"/>
      <c r="AC115" s="177"/>
      <c r="AD115" s="177"/>
      <c r="AE115" s="177"/>
      <c r="AF115" s="177"/>
      <c r="AG115" s="177"/>
      <c r="AH115" s="177"/>
      <c r="AI115" s="177"/>
      <c r="AJ115" s="177"/>
      <c r="AK115" s="177"/>
      <c r="AL115" s="177"/>
      <c r="AM115" s="177"/>
      <c r="AN115" s="177"/>
      <c r="AO115" s="177"/>
      <c r="AP115" s="177"/>
      <c r="AQ115" s="177"/>
      <c r="AR115" s="177"/>
      <c r="AS115" s="177"/>
      <c r="AT115" s="177"/>
      <c r="AU115" s="177"/>
      <c r="AV115" s="177"/>
      <c r="AW115" s="177"/>
      <c r="AX115" s="177"/>
      <c r="AY115" s="177"/>
      <c r="AZ115" s="177"/>
      <c r="BA115" s="177"/>
    </row>
    <row r="116" spans="1:53" ht="12.75">
      <c r="A116" s="180" t="s">
        <v>790</v>
      </c>
      <c r="B116" s="180" t="s">
        <v>581</v>
      </c>
      <c r="C116" s="180" t="s">
        <v>581</v>
      </c>
      <c r="D116" s="180" t="s">
        <v>581</v>
      </c>
      <c r="E116" s="179" t="s">
        <v>673</v>
      </c>
      <c r="F116" s="179"/>
      <c r="G116" s="179"/>
      <c r="H116" s="179"/>
      <c r="I116" s="179"/>
      <c r="J116" s="179"/>
      <c r="K116" s="179"/>
      <c r="L116" s="179"/>
      <c r="M116" s="179"/>
      <c r="N116" s="179"/>
      <c r="O116" s="179"/>
      <c r="P116" s="179"/>
      <c r="Q116" s="179"/>
      <c r="R116" s="179"/>
      <c r="S116" s="179"/>
      <c r="T116" s="179"/>
      <c r="U116" s="177"/>
      <c r="V116" s="177"/>
      <c r="W116" s="177"/>
      <c r="X116" s="177"/>
      <c r="Y116" s="177"/>
      <c r="Z116" s="177"/>
      <c r="AA116" s="177"/>
      <c r="AB116" s="177"/>
      <c r="AC116" s="177"/>
      <c r="AD116" s="177"/>
      <c r="AE116" s="177"/>
      <c r="AF116" s="177"/>
      <c r="AG116" s="177"/>
      <c r="AH116" s="177"/>
      <c r="AI116" s="177"/>
      <c r="AJ116" s="177"/>
      <c r="AK116" s="177"/>
      <c r="AL116" s="177"/>
      <c r="AM116" s="177"/>
      <c r="AN116" s="177"/>
      <c r="AO116" s="177"/>
      <c r="AP116" s="177"/>
      <c r="AQ116" s="177"/>
      <c r="AR116" s="177"/>
      <c r="AS116" s="177"/>
      <c r="AT116" s="177"/>
      <c r="AU116" s="177"/>
      <c r="AV116" s="177"/>
      <c r="AW116" s="177"/>
      <c r="AX116" s="177"/>
      <c r="AY116" s="177"/>
      <c r="AZ116" s="177"/>
      <c r="BA116" s="177"/>
    </row>
    <row r="117" spans="1:53" ht="12.75">
      <c r="A117" s="180" t="s">
        <v>791</v>
      </c>
      <c r="B117" s="180" t="s">
        <v>581</v>
      </c>
      <c r="C117" s="180" t="s">
        <v>581</v>
      </c>
      <c r="D117" s="180" t="s">
        <v>581</v>
      </c>
      <c r="E117" s="179" t="s">
        <v>673</v>
      </c>
      <c r="F117" s="179"/>
      <c r="G117" s="179"/>
      <c r="H117" s="179"/>
      <c r="I117" s="179"/>
      <c r="J117" s="179"/>
      <c r="K117" s="179"/>
      <c r="L117" s="179"/>
      <c r="M117" s="179"/>
      <c r="N117" s="179"/>
      <c r="O117" s="179"/>
      <c r="P117" s="179"/>
      <c r="Q117" s="179"/>
      <c r="R117" s="179"/>
      <c r="S117" s="179"/>
      <c r="T117" s="179"/>
      <c r="U117" s="177"/>
      <c r="V117" s="177"/>
      <c r="W117" s="177"/>
      <c r="X117" s="177"/>
      <c r="Y117" s="177"/>
      <c r="Z117" s="177"/>
      <c r="AA117" s="177"/>
      <c r="AB117" s="177"/>
      <c r="AC117" s="177"/>
      <c r="AD117" s="177"/>
      <c r="AE117" s="177"/>
      <c r="AF117" s="177"/>
      <c r="AG117" s="177"/>
      <c r="AH117" s="177"/>
      <c r="AI117" s="177"/>
      <c r="AJ117" s="177"/>
      <c r="AK117" s="177"/>
      <c r="AL117" s="177"/>
      <c r="AM117" s="177"/>
      <c r="AN117" s="177"/>
      <c r="AO117" s="177"/>
      <c r="AP117" s="177"/>
      <c r="AQ117" s="177"/>
      <c r="AR117" s="177"/>
      <c r="AS117" s="177"/>
      <c r="AT117" s="177"/>
      <c r="AU117" s="177"/>
      <c r="AV117" s="177"/>
      <c r="AW117" s="177"/>
      <c r="AX117" s="177"/>
      <c r="AY117" s="177"/>
      <c r="AZ117" s="177"/>
      <c r="BA117" s="177"/>
    </row>
    <row r="118" spans="1:53" ht="12.75">
      <c r="A118" s="180" t="s">
        <v>792</v>
      </c>
      <c r="B118" s="180" t="s">
        <v>585</v>
      </c>
      <c r="C118" s="180" t="s">
        <v>585</v>
      </c>
      <c r="D118" s="180" t="s">
        <v>581</v>
      </c>
      <c r="E118" s="179" t="s">
        <v>673</v>
      </c>
      <c r="F118" s="179"/>
      <c r="G118" s="179"/>
      <c r="H118" s="179"/>
      <c r="I118" s="179"/>
      <c r="J118" s="179"/>
      <c r="K118" s="179"/>
      <c r="L118" s="179"/>
      <c r="M118" s="179"/>
      <c r="N118" s="179"/>
      <c r="O118" s="179"/>
      <c r="P118" s="179"/>
      <c r="Q118" s="179"/>
      <c r="R118" s="179"/>
      <c r="S118" s="179"/>
      <c r="T118" s="179"/>
      <c r="U118" s="177"/>
      <c r="V118" s="177"/>
      <c r="W118" s="177"/>
      <c r="X118" s="177"/>
      <c r="Y118" s="177"/>
      <c r="Z118" s="177"/>
      <c r="AA118" s="177"/>
      <c r="AB118" s="177"/>
      <c r="AC118" s="177"/>
      <c r="AD118" s="177"/>
      <c r="AE118" s="177"/>
      <c r="AF118" s="177"/>
      <c r="AG118" s="177"/>
      <c r="AH118" s="177"/>
      <c r="AI118" s="177"/>
      <c r="AJ118" s="177"/>
      <c r="AK118" s="177"/>
      <c r="AL118" s="177"/>
      <c r="AM118" s="177"/>
      <c r="AN118" s="177"/>
      <c r="AO118" s="177"/>
      <c r="AP118" s="177"/>
      <c r="AQ118" s="177"/>
      <c r="AR118" s="177"/>
      <c r="AS118" s="177"/>
      <c r="AT118" s="177"/>
      <c r="AU118" s="177"/>
      <c r="AV118" s="177"/>
      <c r="AW118" s="177"/>
      <c r="AX118" s="177"/>
      <c r="AY118" s="177"/>
      <c r="AZ118" s="177"/>
      <c r="BA118" s="177"/>
    </row>
    <row r="119" spans="1:53" ht="12.75">
      <c r="A119" s="180" t="s">
        <v>793</v>
      </c>
      <c r="B119" s="180" t="s">
        <v>675</v>
      </c>
      <c r="C119" s="180" t="s">
        <v>675</v>
      </c>
      <c r="D119" s="180" t="s">
        <v>675</v>
      </c>
      <c r="E119" s="179" t="s">
        <v>676</v>
      </c>
      <c r="F119" s="179"/>
      <c r="G119" s="179"/>
      <c r="H119" s="179"/>
      <c r="I119" s="179"/>
      <c r="J119" s="179"/>
      <c r="K119" s="179"/>
      <c r="L119" s="179"/>
      <c r="M119" s="179"/>
      <c r="N119" s="179"/>
      <c r="O119" s="179"/>
      <c r="P119" s="179"/>
      <c r="Q119" s="179"/>
      <c r="R119" s="179"/>
      <c r="S119" s="179"/>
      <c r="T119" s="179"/>
      <c r="U119" s="177"/>
      <c r="V119" s="177"/>
      <c r="W119" s="177"/>
      <c r="X119" s="177"/>
      <c r="Y119" s="177"/>
      <c r="Z119" s="177"/>
      <c r="AA119" s="177"/>
      <c r="AB119" s="177"/>
      <c r="AC119" s="177"/>
      <c r="AD119" s="177"/>
      <c r="AE119" s="177"/>
      <c r="AF119" s="177"/>
      <c r="AG119" s="177"/>
      <c r="AH119" s="177"/>
      <c r="AI119" s="177"/>
      <c r="AJ119" s="177"/>
      <c r="AK119" s="177"/>
      <c r="AL119" s="177"/>
      <c r="AM119" s="177"/>
      <c r="AN119" s="177"/>
      <c r="AO119" s="177"/>
      <c r="AP119" s="177"/>
      <c r="AQ119" s="177"/>
      <c r="AR119" s="177"/>
      <c r="AS119" s="177"/>
      <c r="AT119" s="177"/>
      <c r="AU119" s="177"/>
      <c r="AV119" s="177"/>
      <c r="AW119" s="177"/>
      <c r="AX119" s="177"/>
      <c r="AY119" s="177"/>
      <c r="AZ119" s="177"/>
      <c r="BA119" s="177"/>
    </row>
    <row r="120" spans="1:53" ht="12.75">
      <c r="A120" s="180" t="s">
        <v>794</v>
      </c>
      <c r="B120" s="180" t="s">
        <v>581</v>
      </c>
      <c r="C120" s="180" t="s">
        <v>675</v>
      </c>
      <c r="D120" s="180" t="s">
        <v>675</v>
      </c>
      <c r="E120" s="179" t="s">
        <v>676</v>
      </c>
      <c r="F120" s="179"/>
      <c r="G120" s="179"/>
      <c r="H120" s="179"/>
      <c r="I120" s="179"/>
      <c r="J120" s="179"/>
      <c r="K120" s="179"/>
      <c r="L120" s="179"/>
      <c r="M120" s="179"/>
      <c r="N120" s="179"/>
      <c r="O120" s="179"/>
      <c r="P120" s="179"/>
      <c r="Q120" s="179"/>
      <c r="R120" s="179"/>
      <c r="S120" s="179"/>
      <c r="T120" s="179"/>
      <c r="U120" s="177"/>
      <c r="V120" s="177"/>
      <c r="W120" s="177"/>
      <c r="X120" s="177"/>
      <c r="Y120" s="177"/>
      <c r="Z120" s="177"/>
      <c r="AA120" s="177"/>
      <c r="AB120" s="177"/>
      <c r="AC120" s="177"/>
      <c r="AD120" s="177"/>
      <c r="AE120" s="177"/>
      <c r="AF120" s="177"/>
      <c r="AG120" s="177"/>
      <c r="AH120" s="177"/>
      <c r="AI120" s="177"/>
      <c r="AJ120" s="177"/>
      <c r="AK120" s="177"/>
      <c r="AL120" s="177"/>
      <c r="AM120" s="177"/>
      <c r="AN120" s="177"/>
      <c r="AO120" s="177"/>
      <c r="AP120" s="177"/>
      <c r="AQ120" s="177"/>
      <c r="AR120" s="177"/>
      <c r="AS120" s="177"/>
      <c r="AT120" s="177"/>
      <c r="AU120" s="177"/>
      <c r="AV120" s="177"/>
      <c r="AW120" s="177"/>
      <c r="AX120" s="177"/>
      <c r="AY120" s="177"/>
      <c r="AZ120" s="177"/>
      <c r="BA120" s="177"/>
    </row>
    <row r="121" spans="1:53" ht="12.75">
      <c r="A121" s="180" t="s">
        <v>795</v>
      </c>
      <c r="B121" s="180" t="s">
        <v>581</v>
      </c>
      <c r="C121" s="180" t="s">
        <v>581</v>
      </c>
      <c r="D121" s="180" t="s">
        <v>581</v>
      </c>
      <c r="E121" s="179" t="s">
        <v>673</v>
      </c>
      <c r="F121" s="179"/>
      <c r="G121" s="179"/>
      <c r="H121" s="179"/>
      <c r="I121" s="179"/>
      <c r="J121" s="179"/>
      <c r="K121" s="179"/>
      <c r="L121" s="179"/>
      <c r="M121" s="179"/>
      <c r="N121" s="179"/>
      <c r="O121" s="179"/>
      <c r="P121" s="179"/>
      <c r="Q121" s="179"/>
      <c r="R121" s="179"/>
      <c r="S121" s="179"/>
      <c r="T121" s="179"/>
      <c r="U121" s="177"/>
      <c r="V121" s="177"/>
      <c r="W121" s="177"/>
      <c r="X121" s="177"/>
      <c r="Y121" s="177"/>
      <c r="Z121" s="177"/>
      <c r="AA121" s="177"/>
      <c r="AB121" s="177"/>
      <c r="AC121" s="177"/>
      <c r="AD121" s="177"/>
      <c r="AE121" s="177"/>
      <c r="AF121" s="177"/>
      <c r="AG121" s="177"/>
      <c r="AH121" s="177"/>
      <c r="AI121" s="177"/>
      <c r="AJ121" s="177"/>
      <c r="AK121" s="177"/>
      <c r="AL121" s="177"/>
      <c r="AM121" s="177"/>
      <c r="AN121" s="177"/>
      <c r="AO121" s="177"/>
      <c r="AP121" s="177"/>
      <c r="AQ121" s="177"/>
      <c r="AR121" s="177"/>
      <c r="AS121" s="177"/>
      <c r="AT121" s="177"/>
      <c r="AU121" s="177"/>
      <c r="AV121" s="177"/>
      <c r="AW121" s="177"/>
      <c r="AX121" s="177"/>
      <c r="AY121" s="177"/>
      <c r="AZ121" s="177"/>
      <c r="BA121" s="177"/>
    </row>
    <row r="122" spans="1:53" ht="12.75">
      <c r="A122" s="180" t="s">
        <v>796</v>
      </c>
      <c r="B122" s="180" t="s">
        <v>585</v>
      </c>
      <c r="C122" s="180" t="s">
        <v>585</v>
      </c>
      <c r="D122" s="180" t="s">
        <v>581</v>
      </c>
      <c r="E122" s="179" t="s">
        <v>673</v>
      </c>
      <c r="F122" s="179"/>
      <c r="G122" s="179"/>
      <c r="H122" s="179"/>
      <c r="I122" s="179"/>
      <c r="J122" s="179"/>
      <c r="K122" s="179"/>
      <c r="L122" s="179"/>
      <c r="M122" s="179"/>
      <c r="N122" s="179"/>
      <c r="O122" s="179"/>
      <c r="P122" s="179"/>
      <c r="Q122" s="179"/>
      <c r="R122" s="179"/>
      <c r="S122" s="179"/>
      <c r="T122" s="179"/>
      <c r="U122" s="177"/>
      <c r="V122" s="177"/>
      <c r="W122" s="177"/>
      <c r="X122" s="177"/>
      <c r="Y122" s="177"/>
      <c r="Z122" s="177"/>
      <c r="AA122" s="177"/>
      <c r="AB122" s="177"/>
      <c r="AC122" s="177"/>
      <c r="AD122" s="177"/>
      <c r="AE122" s="177"/>
      <c r="AF122" s="177"/>
      <c r="AG122" s="177"/>
      <c r="AH122" s="177"/>
      <c r="AI122" s="177"/>
      <c r="AJ122" s="177"/>
      <c r="AK122" s="177"/>
      <c r="AL122" s="177"/>
      <c r="AM122" s="177"/>
      <c r="AN122" s="177"/>
      <c r="AO122" s="177"/>
      <c r="AP122" s="177"/>
      <c r="AQ122" s="177"/>
      <c r="AR122" s="177"/>
      <c r="AS122" s="177"/>
      <c r="AT122" s="177"/>
      <c r="AU122" s="177"/>
      <c r="AV122" s="177"/>
      <c r="AW122" s="177"/>
      <c r="AX122" s="177"/>
      <c r="AY122" s="177"/>
      <c r="AZ122" s="177"/>
      <c r="BA122" s="177"/>
    </row>
    <row r="123" spans="1:53" ht="12.75">
      <c r="A123" s="180" t="s">
        <v>797</v>
      </c>
      <c r="B123" s="180" t="s">
        <v>675</v>
      </c>
      <c r="C123" s="180" t="s">
        <v>675</v>
      </c>
      <c r="D123" s="180" t="s">
        <v>675</v>
      </c>
      <c r="E123" s="179" t="s">
        <v>676</v>
      </c>
      <c r="F123" s="179"/>
      <c r="G123" s="179"/>
      <c r="H123" s="179"/>
      <c r="I123" s="179"/>
      <c r="J123" s="179"/>
      <c r="K123" s="179"/>
      <c r="L123" s="179"/>
      <c r="M123" s="179"/>
      <c r="N123" s="179"/>
      <c r="O123" s="179"/>
      <c r="P123" s="179"/>
      <c r="Q123" s="179"/>
      <c r="R123" s="179"/>
      <c r="S123" s="179"/>
      <c r="T123" s="179"/>
      <c r="U123" s="177"/>
      <c r="V123" s="177"/>
      <c r="W123" s="177"/>
      <c r="X123" s="177"/>
      <c r="Y123" s="177"/>
      <c r="Z123" s="177"/>
      <c r="AA123" s="177"/>
      <c r="AB123" s="177"/>
      <c r="AC123" s="177"/>
      <c r="AD123" s="177"/>
      <c r="AE123" s="177"/>
      <c r="AF123" s="177"/>
      <c r="AG123" s="177"/>
      <c r="AH123" s="177"/>
      <c r="AI123" s="177"/>
      <c r="AJ123" s="177"/>
      <c r="AK123" s="177"/>
      <c r="AL123" s="177"/>
      <c r="AM123" s="177"/>
      <c r="AN123" s="177"/>
      <c r="AO123" s="177"/>
      <c r="AP123" s="177"/>
      <c r="AQ123" s="177"/>
      <c r="AR123" s="177"/>
      <c r="AS123" s="177"/>
      <c r="AT123" s="177"/>
      <c r="AU123" s="177"/>
      <c r="AV123" s="177"/>
      <c r="AW123" s="177"/>
      <c r="AX123" s="177"/>
      <c r="AY123" s="177"/>
      <c r="AZ123" s="177"/>
      <c r="BA123" s="177"/>
    </row>
    <row r="124" spans="1:53" ht="12.75">
      <c r="A124" s="180" t="s">
        <v>798</v>
      </c>
      <c r="B124" s="180" t="s">
        <v>581</v>
      </c>
      <c r="C124" s="180" t="s">
        <v>581</v>
      </c>
      <c r="D124" s="180" t="s">
        <v>581</v>
      </c>
      <c r="E124" s="179" t="s">
        <v>673</v>
      </c>
      <c r="F124" s="179"/>
      <c r="G124" s="179"/>
      <c r="H124" s="179"/>
      <c r="I124" s="179"/>
      <c r="J124" s="179"/>
      <c r="K124" s="179"/>
      <c r="L124" s="179"/>
      <c r="M124" s="179"/>
      <c r="N124" s="179"/>
      <c r="O124" s="179"/>
      <c r="P124" s="179"/>
      <c r="Q124" s="179"/>
      <c r="R124" s="179"/>
      <c r="S124" s="179"/>
      <c r="T124" s="179"/>
      <c r="U124" s="177"/>
      <c r="V124" s="177"/>
      <c r="W124" s="177"/>
      <c r="X124" s="177"/>
      <c r="Y124" s="177"/>
      <c r="Z124" s="177"/>
      <c r="AA124" s="177"/>
      <c r="AB124" s="177"/>
      <c r="AC124" s="177"/>
      <c r="AD124" s="177"/>
      <c r="AE124" s="177"/>
      <c r="AF124" s="177"/>
      <c r="AG124" s="177"/>
      <c r="AH124" s="177"/>
      <c r="AI124" s="177"/>
      <c r="AJ124" s="177"/>
      <c r="AK124" s="177"/>
      <c r="AL124" s="177"/>
      <c r="AM124" s="177"/>
      <c r="AN124" s="177"/>
      <c r="AO124" s="177"/>
      <c r="AP124" s="177"/>
      <c r="AQ124" s="177"/>
      <c r="AR124" s="177"/>
      <c r="AS124" s="177"/>
      <c r="AT124" s="177"/>
      <c r="AU124" s="177"/>
      <c r="AV124" s="177"/>
      <c r="AW124" s="177"/>
      <c r="AX124" s="177"/>
      <c r="AY124" s="177"/>
      <c r="AZ124" s="177"/>
      <c r="BA124" s="177"/>
    </row>
    <row r="125" spans="1:53" ht="12.75">
      <c r="A125" s="180" t="s">
        <v>799</v>
      </c>
      <c r="B125" s="180" t="s">
        <v>581</v>
      </c>
      <c r="C125" s="180" t="s">
        <v>581</v>
      </c>
      <c r="D125" s="180" t="s">
        <v>581</v>
      </c>
      <c r="E125" s="179" t="s">
        <v>673</v>
      </c>
      <c r="F125" s="179"/>
      <c r="G125" s="179"/>
      <c r="H125" s="179"/>
      <c r="I125" s="179"/>
      <c r="J125" s="179"/>
      <c r="K125" s="179"/>
      <c r="L125" s="179"/>
      <c r="M125" s="179"/>
      <c r="N125" s="179"/>
      <c r="O125" s="179"/>
      <c r="P125" s="179"/>
      <c r="Q125" s="179"/>
      <c r="R125" s="179"/>
      <c r="S125" s="179"/>
      <c r="T125" s="179"/>
      <c r="U125" s="177"/>
      <c r="V125" s="177"/>
      <c r="W125" s="177"/>
      <c r="X125" s="177"/>
      <c r="Y125" s="177"/>
      <c r="Z125" s="177"/>
      <c r="AA125" s="177"/>
      <c r="AB125" s="177"/>
      <c r="AC125" s="177"/>
      <c r="AD125" s="177"/>
      <c r="AE125" s="177"/>
      <c r="AF125" s="177"/>
      <c r="AG125" s="177"/>
      <c r="AH125" s="177"/>
      <c r="AI125" s="177"/>
      <c r="AJ125" s="177"/>
      <c r="AK125" s="177"/>
      <c r="AL125" s="177"/>
      <c r="AM125" s="177"/>
      <c r="AN125" s="177"/>
      <c r="AO125" s="177"/>
      <c r="AP125" s="177"/>
      <c r="AQ125" s="177"/>
      <c r="AR125" s="177"/>
      <c r="AS125" s="177"/>
      <c r="AT125" s="177"/>
      <c r="AU125" s="177"/>
      <c r="AV125" s="177"/>
      <c r="AW125" s="177"/>
      <c r="AX125" s="177"/>
      <c r="AY125" s="177"/>
      <c r="AZ125" s="177"/>
      <c r="BA125" s="177"/>
    </row>
    <row r="126" spans="1:53" ht="12.75">
      <c r="A126" s="180" t="s">
        <v>800</v>
      </c>
      <c r="B126" s="180" t="s">
        <v>581</v>
      </c>
      <c r="C126" s="180" t="s">
        <v>581</v>
      </c>
      <c r="D126" s="180" t="s">
        <v>581</v>
      </c>
      <c r="E126" s="179" t="s">
        <v>673</v>
      </c>
      <c r="F126" s="179"/>
      <c r="G126" s="179"/>
      <c r="H126" s="179"/>
      <c r="I126" s="179"/>
      <c r="J126" s="179"/>
      <c r="K126" s="179"/>
      <c r="L126" s="179"/>
      <c r="M126" s="179"/>
      <c r="N126" s="179"/>
      <c r="O126" s="179"/>
      <c r="P126" s="179"/>
      <c r="Q126" s="179"/>
      <c r="R126" s="179"/>
      <c r="S126" s="179"/>
      <c r="T126" s="179"/>
      <c r="U126" s="177"/>
      <c r="V126" s="177"/>
      <c r="W126" s="177"/>
      <c r="X126" s="177"/>
      <c r="Y126" s="177"/>
      <c r="Z126" s="177"/>
      <c r="AA126" s="177"/>
      <c r="AB126" s="177"/>
      <c r="AC126" s="177"/>
      <c r="AD126" s="177"/>
      <c r="AE126" s="177"/>
      <c r="AF126" s="177"/>
      <c r="AG126" s="177"/>
      <c r="AH126" s="177"/>
      <c r="AI126" s="177"/>
      <c r="AJ126" s="177"/>
      <c r="AK126" s="177"/>
      <c r="AL126" s="177"/>
      <c r="AM126" s="177"/>
      <c r="AN126" s="177"/>
      <c r="AO126" s="177"/>
      <c r="AP126" s="177"/>
      <c r="AQ126" s="177"/>
      <c r="AR126" s="177"/>
      <c r="AS126" s="177"/>
      <c r="AT126" s="177"/>
      <c r="AU126" s="177"/>
      <c r="AV126" s="177"/>
      <c r="AW126" s="177"/>
      <c r="AX126" s="177"/>
      <c r="AY126" s="177"/>
      <c r="AZ126" s="177"/>
      <c r="BA126" s="177"/>
    </row>
    <row r="127" spans="1:53" ht="12.75">
      <c r="A127" s="180" t="s">
        <v>801</v>
      </c>
      <c r="B127" s="180" t="s">
        <v>690</v>
      </c>
      <c r="C127" s="180" t="s">
        <v>690</v>
      </c>
      <c r="D127" s="180" t="s">
        <v>690</v>
      </c>
      <c r="E127" s="179" t="s">
        <v>676</v>
      </c>
      <c r="F127" s="179"/>
      <c r="G127" s="179"/>
      <c r="H127" s="179"/>
      <c r="I127" s="179"/>
      <c r="J127" s="179"/>
      <c r="K127" s="179"/>
      <c r="L127" s="179"/>
      <c r="M127" s="179"/>
      <c r="N127" s="179"/>
      <c r="O127" s="179"/>
      <c r="P127" s="179"/>
      <c r="Q127" s="179"/>
      <c r="R127" s="179"/>
      <c r="S127" s="179"/>
      <c r="T127" s="179"/>
      <c r="U127" s="177"/>
      <c r="V127" s="177"/>
      <c r="W127" s="177"/>
      <c r="X127" s="177"/>
      <c r="Y127" s="177"/>
      <c r="Z127" s="177"/>
      <c r="AA127" s="177"/>
      <c r="AB127" s="177"/>
      <c r="AC127" s="177"/>
      <c r="AD127" s="177"/>
      <c r="AE127" s="177"/>
      <c r="AF127" s="177"/>
      <c r="AG127" s="177"/>
      <c r="AH127" s="177"/>
      <c r="AI127" s="177"/>
      <c r="AJ127" s="177"/>
      <c r="AK127" s="177"/>
      <c r="AL127" s="177"/>
      <c r="AM127" s="177"/>
      <c r="AN127" s="177"/>
      <c r="AO127" s="177"/>
      <c r="AP127" s="177"/>
      <c r="AQ127" s="177"/>
      <c r="AR127" s="177"/>
      <c r="AS127" s="177"/>
      <c r="AT127" s="177"/>
      <c r="AU127" s="177"/>
      <c r="AV127" s="177"/>
      <c r="AW127" s="177"/>
      <c r="AX127" s="177"/>
      <c r="AY127" s="177"/>
      <c r="AZ127" s="177"/>
      <c r="BA127" s="177"/>
    </row>
    <row r="128" spans="1:53" ht="12.75">
      <c r="A128" s="180" t="s">
        <v>802</v>
      </c>
      <c r="B128" s="180" t="s">
        <v>581</v>
      </c>
      <c r="C128" s="180" t="s">
        <v>581</v>
      </c>
      <c r="D128" s="180" t="s">
        <v>581</v>
      </c>
      <c r="E128" s="179" t="s">
        <v>673</v>
      </c>
      <c r="F128" s="179"/>
      <c r="G128" s="179"/>
      <c r="H128" s="179"/>
      <c r="I128" s="179"/>
      <c r="J128" s="179"/>
      <c r="K128" s="179"/>
      <c r="L128" s="179"/>
      <c r="M128" s="179"/>
      <c r="N128" s="179"/>
      <c r="O128" s="179"/>
      <c r="P128" s="179"/>
      <c r="Q128" s="179"/>
      <c r="R128" s="179"/>
      <c r="S128" s="179"/>
      <c r="T128" s="179"/>
      <c r="U128" s="177"/>
      <c r="V128" s="177"/>
      <c r="W128" s="177"/>
      <c r="X128" s="177"/>
      <c r="Y128" s="177"/>
      <c r="Z128" s="177"/>
      <c r="AA128" s="177"/>
      <c r="AB128" s="177"/>
      <c r="AC128" s="177"/>
      <c r="AD128" s="177"/>
      <c r="AE128" s="177"/>
      <c r="AF128" s="177"/>
      <c r="AG128" s="177"/>
      <c r="AH128" s="177"/>
      <c r="AI128" s="177"/>
      <c r="AJ128" s="177"/>
      <c r="AK128" s="177"/>
      <c r="AL128" s="177"/>
      <c r="AM128" s="177"/>
      <c r="AN128" s="177"/>
      <c r="AO128" s="177"/>
      <c r="AP128" s="177"/>
      <c r="AQ128" s="177"/>
      <c r="AR128" s="177"/>
      <c r="AS128" s="177"/>
      <c r="AT128" s="177"/>
      <c r="AU128" s="177"/>
      <c r="AV128" s="177"/>
      <c r="AW128" s="177"/>
      <c r="AX128" s="177"/>
      <c r="AY128" s="177"/>
      <c r="AZ128" s="177"/>
      <c r="BA128" s="177"/>
    </row>
    <row r="129" spans="1:53" ht="12.75">
      <c r="A129" s="180" t="s">
        <v>803</v>
      </c>
      <c r="B129" s="180" t="s">
        <v>675</v>
      </c>
      <c r="C129" s="180" t="s">
        <v>675</v>
      </c>
      <c r="D129" s="180" t="s">
        <v>675</v>
      </c>
      <c r="E129" s="179" t="s">
        <v>676</v>
      </c>
      <c r="F129" s="179"/>
      <c r="G129" s="179"/>
      <c r="H129" s="179"/>
      <c r="I129" s="179"/>
      <c r="J129" s="179"/>
      <c r="K129" s="179"/>
      <c r="L129" s="179"/>
      <c r="M129" s="179"/>
      <c r="N129" s="179"/>
      <c r="O129" s="179"/>
      <c r="P129" s="179"/>
      <c r="Q129" s="179"/>
      <c r="R129" s="179"/>
      <c r="S129" s="179"/>
      <c r="T129" s="179"/>
      <c r="U129" s="177"/>
      <c r="V129" s="177"/>
      <c r="W129" s="177"/>
      <c r="X129" s="177"/>
      <c r="Y129" s="177"/>
      <c r="Z129" s="177"/>
      <c r="AA129" s="177"/>
      <c r="AB129" s="177"/>
      <c r="AC129" s="177"/>
      <c r="AD129" s="177"/>
      <c r="AE129" s="177"/>
      <c r="AF129" s="177"/>
      <c r="AG129" s="177"/>
      <c r="AH129" s="177"/>
      <c r="AI129" s="177"/>
      <c r="AJ129" s="177"/>
      <c r="AK129" s="177"/>
      <c r="AL129" s="177"/>
      <c r="AM129" s="177"/>
      <c r="AN129" s="177"/>
      <c r="AO129" s="177"/>
      <c r="AP129" s="177"/>
      <c r="AQ129" s="177"/>
      <c r="AR129" s="177"/>
      <c r="AS129" s="177"/>
      <c r="AT129" s="177"/>
      <c r="AU129" s="177"/>
      <c r="AV129" s="177"/>
      <c r="AW129" s="177"/>
      <c r="AX129" s="177"/>
      <c r="AY129" s="177"/>
      <c r="AZ129" s="177"/>
      <c r="BA129" s="177"/>
    </row>
    <row r="130" spans="1:53" ht="12.75">
      <c r="A130" s="180" t="s">
        <v>804</v>
      </c>
      <c r="B130" s="180" t="s">
        <v>581</v>
      </c>
      <c r="C130" s="180" t="s">
        <v>581</v>
      </c>
      <c r="D130" s="180" t="s">
        <v>581</v>
      </c>
      <c r="E130" s="179" t="s">
        <v>673</v>
      </c>
      <c r="F130" s="179"/>
      <c r="G130" s="179"/>
      <c r="H130" s="179"/>
      <c r="I130" s="179"/>
      <c r="J130" s="179"/>
      <c r="K130" s="179"/>
      <c r="L130" s="179"/>
      <c r="M130" s="179"/>
      <c r="N130" s="179"/>
      <c r="O130" s="179"/>
      <c r="P130" s="179"/>
      <c r="Q130" s="179"/>
      <c r="R130" s="179"/>
      <c r="S130" s="179"/>
      <c r="T130" s="179"/>
      <c r="U130" s="177"/>
      <c r="V130" s="177"/>
      <c r="W130" s="177"/>
      <c r="X130" s="177"/>
      <c r="Y130" s="177"/>
      <c r="Z130" s="177"/>
      <c r="AA130" s="177"/>
      <c r="AB130" s="177"/>
      <c r="AC130" s="177"/>
      <c r="AD130" s="177"/>
      <c r="AE130" s="177"/>
      <c r="AF130" s="177"/>
      <c r="AG130" s="177"/>
      <c r="AH130" s="177"/>
      <c r="AI130" s="177"/>
      <c r="AJ130" s="177"/>
      <c r="AK130" s="177"/>
      <c r="AL130" s="177"/>
      <c r="AM130" s="177"/>
      <c r="AN130" s="177"/>
      <c r="AO130" s="177"/>
      <c r="AP130" s="177"/>
      <c r="AQ130" s="177"/>
      <c r="AR130" s="177"/>
      <c r="AS130" s="177"/>
      <c r="AT130" s="177"/>
      <c r="AU130" s="177"/>
      <c r="AV130" s="177"/>
      <c r="AW130" s="177"/>
      <c r="AX130" s="177"/>
      <c r="AY130" s="177"/>
      <c r="AZ130" s="177"/>
      <c r="BA130" s="177"/>
    </row>
    <row r="131" spans="1:53" ht="12.75">
      <c r="A131" s="180" t="s">
        <v>805</v>
      </c>
      <c r="B131" s="180" t="s">
        <v>581</v>
      </c>
      <c r="C131" s="180" t="s">
        <v>581</v>
      </c>
      <c r="D131" s="180" t="s">
        <v>581</v>
      </c>
      <c r="E131" s="179" t="s">
        <v>673</v>
      </c>
      <c r="F131" s="179"/>
      <c r="G131" s="179"/>
      <c r="H131" s="179"/>
      <c r="I131" s="179"/>
      <c r="J131" s="179"/>
      <c r="K131" s="179"/>
      <c r="L131" s="179"/>
      <c r="M131" s="179"/>
      <c r="N131" s="179"/>
      <c r="O131" s="179"/>
      <c r="P131" s="179"/>
      <c r="Q131" s="179"/>
      <c r="R131" s="179"/>
      <c r="S131" s="179"/>
      <c r="T131" s="179"/>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7"/>
      <c r="AY131" s="177"/>
      <c r="AZ131" s="177"/>
      <c r="BA131" s="177"/>
    </row>
    <row r="132" spans="1:53" ht="12.75">
      <c r="A132" s="180" t="s">
        <v>806</v>
      </c>
      <c r="B132" s="180" t="s">
        <v>690</v>
      </c>
      <c r="C132" s="180" t="s">
        <v>690</v>
      </c>
      <c r="D132" s="180" t="s">
        <v>690</v>
      </c>
      <c r="E132" s="179" t="s">
        <v>676</v>
      </c>
      <c r="F132" s="179"/>
      <c r="G132" s="179"/>
      <c r="H132" s="179"/>
      <c r="I132" s="179"/>
      <c r="J132" s="179"/>
      <c r="K132" s="179"/>
      <c r="L132" s="179"/>
      <c r="M132" s="179"/>
      <c r="N132" s="179"/>
      <c r="O132" s="179"/>
      <c r="P132" s="179"/>
      <c r="Q132" s="179"/>
      <c r="R132" s="179"/>
      <c r="S132" s="179"/>
      <c r="T132" s="179"/>
      <c r="U132" s="177"/>
      <c r="V132" s="177"/>
      <c r="W132" s="177"/>
      <c r="X132" s="177"/>
      <c r="Y132" s="177"/>
      <c r="Z132" s="177"/>
      <c r="AA132" s="177"/>
      <c r="AB132" s="177"/>
      <c r="AC132" s="177"/>
      <c r="AD132" s="177"/>
      <c r="AE132" s="177"/>
      <c r="AF132" s="177"/>
      <c r="AG132" s="177"/>
      <c r="AH132" s="177"/>
      <c r="AI132" s="177"/>
      <c r="AJ132" s="177"/>
      <c r="AK132" s="177"/>
      <c r="AL132" s="177"/>
      <c r="AM132" s="177"/>
      <c r="AN132" s="177"/>
      <c r="AO132" s="177"/>
      <c r="AP132" s="177"/>
      <c r="AQ132" s="177"/>
      <c r="AR132" s="177"/>
      <c r="AS132" s="177"/>
      <c r="AT132" s="177"/>
      <c r="AU132" s="177"/>
      <c r="AV132" s="177"/>
      <c r="AW132" s="177"/>
      <c r="AX132" s="177"/>
      <c r="AY132" s="177"/>
      <c r="AZ132" s="177"/>
      <c r="BA132" s="177"/>
    </row>
    <row r="133" spans="1:53" ht="12.75">
      <c r="A133" s="180" t="s">
        <v>807</v>
      </c>
      <c r="B133" s="180" t="s">
        <v>581</v>
      </c>
      <c r="C133" s="180" t="s">
        <v>581</v>
      </c>
      <c r="D133" s="180" t="s">
        <v>581</v>
      </c>
      <c r="E133" s="179" t="s">
        <v>673</v>
      </c>
      <c r="F133" s="179"/>
      <c r="G133" s="179"/>
      <c r="H133" s="179"/>
      <c r="I133" s="179"/>
      <c r="J133" s="179"/>
      <c r="K133" s="179"/>
      <c r="L133" s="179"/>
      <c r="M133" s="179"/>
      <c r="N133" s="179"/>
      <c r="O133" s="179"/>
      <c r="P133" s="179"/>
      <c r="Q133" s="179"/>
      <c r="R133" s="179"/>
      <c r="S133" s="179"/>
      <c r="T133" s="179"/>
      <c r="U133" s="177"/>
      <c r="V133" s="177"/>
      <c r="W133" s="177"/>
      <c r="X133" s="177"/>
      <c r="Y133" s="177"/>
      <c r="Z133" s="177"/>
      <c r="AA133" s="177"/>
      <c r="AB133" s="177"/>
      <c r="AC133" s="177"/>
      <c r="AD133" s="177"/>
      <c r="AE133" s="177"/>
      <c r="AF133" s="177"/>
      <c r="AG133" s="177"/>
      <c r="AH133" s="177"/>
      <c r="AI133" s="177"/>
      <c r="AJ133" s="177"/>
      <c r="AK133" s="177"/>
      <c r="AL133" s="177"/>
      <c r="AM133" s="177"/>
      <c r="AN133" s="177"/>
      <c r="AO133" s="177"/>
      <c r="AP133" s="177"/>
      <c r="AQ133" s="177"/>
      <c r="AR133" s="177"/>
      <c r="AS133" s="177"/>
      <c r="AT133" s="177"/>
      <c r="AU133" s="177"/>
      <c r="AV133" s="177"/>
      <c r="AW133" s="177"/>
      <c r="AX133" s="177"/>
      <c r="AY133" s="177"/>
      <c r="AZ133" s="177"/>
      <c r="BA133" s="177"/>
    </row>
    <row r="134" spans="1:53" ht="12.75">
      <c r="A134" s="180" t="s">
        <v>808</v>
      </c>
      <c r="B134" s="180" t="s">
        <v>585</v>
      </c>
      <c r="C134" s="180" t="s">
        <v>585</v>
      </c>
      <c r="D134" s="180" t="s">
        <v>581</v>
      </c>
      <c r="E134" s="180" t="s">
        <v>673</v>
      </c>
      <c r="F134" s="179"/>
      <c r="G134" s="179"/>
      <c r="H134" s="179"/>
      <c r="I134" s="179"/>
      <c r="J134" s="179"/>
      <c r="K134" s="179"/>
      <c r="L134" s="179"/>
      <c r="M134" s="179"/>
      <c r="N134" s="179"/>
      <c r="O134" s="179"/>
      <c r="P134" s="179"/>
      <c r="Q134" s="179"/>
      <c r="R134" s="179"/>
      <c r="S134" s="179"/>
      <c r="T134" s="179"/>
      <c r="U134" s="177"/>
      <c r="V134" s="177"/>
      <c r="W134" s="177"/>
      <c r="X134" s="177"/>
      <c r="Y134" s="177"/>
      <c r="Z134" s="177"/>
      <c r="AA134" s="177"/>
      <c r="AB134" s="177"/>
      <c r="AC134" s="177"/>
      <c r="AD134" s="177"/>
      <c r="AE134" s="177"/>
      <c r="AF134" s="177"/>
      <c r="AG134" s="177"/>
      <c r="AH134" s="177"/>
      <c r="AI134" s="177"/>
      <c r="AJ134" s="177"/>
      <c r="AK134" s="177"/>
      <c r="AL134" s="177"/>
      <c r="AM134" s="177"/>
      <c r="AN134" s="177"/>
      <c r="AO134" s="177"/>
      <c r="AP134" s="177"/>
      <c r="AQ134" s="177"/>
      <c r="AR134" s="177"/>
      <c r="AS134" s="177"/>
      <c r="AT134" s="177"/>
      <c r="AU134" s="177"/>
      <c r="AV134" s="177"/>
      <c r="AW134" s="177"/>
      <c r="AX134" s="177"/>
      <c r="AY134" s="177"/>
      <c r="AZ134" s="177"/>
      <c r="BA134" s="177"/>
    </row>
    <row r="135" spans="1:53" ht="12.75">
      <c r="A135" s="180" t="s">
        <v>809</v>
      </c>
      <c r="B135" s="180" t="s">
        <v>585</v>
      </c>
      <c r="C135" s="180" t="s">
        <v>581</v>
      </c>
      <c r="D135" s="180" t="s">
        <v>581</v>
      </c>
      <c r="E135" s="179" t="s">
        <v>673</v>
      </c>
      <c r="F135" s="179"/>
      <c r="G135" s="179"/>
      <c r="H135" s="179"/>
      <c r="I135" s="179"/>
      <c r="J135" s="179"/>
      <c r="K135" s="179"/>
      <c r="L135" s="179"/>
      <c r="M135" s="179"/>
      <c r="N135" s="179"/>
      <c r="O135" s="179"/>
      <c r="P135" s="179"/>
      <c r="Q135" s="179"/>
      <c r="R135" s="179"/>
      <c r="S135" s="179"/>
      <c r="T135" s="179"/>
      <c r="U135" s="177"/>
      <c r="V135" s="177"/>
      <c r="W135" s="177"/>
      <c r="X135" s="177"/>
      <c r="Y135" s="177"/>
      <c r="Z135" s="177"/>
      <c r="AA135" s="177"/>
      <c r="AB135" s="177"/>
      <c r="AC135" s="177"/>
      <c r="AD135" s="177"/>
      <c r="AE135" s="177"/>
      <c r="AF135" s="177"/>
      <c r="AG135" s="177"/>
      <c r="AH135" s="177"/>
      <c r="AI135" s="177"/>
      <c r="AJ135" s="177"/>
      <c r="AK135" s="177"/>
      <c r="AL135" s="177"/>
      <c r="AM135" s="177"/>
      <c r="AN135" s="177"/>
      <c r="AO135" s="177"/>
      <c r="AP135" s="177"/>
      <c r="AQ135" s="177"/>
      <c r="AR135" s="177"/>
      <c r="AS135" s="177"/>
      <c r="AT135" s="177"/>
      <c r="AU135" s="177"/>
      <c r="AV135" s="177"/>
      <c r="AW135" s="177"/>
      <c r="AX135" s="177"/>
      <c r="AY135" s="177"/>
      <c r="AZ135" s="177"/>
      <c r="BA135" s="177"/>
    </row>
    <row r="136" spans="1:53" ht="12.75">
      <c r="A136" s="180" t="s">
        <v>810</v>
      </c>
      <c r="B136" s="180" t="s">
        <v>581</v>
      </c>
      <c r="C136" s="180" t="s">
        <v>581</v>
      </c>
      <c r="D136" s="180" t="s">
        <v>581</v>
      </c>
      <c r="E136" s="179" t="s">
        <v>673</v>
      </c>
      <c r="F136" s="179"/>
      <c r="G136" s="179"/>
      <c r="H136" s="179"/>
      <c r="I136" s="179"/>
      <c r="J136" s="179"/>
      <c r="K136" s="179"/>
      <c r="L136" s="179"/>
      <c r="M136" s="179"/>
      <c r="N136" s="179"/>
      <c r="O136" s="179"/>
      <c r="P136" s="179"/>
      <c r="Q136" s="179"/>
      <c r="R136" s="179"/>
      <c r="S136" s="179"/>
      <c r="T136" s="179"/>
      <c r="U136" s="177"/>
      <c r="V136" s="177"/>
      <c r="W136" s="177"/>
      <c r="X136" s="177"/>
      <c r="Y136" s="177"/>
      <c r="Z136" s="177"/>
      <c r="AA136" s="177"/>
      <c r="AB136" s="177"/>
      <c r="AC136" s="177"/>
      <c r="AD136" s="177"/>
      <c r="AE136" s="177"/>
      <c r="AF136" s="177"/>
      <c r="AG136" s="177"/>
      <c r="AH136" s="177"/>
      <c r="AI136" s="177"/>
      <c r="AJ136" s="177"/>
      <c r="AK136" s="177"/>
      <c r="AL136" s="177"/>
      <c r="AM136" s="177"/>
      <c r="AN136" s="177"/>
      <c r="AO136" s="177"/>
      <c r="AP136" s="177"/>
      <c r="AQ136" s="177"/>
      <c r="AR136" s="177"/>
      <c r="AS136" s="177"/>
      <c r="AT136" s="177"/>
      <c r="AU136" s="177"/>
      <c r="AV136" s="177"/>
      <c r="AW136" s="177"/>
      <c r="AX136" s="177"/>
      <c r="AY136" s="177"/>
      <c r="AZ136" s="177"/>
      <c r="BA136" s="177"/>
    </row>
    <row r="137" spans="1:53" ht="25.5">
      <c r="A137" s="180" t="s">
        <v>811</v>
      </c>
      <c r="B137" s="180" t="s">
        <v>585</v>
      </c>
      <c r="C137" s="180" t="s">
        <v>585</v>
      </c>
      <c r="D137" s="180" t="s">
        <v>585</v>
      </c>
      <c r="E137" s="179" t="s">
        <v>938</v>
      </c>
      <c r="F137" s="179"/>
      <c r="G137" s="179"/>
      <c r="H137" s="179"/>
      <c r="I137" s="179"/>
      <c r="J137" s="179"/>
      <c r="K137" s="179"/>
      <c r="L137" s="179"/>
      <c r="M137" s="179"/>
      <c r="N137" s="179"/>
      <c r="O137" s="179"/>
      <c r="P137" s="179"/>
      <c r="Q137" s="179"/>
      <c r="R137" s="179"/>
      <c r="S137" s="179"/>
      <c r="T137" s="179"/>
      <c r="U137" s="177"/>
      <c r="V137" s="177"/>
      <c r="W137" s="177"/>
      <c r="X137" s="177"/>
      <c r="Y137" s="177"/>
      <c r="Z137" s="177"/>
      <c r="AA137" s="177"/>
      <c r="AB137" s="177"/>
      <c r="AC137" s="177"/>
      <c r="AD137" s="177"/>
      <c r="AE137" s="177"/>
      <c r="AF137" s="177"/>
      <c r="AG137" s="177"/>
      <c r="AH137" s="177"/>
      <c r="AI137" s="177"/>
      <c r="AJ137" s="177"/>
      <c r="AK137" s="177"/>
      <c r="AL137" s="177"/>
      <c r="AM137" s="177"/>
      <c r="AN137" s="177"/>
      <c r="AO137" s="177"/>
      <c r="AP137" s="177"/>
      <c r="AQ137" s="177"/>
      <c r="AR137" s="177"/>
      <c r="AS137" s="177"/>
      <c r="AT137" s="177"/>
      <c r="AU137" s="177"/>
      <c r="AV137" s="177"/>
      <c r="AW137" s="177"/>
      <c r="AX137" s="177"/>
      <c r="AY137" s="177"/>
      <c r="AZ137" s="177"/>
      <c r="BA137" s="177"/>
    </row>
    <row r="138" spans="1:53" ht="12.75">
      <c r="A138" s="180" t="s">
        <v>812</v>
      </c>
      <c r="B138" s="180" t="s">
        <v>581</v>
      </c>
      <c r="C138" s="180" t="s">
        <v>581</v>
      </c>
      <c r="D138" s="180" t="s">
        <v>581</v>
      </c>
      <c r="E138" s="179" t="s">
        <v>673</v>
      </c>
      <c r="F138" s="179"/>
      <c r="G138" s="179"/>
      <c r="H138" s="179"/>
      <c r="I138" s="179"/>
      <c r="J138" s="179"/>
      <c r="K138" s="179"/>
      <c r="L138" s="179"/>
      <c r="M138" s="179"/>
      <c r="N138" s="179"/>
      <c r="O138" s="179"/>
      <c r="P138" s="179"/>
      <c r="Q138" s="179"/>
      <c r="R138" s="179"/>
      <c r="S138" s="179"/>
      <c r="T138" s="179"/>
      <c r="U138" s="177"/>
      <c r="V138" s="177"/>
      <c r="W138" s="177"/>
      <c r="X138" s="177"/>
      <c r="Y138" s="177"/>
      <c r="Z138" s="177"/>
      <c r="AA138" s="177"/>
      <c r="AB138" s="177"/>
      <c r="AC138" s="177"/>
      <c r="AD138" s="177"/>
      <c r="AE138" s="177"/>
      <c r="AF138" s="177"/>
      <c r="AG138" s="177"/>
      <c r="AH138" s="177"/>
      <c r="AI138" s="177"/>
      <c r="AJ138" s="177"/>
      <c r="AK138" s="177"/>
      <c r="AL138" s="177"/>
      <c r="AM138" s="177"/>
      <c r="AN138" s="177"/>
      <c r="AO138" s="177"/>
      <c r="AP138" s="177"/>
      <c r="AQ138" s="177"/>
      <c r="AR138" s="177"/>
      <c r="AS138" s="177"/>
      <c r="AT138" s="177"/>
      <c r="AU138" s="177"/>
      <c r="AV138" s="177"/>
      <c r="AW138" s="177"/>
      <c r="AX138" s="177"/>
      <c r="AY138" s="177"/>
      <c r="AZ138" s="177"/>
      <c r="BA138" s="177"/>
    </row>
    <row r="139" spans="1:53" ht="12.75">
      <c r="A139" s="180" t="s">
        <v>813</v>
      </c>
      <c r="B139" s="180" t="s">
        <v>581</v>
      </c>
      <c r="C139" s="180" t="s">
        <v>581</v>
      </c>
      <c r="D139" s="180" t="s">
        <v>581</v>
      </c>
      <c r="E139" s="179" t="s">
        <v>673</v>
      </c>
      <c r="F139" s="179"/>
      <c r="G139" s="179"/>
      <c r="H139" s="179"/>
      <c r="I139" s="179"/>
      <c r="J139" s="179"/>
      <c r="K139" s="179"/>
      <c r="L139" s="179"/>
      <c r="M139" s="179"/>
      <c r="N139" s="179"/>
      <c r="O139" s="179"/>
      <c r="P139" s="179"/>
      <c r="Q139" s="179"/>
      <c r="R139" s="179"/>
      <c r="S139" s="179"/>
      <c r="T139" s="179"/>
      <c r="U139" s="177"/>
      <c r="V139" s="177"/>
      <c r="W139" s="177"/>
      <c r="X139" s="177"/>
      <c r="Y139" s="177"/>
      <c r="Z139" s="177"/>
      <c r="AA139" s="177"/>
      <c r="AB139" s="177"/>
      <c r="AC139" s="177"/>
      <c r="AD139" s="177"/>
      <c r="AE139" s="177"/>
      <c r="AF139" s="177"/>
      <c r="AG139" s="177"/>
      <c r="AH139" s="177"/>
      <c r="AI139" s="177"/>
      <c r="AJ139" s="177"/>
      <c r="AK139" s="177"/>
      <c r="AL139" s="177"/>
      <c r="AM139" s="177"/>
      <c r="AN139" s="177"/>
      <c r="AO139" s="177"/>
      <c r="AP139" s="177"/>
      <c r="AQ139" s="177"/>
      <c r="AR139" s="177"/>
      <c r="AS139" s="177"/>
      <c r="AT139" s="177"/>
      <c r="AU139" s="177"/>
      <c r="AV139" s="177"/>
      <c r="AW139" s="177"/>
      <c r="AX139" s="177"/>
      <c r="AY139" s="177"/>
      <c r="AZ139" s="177"/>
      <c r="BA139" s="177"/>
    </row>
    <row r="140" spans="1:53" ht="12.75">
      <c r="A140" s="180" t="s">
        <v>814</v>
      </c>
      <c r="B140" s="180" t="s">
        <v>585</v>
      </c>
      <c r="C140" s="180" t="s">
        <v>585</v>
      </c>
      <c r="D140" s="180" t="s">
        <v>581</v>
      </c>
      <c r="E140" s="179" t="s">
        <v>673</v>
      </c>
      <c r="F140" s="179"/>
      <c r="G140" s="179"/>
      <c r="H140" s="179"/>
      <c r="I140" s="179"/>
      <c r="J140" s="179"/>
      <c r="K140" s="179"/>
      <c r="L140" s="179"/>
      <c r="M140" s="179"/>
      <c r="N140" s="179"/>
      <c r="O140" s="179"/>
      <c r="P140" s="179"/>
      <c r="Q140" s="179"/>
      <c r="R140" s="179"/>
      <c r="S140" s="179"/>
      <c r="T140" s="179"/>
      <c r="U140" s="177"/>
      <c r="V140" s="177"/>
      <c r="W140" s="177"/>
      <c r="X140" s="177"/>
      <c r="Y140" s="177"/>
      <c r="Z140" s="177"/>
      <c r="AA140" s="177"/>
      <c r="AB140" s="177"/>
      <c r="AC140" s="177"/>
      <c r="AD140" s="177"/>
      <c r="AE140" s="177"/>
      <c r="AF140" s="177"/>
      <c r="AG140" s="177"/>
      <c r="AH140" s="177"/>
      <c r="AI140" s="177"/>
      <c r="AJ140" s="177"/>
      <c r="AK140" s="177"/>
      <c r="AL140" s="177"/>
      <c r="AM140" s="177"/>
      <c r="AN140" s="177"/>
      <c r="AO140" s="177"/>
      <c r="AP140" s="177"/>
      <c r="AQ140" s="177"/>
      <c r="AR140" s="177"/>
      <c r="AS140" s="177"/>
      <c r="AT140" s="177"/>
      <c r="AU140" s="177"/>
      <c r="AV140" s="177"/>
      <c r="AW140" s="177"/>
      <c r="AX140" s="177"/>
      <c r="AY140" s="177"/>
      <c r="AZ140" s="177"/>
      <c r="BA140" s="177"/>
    </row>
    <row r="141" spans="1:53" ht="12.75">
      <c r="A141" s="180" t="s">
        <v>815</v>
      </c>
      <c r="B141" s="180" t="s">
        <v>581</v>
      </c>
      <c r="C141" s="180" t="s">
        <v>581</v>
      </c>
      <c r="D141" s="180" t="s">
        <v>581</v>
      </c>
      <c r="E141" s="179" t="s">
        <v>673</v>
      </c>
      <c r="F141" s="179"/>
      <c r="G141" s="179"/>
      <c r="H141" s="179"/>
      <c r="I141" s="179"/>
      <c r="J141" s="179"/>
      <c r="K141" s="179"/>
      <c r="L141" s="179"/>
      <c r="M141" s="179"/>
      <c r="N141" s="179"/>
      <c r="O141" s="179"/>
      <c r="P141" s="179"/>
      <c r="Q141" s="179"/>
      <c r="R141" s="179"/>
      <c r="S141" s="179"/>
      <c r="T141" s="179"/>
      <c r="U141" s="177"/>
      <c r="V141" s="177"/>
      <c r="W141" s="177"/>
      <c r="X141" s="177"/>
      <c r="Y141" s="177"/>
      <c r="Z141" s="177"/>
      <c r="AA141" s="177"/>
      <c r="AB141" s="177"/>
      <c r="AC141" s="177"/>
      <c r="AD141" s="177"/>
      <c r="AE141" s="177"/>
      <c r="AF141" s="177"/>
      <c r="AG141" s="177"/>
      <c r="AH141" s="177"/>
      <c r="AI141" s="177"/>
      <c r="AJ141" s="177"/>
      <c r="AK141" s="177"/>
      <c r="AL141" s="177"/>
      <c r="AM141" s="177"/>
      <c r="AN141" s="177"/>
      <c r="AO141" s="177"/>
      <c r="AP141" s="177"/>
      <c r="AQ141" s="177"/>
      <c r="AR141" s="177"/>
      <c r="AS141" s="177"/>
      <c r="AT141" s="177"/>
      <c r="AU141" s="177"/>
      <c r="AV141" s="177"/>
      <c r="AW141" s="177"/>
      <c r="AX141" s="177"/>
      <c r="AY141" s="177"/>
      <c r="AZ141" s="177"/>
      <c r="BA141" s="177"/>
    </row>
    <row r="142" spans="1:53" ht="12.75">
      <c r="A142" s="180" t="s">
        <v>816</v>
      </c>
      <c r="B142" s="180" t="s">
        <v>581</v>
      </c>
      <c r="C142" s="180" t="s">
        <v>581</v>
      </c>
      <c r="D142" s="180" t="s">
        <v>581</v>
      </c>
      <c r="E142" s="179" t="s">
        <v>673</v>
      </c>
      <c r="F142" s="179"/>
      <c r="G142" s="179"/>
      <c r="H142" s="179"/>
      <c r="I142" s="179"/>
      <c r="J142" s="179"/>
      <c r="K142" s="179"/>
      <c r="L142" s="179"/>
      <c r="M142" s="179"/>
      <c r="N142" s="179"/>
      <c r="O142" s="179"/>
      <c r="P142" s="179"/>
      <c r="Q142" s="179"/>
      <c r="R142" s="179"/>
      <c r="S142" s="179"/>
      <c r="T142" s="179"/>
      <c r="U142" s="177"/>
      <c r="V142" s="177"/>
      <c r="W142" s="177"/>
      <c r="X142" s="177"/>
      <c r="Y142" s="177"/>
      <c r="Z142" s="177"/>
      <c r="AA142" s="177"/>
      <c r="AB142" s="177"/>
      <c r="AC142" s="177"/>
      <c r="AD142" s="177"/>
      <c r="AE142" s="177"/>
      <c r="AF142" s="177"/>
      <c r="AG142" s="177"/>
      <c r="AH142" s="177"/>
      <c r="AI142" s="177"/>
      <c r="AJ142" s="177"/>
      <c r="AK142" s="177"/>
      <c r="AL142" s="177"/>
      <c r="AM142" s="177"/>
      <c r="AN142" s="177"/>
      <c r="AO142" s="177"/>
      <c r="AP142" s="177"/>
      <c r="AQ142" s="177"/>
      <c r="AR142" s="177"/>
      <c r="AS142" s="177"/>
      <c r="AT142" s="177"/>
      <c r="AU142" s="177"/>
      <c r="AV142" s="177"/>
      <c r="AW142" s="177"/>
      <c r="AX142" s="177"/>
      <c r="AY142" s="177"/>
      <c r="AZ142" s="177"/>
      <c r="BA142" s="177"/>
    </row>
    <row r="143" spans="1:53" ht="12.75">
      <c r="A143" s="180" t="s">
        <v>817</v>
      </c>
      <c r="B143" s="180" t="s">
        <v>585</v>
      </c>
      <c r="C143" s="180" t="s">
        <v>585</v>
      </c>
      <c r="D143" s="180" t="s">
        <v>585</v>
      </c>
      <c r="E143" s="179" t="s">
        <v>939</v>
      </c>
      <c r="F143" s="179"/>
      <c r="G143" s="179"/>
      <c r="H143" s="179"/>
      <c r="I143" s="179"/>
      <c r="J143" s="179"/>
      <c r="K143" s="179"/>
      <c r="L143" s="179"/>
      <c r="M143" s="179"/>
      <c r="N143" s="179"/>
      <c r="O143" s="179"/>
      <c r="P143" s="179"/>
      <c r="Q143" s="179"/>
      <c r="R143" s="179"/>
      <c r="S143" s="179"/>
      <c r="T143" s="179"/>
      <c r="U143" s="177"/>
      <c r="V143" s="177"/>
      <c r="W143" s="177"/>
      <c r="X143" s="177"/>
      <c r="Y143" s="177"/>
      <c r="Z143" s="177"/>
      <c r="AA143" s="177"/>
      <c r="AB143" s="177"/>
      <c r="AC143" s="177"/>
      <c r="AD143" s="177"/>
      <c r="AE143" s="177"/>
      <c r="AF143" s="177"/>
      <c r="AG143" s="177"/>
      <c r="AH143" s="177"/>
      <c r="AI143" s="177"/>
      <c r="AJ143" s="177"/>
      <c r="AK143" s="177"/>
      <c r="AL143" s="177"/>
      <c r="AM143" s="177"/>
      <c r="AN143" s="177"/>
      <c r="AO143" s="177"/>
      <c r="AP143" s="177"/>
      <c r="AQ143" s="177"/>
      <c r="AR143" s="177"/>
      <c r="AS143" s="177"/>
      <c r="AT143" s="177"/>
      <c r="AU143" s="177"/>
      <c r="AV143" s="177"/>
      <c r="AW143" s="177"/>
      <c r="AX143" s="177"/>
      <c r="AY143" s="177"/>
      <c r="AZ143" s="177"/>
      <c r="BA143" s="177"/>
    </row>
    <row r="144" spans="1:53" ht="12.75">
      <c r="A144" s="180" t="s">
        <v>818</v>
      </c>
      <c r="B144" s="180" t="s">
        <v>585</v>
      </c>
      <c r="C144" s="180" t="s">
        <v>585</v>
      </c>
      <c r="D144" s="180" t="s">
        <v>581</v>
      </c>
      <c r="E144" s="180" t="s">
        <v>673</v>
      </c>
      <c r="F144" s="179"/>
      <c r="G144" s="179"/>
      <c r="H144" s="179"/>
      <c r="I144" s="179"/>
      <c r="J144" s="179"/>
      <c r="K144" s="179"/>
      <c r="L144" s="179"/>
      <c r="M144" s="179"/>
      <c r="N144" s="179"/>
      <c r="O144" s="179"/>
      <c r="P144" s="179"/>
      <c r="Q144" s="179"/>
      <c r="R144" s="179"/>
      <c r="S144" s="179"/>
      <c r="T144" s="179"/>
      <c r="U144" s="177"/>
      <c r="V144" s="177"/>
      <c r="W144" s="177"/>
      <c r="X144" s="177"/>
      <c r="Y144" s="177"/>
      <c r="Z144" s="177"/>
      <c r="AA144" s="177"/>
      <c r="AB144" s="177"/>
      <c r="AC144" s="177"/>
      <c r="AD144" s="177"/>
      <c r="AE144" s="177"/>
      <c r="AF144" s="177"/>
      <c r="AG144" s="177"/>
      <c r="AH144" s="177"/>
      <c r="AI144" s="177"/>
      <c r="AJ144" s="177"/>
      <c r="AK144" s="177"/>
      <c r="AL144" s="177"/>
      <c r="AM144" s="177"/>
      <c r="AN144" s="177"/>
      <c r="AO144" s="177"/>
      <c r="AP144" s="177"/>
      <c r="AQ144" s="177"/>
      <c r="AR144" s="177"/>
      <c r="AS144" s="177"/>
      <c r="AT144" s="177"/>
      <c r="AU144" s="177"/>
      <c r="AV144" s="177"/>
      <c r="AW144" s="177"/>
      <c r="AX144" s="177"/>
      <c r="AY144" s="177"/>
      <c r="AZ144" s="177"/>
      <c r="BA144" s="177"/>
    </row>
    <row r="145" spans="1:53" ht="12.75">
      <c r="A145" s="180" t="s">
        <v>819</v>
      </c>
      <c r="B145" s="180" t="s">
        <v>675</v>
      </c>
      <c r="C145" s="180" t="s">
        <v>675</v>
      </c>
      <c r="D145" s="180" t="s">
        <v>675</v>
      </c>
      <c r="E145" s="179" t="s">
        <v>676</v>
      </c>
      <c r="F145" s="179"/>
      <c r="G145" s="179"/>
      <c r="H145" s="179"/>
      <c r="I145" s="179"/>
      <c r="J145" s="179"/>
      <c r="K145" s="179"/>
      <c r="L145" s="179"/>
      <c r="M145" s="179"/>
      <c r="N145" s="179"/>
      <c r="O145" s="179"/>
      <c r="P145" s="179"/>
      <c r="Q145" s="179"/>
      <c r="R145" s="179"/>
      <c r="S145" s="179"/>
      <c r="T145" s="179"/>
      <c r="U145" s="177"/>
      <c r="V145" s="177"/>
      <c r="W145" s="177"/>
      <c r="X145" s="177"/>
      <c r="Y145" s="177"/>
      <c r="Z145" s="177"/>
      <c r="AA145" s="177"/>
      <c r="AB145" s="177"/>
      <c r="AC145" s="177"/>
      <c r="AD145" s="177"/>
      <c r="AE145" s="177"/>
      <c r="AF145" s="177"/>
      <c r="AG145" s="177"/>
      <c r="AH145" s="177"/>
      <c r="AI145" s="177"/>
      <c r="AJ145" s="177"/>
      <c r="AK145" s="177"/>
      <c r="AL145" s="177"/>
      <c r="AM145" s="177"/>
      <c r="AN145" s="177"/>
      <c r="AO145" s="177"/>
      <c r="AP145" s="177"/>
      <c r="AQ145" s="177"/>
      <c r="AR145" s="177"/>
      <c r="AS145" s="177"/>
      <c r="AT145" s="177"/>
      <c r="AU145" s="177"/>
      <c r="AV145" s="177"/>
      <c r="AW145" s="177"/>
      <c r="AX145" s="177"/>
      <c r="AY145" s="177"/>
      <c r="AZ145" s="177"/>
      <c r="BA145" s="177"/>
    </row>
    <row r="146" spans="1:53" ht="12.75">
      <c r="A146" s="180" t="s">
        <v>820</v>
      </c>
      <c r="B146" s="180" t="s">
        <v>581</v>
      </c>
      <c r="C146" s="180" t="s">
        <v>581</v>
      </c>
      <c r="D146" s="180" t="s">
        <v>581</v>
      </c>
      <c r="E146" s="179" t="s">
        <v>673</v>
      </c>
      <c r="F146" s="179"/>
      <c r="G146" s="179"/>
      <c r="H146" s="179"/>
      <c r="I146" s="179"/>
      <c r="J146" s="179"/>
      <c r="K146" s="179"/>
      <c r="L146" s="179"/>
      <c r="M146" s="179"/>
      <c r="N146" s="179"/>
      <c r="O146" s="179"/>
      <c r="P146" s="179"/>
      <c r="Q146" s="179"/>
      <c r="R146" s="179"/>
      <c r="S146" s="179"/>
      <c r="T146" s="179"/>
      <c r="U146" s="177"/>
      <c r="V146" s="177"/>
      <c r="W146" s="177"/>
      <c r="X146" s="177"/>
      <c r="Y146" s="177"/>
      <c r="Z146" s="177"/>
      <c r="AA146" s="177"/>
      <c r="AB146" s="177"/>
      <c r="AC146" s="177"/>
      <c r="AD146" s="177"/>
      <c r="AE146" s="177"/>
      <c r="AF146" s="177"/>
      <c r="AG146" s="177"/>
      <c r="AH146" s="177"/>
      <c r="AI146" s="177"/>
      <c r="AJ146" s="177"/>
      <c r="AK146" s="177"/>
      <c r="AL146" s="177"/>
      <c r="AM146" s="177"/>
      <c r="AN146" s="177"/>
      <c r="AO146" s="177"/>
      <c r="AP146" s="177"/>
      <c r="AQ146" s="177"/>
      <c r="AR146" s="177"/>
      <c r="AS146" s="177"/>
      <c r="AT146" s="177"/>
      <c r="AU146" s="177"/>
      <c r="AV146" s="177"/>
      <c r="AW146" s="177"/>
      <c r="AX146" s="177"/>
      <c r="AY146" s="177"/>
      <c r="AZ146" s="177"/>
      <c r="BA146" s="177"/>
    </row>
    <row r="147" spans="1:53" ht="12.75">
      <c r="A147" s="180" t="s">
        <v>821</v>
      </c>
      <c r="B147" s="180" t="s">
        <v>581</v>
      </c>
      <c r="C147" s="180" t="s">
        <v>581</v>
      </c>
      <c r="D147" s="180" t="s">
        <v>581</v>
      </c>
      <c r="E147" s="179" t="s">
        <v>673</v>
      </c>
      <c r="F147" s="179"/>
      <c r="G147" s="179"/>
      <c r="H147" s="179"/>
      <c r="I147" s="179"/>
      <c r="J147" s="179"/>
      <c r="K147" s="179"/>
      <c r="L147" s="179"/>
      <c r="M147" s="179"/>
      <c r="N147" s="179"/>
      <c r="O147" s="179"/>
      <c r="P147" s="179"/>
      <c r="Q147" s="179"/>
      <c r="R147" s="179"/>
      <c r="S147" s="179"/>
      <c r="T147" s="179"/>
      <c r="U147" s="177"/>
      <c r="V147" s="177"/>
      <c r="W147" s="177"/>
      <c r="X147" s="177"/>
      <c r="Y147" s="177"/>
      <c r="Z147" s="177"/>
      <c r="AA147" s="177"/>
      <c r="AB147" s="177"/>
      <c r="AC147" s="177"/>
      <c r="AD147" s="177"/>
      <c r="AE147" s="177"/>
      <c r="AF147" s="177"/>
      <c r="AG147" s="177"/>
      <c r="AH147" s="177"/>
      <c r="AI147" s="177"/>
      <c r="AJ147" s="177"/>
      <c r="AK147" s="177"/>
      <c r="AL147" s="177"/>
      <c r="AM147" s="177"/>
      <c r="AN147" s="177"/>
      <c r="AO147" s="177"/>
      <c r="AP147" s="177"/>
      <c r="AQ147" s="177"/>
      <c r="AR147" s="177"/>
      <c r="AS147" s="177"/>
      <c r="AT147" s="177"/>
      <c r="AU147" s="177"/>
      <c r="AV147" s="177"/>
      <c r="AW147" s="177"/>
      <c r="AX147" s="177"/>
      <c r="AY147" s="177"/>
      <c r="AZ147" s="177"/>
      <c r="BA147" s="177"/>
    </row>
    <row r="148" spans="1:53" ht="12.75">
      <c r="A148" s="180" t="s">
        <v>822</v>
      </c>
      <c r="B148" s="180" t="s">
        <v>581</v>
      </c>
      <c r="C148" s="180" t="s">
        <v>581</v>
      </c>
      <c r="D148" s="180" t="s">
        <v>581</v>
      </c>
      <c r="E148" s="179" t="s">
        <v>673</v>
      </c>
      <c r="F148" s="179"/>
      <c r="G148" s="179"/>
      <c r="H148" s="179"/>
      <c r="I148" s="179"/>
      <c r="J148" s="179"/>
      <c r="K148" s="179"/>
      <c r="L148" s="179"/>
      <c r="M148" s="179"/>
      <c r="N148" s="179"/>
      <c r="O148" s="179"/>
      <c r="P148" s="179"/>
      <c r="Q148" s="179"/>
      <c r="R148" s="179"/>
      <c r="S148" s="179"/>
      <c r="T148" s="179"/>
      <c r="U148" s="177"/>
      <c r="V148" s="177"/>
      <c r="W148" s="177"/>
      <c r="X148" s="177"/>
      <c r="Y148" s="177"/>
      <c r="Z148" s="177"/>
      <c r="AA148" s="177"/>
      <c r="AB148" s="177"/>
      <c r="AC148" s="177"/>
      <c r="AD148" s="177"/>
      <c r="AE148" s="177"/>
      <c r="AF148" s="177"/>
      <c r="AG148" s="177"/>
      <c r="AH148" s="177"/>
      <c r="AI148" s="177"/>
      <c r="AJ148" s="177"/>
      <c r="AK148" s="177"/>
      <c r="AL148" s="177"/>
      <c r="AM148" s="177"/>
      <c r="AN148" s="177"/>
      <c r="AO148" s="177"/>
      <c r="AP148" s="177"/>
      <c r="AQ148" s="177"/>
      <c r="AR148" s="177"/>
      <c r="AS148" s="177"/>
      <c r="AT148" s="177"/>
      <c r="AU148" s="177"/>
      <c r="AV148" s="177"/>
      <c r="AW148" s="177"/>
      <c r="AX148" s="177"/>
      <c r="AY148" s="177"/>
      <c r="AZ148" s="177"/>
      <c r="BA148" s="177"/>
    </row>
    <row r="149" spans="1:53" ht="12.75">
      <c r="A149" s="180" t="s">
        <v>823</v>
      </c>
      <c r="B149" s="180" t="s">
        <v>581</v>
      </c>
      <c r="C149" s="180" t="s">
        <v>581</v>
      </c>
      <c r="D149" s="180" t="s">
        <v>581</v>
      </c>
      <c r="E149" s="179" t="s">
        <v>673</v>
      </c>
      <c r="F149" s="179"/>
      <c r="G149" s="179"/>
      <c r="H149" s="179"/>
      <c r="I149" s="179"/>
      <c r="J149" s="179"/>
      <c r="K149" s="179"/>
      <c r="L149" s="179"/>
      <c r="M149" s="179"/>
      <c r="N149" s="179"/>
      <c r="O149" s="179"/>
      <c r="P149" s="179"/>
      <c r="Q149" s="179"/>
      <c r="R149" s="179"/>
      <c r="S149" s="179"/>
      <c r="T149" s="179"/>
      <c r="U149" s="177"/>
      <c r="V149" s="177"/>
      <c r="W149" s="177"/>
      <c r="X149" s="177"/>
      <c r="Y149" s="177"/>
      <c r="Z149" s="177"/>
      <c r="AA149" s="177"/>
      <c r="AB149" s="177"/>
      <c r="AC149" s="177"/>
      <c r="AD149" s="177"/>
      <c r="AE149" s="177"/>
      <c r="AF149" s="177"/>
      <c r="AG149" s="177"/>
      <c r="AH149" s="177"/>
      <c r="AI149" s="177"/>
      <c r="AJ149" s="177"/>
      <c r="AK149" s="177"/>
      <c r="AL149" s="177"/>
      <c r="AM149" s="177"/>
      <c r="AN149" s="177"/>
      <c r="AO149" s="177"/>
      <c r="AP149" s="177"/>
      <c r="AQ149" s="177"/>
      <c r="AR149" s="177"/>
      <c r="AS149" s="177"/>
      <c r="AT149" s="177"/>
      <c r="AU149" s="177"/>
      <c r="AV149" s="177"/>
      <c r="AW149" s="177"/>
      <c r="AX149" s="177"/>
      <c r="AY149" s="177"/>
      <c r="AZ149" s="177"/>
      <c r="BA149" s="177"/>
    </row>
    <row r="150" spans="1:53" ht="12.75">
      <c r="A150" s="180" t="s">
        <v>824</v>
      </c>
      <c r="B150" s="180" t="s">
        <v>581</v>
      </c>
      <c r="C150" s="180" t="s">
        <v>581</v>
      </c>
      <c r="D150" s="180" t="s">
        <v>581</v>
      </c>
      <c r="E150" s="179" t="s">
        <v>673</v>
      </c>
      <c r="F150" s="179"/>
      <c r="G150" s="179"/>
      <c r="H150" s="179"/>
      <c r="I150" s="179"/>
      <c r="J150" s="179"/>
      <c r="K150" s="179"/>
      <c r="L150" s="179"/>
      <c r="M150" s="179"/>
      <c r="N150" s="179"/>
      <c r="O150" s="179"/>
      <c r="P150" s="179"/>
      <c r="Q150" s="179"/>
      <c r="R150" s="179"/>
      <c r="S150" s="179"/>
      <c r="T150" s="179"/>
      <c r="U150" s="177"/>
      <c r="V150" s="177"/>
      <c r="W150" s="177"/>
      <c r="X150" s="177"/>
      <c r="Y150" s="177"/>
      <c r="Z150" s="177"/>
      <c r="AA150" s="177"/>
      <c r="AB150" s="177"/>
      <c r="AC150" s="177"/>
      <c r="AD150" s="177"/>
      <c r="AE150" s="177"/>
      <c r="AF150" s="177"/>
      <c r="AG150" s="177"/>
      <c r="AH150" s="177"/>
      <c r="AI150" s="177"/>
      <c r="AJ150" s="177"/>
      <c r="AK150" s="177"/>
      <c r="AL150" s="177"/>
      <c r="AM150" s="177"/>
      <c r="AN150" s="177"/>
      <c r="AO150" s="177"/>
      <c r="AP150" s="177"/>
      <c r="AQ150" s="177"/>
      <c r="AR150" s="177"/>
      <c r="AS150" s="177"/>
      <c r="AT150" s="177"/>
      <c r="AU150" s="177"/>
      <c r="AV150" s="177"/>
      <c r="AW150" s="177"/>
      <c r="AX150" s="177"/>
      <c r="AY150" s="177"/>
      <c r="AZ150" s="177"/>
      <c r="BA150" s="177"/>
    </row>
    <row r="151" spans="1:53" ht="12.75">
      <c r="A151" s="180" t="s">
        <v>825</v>
      </c>
      <c r="B151" s="180" t="s">
        <v>581</v>
      </c>
      <c r="C151" s="180" t="s">
        <v>581</v>
      </c>
      <c r="D151" s="180" t="s">
        <v>581</v>
      </c>
      <c r="E151" s="179" t="s">
        <v>673</v>
      </c>
      <c r="F151" s="179"/>
      <c r="G151" s="179"/>
      <c r="H151" s="179"/>
      <c r="I151" s="179"/>
      <c r="J151" s="179"/>
      <c r="K151" s="179"/>
      <c r="L151" s="179"/>
      <c r="M151" s="179"/>
      <c r="N151" s="179"/>
      <c r="O151" s="179"/>
      <c r="P151" s="179"/>
      <c r="Q151" s="179"/>
      <c r="R151" s="179"/>
      <c r="S151" s="179"/>
      <c r="T151" s="179"/>
      <c r="U151" s="177"/>
      <c r="V151" s="177"/>
      <c r="W151" s="177"/>
      <c r="X151" s="177"/>
      <c r="Y151" s="177"/>
      <c r="Z151" s="177"/>
      <c r="AA151" s="177"/>
      <c r="AB151" s="177"/>
      <c r="AC151" s="177"/>
      <c r="AD151" s="177"/>
      <c r="AE151" s="177"/>
      <c r="AF151" s="177"/>
      <c r="AG151" s="177"/>
      <c r="AH151" s="177"/>
      <c r="AI151" s="177"/>
      <c r="AJ151" s="177"/>
      <c r="AK151" s="177"/>
      <c r="AL151" s="177"/>
      <c r="AM151" s="177"/>
      <c r="AN151" s="177"/>
      <c r="AO151" s="177"/>
      <c r="AP151" s="177"/>
      <c r="AQ151" s="177"/>
      <c r="AR151" s="177"/>
      <c r="AS151" s="177"/>
      <c r="AT151" s="177"/>
      <c r="AU151" s="177"/>
      <c r="AV151" s="177"/>
      <c r="AW151" s="177"/>
      <c r="AX151" s="177"/>
      <c r="AY151" s="177"/>
      <c r="AZ151" s="177"/>
      <c r="BA151" s="177"/>
    </row>
    <row r="152" spans="1:53" ht="12.75">
      <c r="A152" s="180" t="s">
        <v>826</v>
      </c>
      <c r="B152" s="180" t="s">
        <v>581</v>
      </c>
      <c r="C152" s="180" t="s">
        <v>581</v>
      </c>
      <c r="D152" s="180" t="s">
        <v>581</v>
      </c>
      <c r="E152" s="179" t="s">
        <v>673</v>
      </c>
      <c r="F152" s="179"/>
      <c r="G152" s="179"/>
      <c r="H152" s="179"/>
      <c r="I152" s="179"/>
      <c r="J152" s="179"/>
      <c r="K152" s="179"/>
      <c r="L152" s="179"/>
      <c r="M152" s="179"/>
      <c r="N152" s="179"/>
      <c r="O152" s="179"/>
      <c r="P152" s="179"/>
      <c r="Q152" s="179"/>
      <c r="R152" s="179"/>
      <c r="S152" s="179"/>
      <c r="T152" s="179"/>
      <c r="U152" s="177"/>
      <c r="V152" s="177"/>
      <c r="W152" s="177"/>
      <c r="X152" s="177"/>
      <c r="Y152" s="177"/>
      <c r="Z152" s="177"/>
      <c r="AA152" s="177"/>
      <c r="AB152" s="177"/>
      <c r="AC152" s="177"/>
      <c r="AD152" s="177"/>
      <c r="AE152" s="177"/>
      <c r="AF152" s="177"/>
      <c r="AG152" s="177"/>
      <c r="AH152" s="177"/>
      <c r="AI152" s="177"/>
      <c r="AJ152" s="177"/>
      <c r="AK152" s="177"/>
      <c r="AL152" s="177"/>
      <c r="AM152" s="177"/>
      <c r="AN152" s="177"/>
      <c r="AO152" s="177"/>
      <c r="AP152" s="177"/>
      <c r="AQ152" s="177"/>
      <c r="AR152" s="177"/>
      <c r="AS152" s="177"/>
      <c r="AT152" s="177"/>
      <c r="AU152" s="177"/>
      <c r="AV152" s="177"/>
      <c r="AW152" s="177"/>
      <c r="AX152" s="177"/>
      <c r="AY152" s="177"/>
      <c r="AZ152" s="177"/>
      <c r="BA152" s="177"/>
    </row>
    <row r="153" spans="1:53" ht="12.75">
      <c r="A153" s="180" t="s">
        <v>827</v>
      </c>
      <c r="B153" s="180" t="s">
        <v>581</v>
      </c>
      <c r="C153" s="180" t="s">
        <v>581</v>
      </c>
      <c r="D153" s="180" t="s">
        <v>581</v>
      </c>
      <c r="E153" s="179" t="s">
        <v>673</v>
      </c>
      <c r="F153" s="179"/>
      <c r="G153" s="179"/>
      <c r="H153" s="179"/>
      <c r="I153" s="179"/>
      <c r="J153" s="179"/>
      <c r="K153" s="179"/>
      <c r="L153" s="179"/>
      <c r="M153" s="179"/>
      <c r="N153" s="179"/>
      <c r="O153" s="179"/>
      <c r="P153" s="179"/>
      <c r="Q153" s="179"/>
      <c r="R153" s="179"/>
      <c r="S153" s="179"/>
      <c r="T153" s="179"/>
      <c r="U153" s="177"/>
      <c r="V153" s="177"/>
      <c r="W153" s="177"/>
      <c r="X153" s="177"/>
      <c r="Y153" s="177"/>
      <c r="Z153" s="177"/>
      <c r="AA153" s="177"/>
      <c r="AB153" s="177"/>
      <c r="AC153" s="177"/>
      <c r="AD153" s="177"/>
      <c r="AE153" s="177"/>
      <c r="AF153" s="177"/>
      <c r="AG153" s="177"/>
      <c r="AH153" s="177"/>
      <c r="AI153" s="177"/>
      <c r="AJ153" s="177"/>
      <c r="AK153" s="177"/>
      <c r="AL153" s="177"/>
      <c r="AM153" s="177"/>
      <c r="AN153" s="177"/>
      <c r="AO153" s="177"/>
      <c r="AP153" s="177"/>
      <c r="AQ153" s="177"/>
      <c r="AR153" s="177"/>
      <c r="AS153" s="177"/>
      <c r="AT153" s="177"/>
      <c r="AU153" s="177"/>
      <c r="AV153" s="177"/>
      <c r="AW153" s="177"/>
      <c r="AX153" s="177"/>
      <c r="AY153" s="177"/>
      <c r="AZ153" s="177"/>
      <c r="BA153" s="177"/>
    </row>
    <row r="154" spans="1:53" ht="12.75">
      <c r="A154" s="180" t="s">
        <v>828</v>
      </c>
      <c r="B154" s="180" t="s">
        <v>581</v>
      </c>
      <c r="C154" s="180" t="s">
        <v>581</v>
      </c>
      <c r="D154" s="180" t="s">
        <v>581</v>
      </c>
      <c r="E154" s="179" t="s">
        <v>673</v>
      </c>
      <c r="F154" s="179"/>
      <c r="G154" s="179"/>
      <c r="H154" s="179"/>
      <c r="I154" s="179"/>
      <c r="J154" s="179"/>
      <c r="K154" s="179"/>
      <c r="L154" s="179"/>
      <c r="M154" s="179"/>
      <c r="N154" s="179"/>
      <c r="O154" s="179"/>
      <c r="P154" s="179"/>
      <c r="Q154" s="179"/>
      <c r="R154" s="179"/>
      <c r="S154" s="179"/>
      <c r="T154" s="179"/>
      <c r="U154" s="177"/>
      <c r="V154" s="177"/>
      <c r="W154" s="177"/>
      <c r="X154" s="177"/>
      <c r="Y154" s="177"/>
      <c r="Z154" s="177"/>
      <c r="AA154" s="177"/>
      <c r="AB154" s="177"/>
      <c r="AC154" s="177"/>
      <c r="AD154" s="177"/>
      <c r="AE154" s="177"/>
      <c r="AF154" s="177"/>
      <c r="AG154" s="177"/>
      <c r="AH154" s="177"/>
      <c r="AI154" s="177"/>
      <c r="AJ154" s="177"/>
      <c r="AK154" s="177"/>
      <c r="AL154" s="177"/>
      <c r="AM154" s="177"/>
      <c r="AN154" s="177"/>
      <c r="AO154" s="177"/>
      <c r="AP154" s="177"/>
      <c r="AQ154" s="177"/>
      <c r="AR154" s="177"/>
      <c r="AS154" s="177"/>
      <c r="AT154" s="177"/>
      <c r="AU154" s="177"/>
      <c r="AV154" s="177"/>
      <c r="AW154" s="177"/>
      <c r="AX154" s="177"/>
      <c r="AY154" s="177"/>
      <c r="AZ154" s="177"/>
      <c r="BA154" s="177"/>
    </row>
    <row r="155" spans="1:53" ht="12.75">
      <c r="A155" s="180" t="s">
        <v>829</v>
      </c>
      <c r="B155" s="180" t="s">
        <v>675</v>
      </c>
      <c r="C155" s="180" t="s">
        <v>675</v>
      </c>
      <c r="D155" s="180" t="s">
        <v>675</v>
      </c>
      <c r="E155" s="179" t="s">
        <v>676</v>
      </c>
      <c r="F155" s="179"/>
      <c r="G155" s="179"/>
      <c r="H155" s="179"/>
      <c r="I155" s="179"/>
      <c r="J155" s="179"/>
      <c r="K155" s="179"/>
      <c r="L155" s="179"/>
      <c r="M155" s="179"/>
      <c r="N155" s="179"/>
      <c r="O155" s="179"/>
      <c r="P155" s="179"/>
      <c r="Q155" s="179"/>
      <c r="R155" s="179"/>
      <c r="S155" s="179"/>
      <c r="T155" s="179"/>
      <c r="U155" s="177"/>
      <c r="V155" s="177"/>
      <c r="W155" s="177"/>
      <c r="X155" s="177"/>
      <c r="Y155" s="177"/>
      <c r="Z155" s="177"/>
      <c r="AA155" s="177"/>
      <c r="AB155" s="177"/>
      <c r="AC155" s="177"/>
      <c r="AD155" s="177"/>
      <c r="AE155" s="177"/>
      <c r="AF155" s="177"/>
      <c r="AG155" s="177"/>
      <c r="AH155" s="177"/>
      <c r="AI155" s="177"/>
      <c r="AJ155" s="177"/>
      <c r="AK155" s="177"/>
      <c r="AL155" s="177"/>
      <c r="AM155" s="177"/>
      <c r="AN155" s="177"/>
      <c r="AO155" s="177"/>
      <c r="AP155" s="177"/>
      <c r="AQ155" s="177"/>
      <c r="AR155" s="177"/>
      <c r="AS155" s="177"/>
      <c r="AT155" s="177"/>
      <c r="AU155" s="177"/>
      <c r="AV155" s="177"/>
      <c r="AW155" s="177"/>
      <c r="AX155" s="177"/>
      <c r="AY155" s="177"/>
      <c r="AZ155" s="177"/>
      <c r="BA155" s="177"/>
    </row>
    <row r="156" spans="1:53" ht="12.75">
      <c r="A156" s="180" t="s">
        <v>830</v>
      </c>
      <c r="B156" s="180" t="s">
        <v>675</v>
      </c>
      <c r="C156" s="180" t="s">
        <v>675</v>
      </c>
      <c r="D156" s="180" t="s">
        <v>675</v>
      </c>
      <c r="E156" s="179" t="s">
        <v>676</v>
      </c>
      <c r="F156" s="179"/>
      <c r="G156" s="179"/>
      <c r="H156" s="179"/>
      <c r="I156" s="179"/>
      <c r="J156" s="179"/>
      <c r="K156" s="179"/>
      <c r="L156" s="179"/>
      <c r="M156" s="179"/>
      <c r="N156" s="179"/>
      <c r="O156" s="179"/>
      <c r="P156" s="179"/>
      <c r="Q156" s="179"/>
      <c r="R156" s="179"/>
      <c r="S156" s="179"/>
      <c r="T156" s="179"/>
      <c r="U156" s="177"/>
      <c r="V156" s="177"/>
      <c r="W156" s="177"/>
      <c r="X156" s="177"/>
      <c r="Y156" s="177"/>
      <c r="Z156" s="177"/>
      <c r="AA156" s="177"/>
      <c r="AB156" s="177"/>
      <c r="AC156" s="177"/>
      <c r="AD156" s="177"/>
      <c r="AE156" s="177"/>
      <c r="AF156" s="177"/>
      <c r="AG156" s="177"/>
      <c r="AH156" s="177"/>
      <c r="AI156" s="177"/>
      <c r="AJ156" s="177"/>
      <c r="AK156" s="177"/>
      <c r="AL156" s="177"/>
      <c r="AM156" s="177"/>
      <c r="AN156" s="177"/>
      <c r="AO156" s="177"/>
      <c r="AP156" s="177"/>
      <c r="AQ156" s="177"/>
      <c r="AR156" s="177"/>
      <c r="AS156" s="177"/>
      <c r="AT156" s="177"/>
      <c r="AU156" s="177"/>
      <c r="AV156" s="177"/>
      <c r="AW156" s="177"/>
      <c r="AX156" s="177"/>
      <c r="AY156" s="177"/>
      <c r="AZ156" s="177"/>
      <c r="BA156" s="177"/>
    </row>
    <row r="157" spans="1:53" ht="12.75">
      <c r="A157" s="180" t="s">
        <v>831</v>
      </c>
      <c r="B157" s="180" t="s">
        <v>581</v>
      </c>
      <c r="C157" s="180" t="s">
        <v>581</v>
      </c>
      <c r="D157" s="180" t="s">
        <v>581</v>
      </c>
      <c r="E157" s="179" t="s">
        <v>673</v>
      </c>
      <c r="F157" s="179"/>
      <c r="G157" s="179"/>
      <c r="H157" s="179"/>
      <c r="I157" s="179"/>
      <c r="J157" s="179"/>
      <c r="K157" s="179"/>
      <c r="L157" s="179"/>
      <c r="M157" s="179"/>
      <c r="N157" s="179"/>
      <c r="O157" s="179"/>
      <c r="P157" s="179"/>
      <c r="Q157" s="179"/>
      <c r="R157" s="179"/>
      <c r="S157" s="179"/>
      <c r="T157" s="179"/>
      <c r="U157" s="177"/>
      <c r="V157" s="177"/>
      <c r="W157" s="177"/>
      <c r="X157" s="177"/>
      <c r="Y157" s="177"/>
      <c r="Z157" s="177"/>
      <c r="AA157" s="177"/>
      <c r="AB157" s="177"/>
      <c r="AC157" s="177"/>
      <c r="AD157" s="177"/>
      <c r="AE157" s="177"/>
      <c r="AF157" s="177"/>
      <c r="AG157" s="177"/>
      <c r="AH157" s="177"/>
      <c r="AI157" s="177"/>
      <c r="AJ157" s="177"/>
      <c r="AK157" s="177"/>
      <c r="AL157" s="177"/>
      <c r="AM157" s="177"/>
      <c r="AN157" s="177"/>
      <c r="AO157" s="177"/>
      <c r="AP157" s="177"/>
      <c r="AQ157" s="177"/>
      <c r="AR157" s="177"/>
      <c r="AS157" s="177"/>
      <c r="AT157" s="177"/>
      <c r="AU157" s="177"/>
      <c r="AV157" s="177"/>
      <c r="AW157" s="177"/>
      <c r="AX157" s="177"/>
      <c r="AY157" s="177"/>
      <c r="AZ157" s="177"/>
      <c r="BA157" s="177"/>
    </row>
    <row r="158" spans="1:53" ht="12.75">
      <c r="A158" s="180" t="s">
        <v>832</v>
      </c>
      <c r="B158" s="180" t="s">
        <v>675</v>
      </c>
      <c r="C158" s="180" t="s">
        <v>675</v>
      </c>
      <c r="D158" s="180" t="s">
        <v>675</v>
      </c>
      <c r="E158" s="179" t="s">
        <v>676</v>
      </c>
      <c r="F158" s="179"/>
      <c r="G158" s="179"/>
      <c r="H158" s="179"/>
      <c r="I158" s="179"/>
      <c r="J158" s="179"/>
      <c r="K158" s="179"/>
      <c r="L158" s="179"/>
      <c r="M158" s="179"/>
      <c r="N158" s="179"/>
      <c r="O158" s="179"/>
      <c r="P158" s="179"/>
      <c r="Q158" s="179"/>
      <c r="R158" s="179"/>
      <c r="S158" s="179"/>
      <c r="T158" s="179"/>
      <c r="U158" s="177"/>
      <c r="V158" s="177"/>
      <c r="W158" s="177"/>
      <c r="X158" s="177"/>
      <c r="Y158" s="177"/>
      <c r="Z158" s="177"/>
      <c r="AA158" s="177"/>
      <c r="AB158" s="177"/>
      <c r="AC158" s="177"/>
      <c r="AD158" s="177"/>
      <c r="AE158" s="177"/>
      <c r="AF158" s="177"/>
      <c r="AG158" s="177"/>
      <c r="AH158" s="177"/>
      <c r="AI158" s="177"/>
      <c r="AJ158" s="177"/>
      <c r="AK158" s="177"/>
      <c r="AL158" s="177"/>
      <c r="AM158" s="177"/>
      <c r="AN158" s="177"/>
      <c r="AO158" s="177"/>
      <c r="AP158" s="177"/>
      <c r="AQ158" s="177"/>
      <c r="AR158" s="177"/>
      <c r="AS158" s="177"/>
      <c r="AT158" s="177"/>
      <c r="AU158" s="177"/>
      <c r="AV158" s="177"/>
      <c r="AW158" s="177"/>
      <c r="AX158" s="177"/>
      <c r="AY158" s="177"/>
      <c r="AZ158" s="177"/>
      <c r="BA158" s="177"/>
    </row>
    <row r="159" spans="1:53" ht="12.75">
      <c r="A159" s="180" t="s">
        <v>833</v>
      </c>
      <c r="B159" s="180" t="s">
        <v>581</v>
      </c>
      <c r="C159" s="180" t="s">
        <v>581</v>
      </c>
      <c r="D159" s="180" t="s">
        <v>581</v>
      </c>
      <c r="E159" s="179" t="s">
        <v>673</v>
      </c>
      <c r="F159" s="179"/>
      <c r="G159" s="179"/>
      <c r="H159" s="179"/>
      <c r="I159" s="179"/>
      <c r="J159" s="179"/>
      <c r="K159" s="179"/>
      <c r="L159" s="179"/>
      <c r="M159" s="179"/>
      <c r="N159" s="179"/>
      <c r="O159" s="179"/>
      <c r="P159" s="179"/>
      <c r="Q159" s="179"/>
      <c r="R159" s="179"/>
      <c r="S159" s="179"/>
      <c r="T159" s="179"/>
      <c r="U159" s="177"/>
      <c r="V159" s="177"/>
      <c r="W159" s="177"/>
      <c r="X159" s="177"/>
      <c r="Y159" s="177"/>
      <c r="Z159" s="177"/>
      <c r="AA159" s="177"/>
      <c r="AB159" s="177"/>
      <c r="AC159" s="177"/>
      <c r="AD159" s="177"/>
      <c r="AE159" s="177"/>
      <c r="AF159" s="177"/>
      <c r="AG159" s="177"/>
      <c r="AH159" s="177"/>
      <c r="AI159" s="177"/>
      <c r="AJ159" s="177"/>
      <c r="AK159" s="177"/>
      <c r="AL159" s="177"/>
      <c r="AM159" s="177"/>
      <c r="AN159" s="177"/>
      <c r="AO159" s="177"/>
      <c r="AP159" s="177"/>
      <c r="AQ159" s="177"/>
      <c r="AR159" s="177"/>
      <c r="AS159" s="177"/>
      <c r="AT159" s="177"/>
      <c r="AU159" s="177"/>
      <c r="AV159" s="177"/>
      <c r="AW159" s="177"/>
      <c r="AX159" s="177"/>
      <c r="AY159" s="177"/>
      <c r="AZ159" s="177"/>
      <c r="BA159" s="177"/>
    </row>
    <row r="160" spans="1:53" ht="12.75">
      <c r="A160" s="180" t="s">
        <v>834</v>
      </c>
      <c r="B160" s="180" t="s">
        <v>581</v>
      </c>
      <c r="C160" s="180" t="s">
        <v>581</v>
      </c>
      <c r="D160" s="180" t="s">
        <v>581</v>
      </c>
      <c r="E160" s="179" t="s">
        <v>673</v>
      </c>
      <c r="F160" s="179"/>
      <c r="G160" s="179"/>
      <c r="H160" s="179"/>
      <c r="I160" s="179"/>
      <c r="J160" s="179"/>
      <c r="K160" s="179"/>
      <c r="L160" s="179"/>
      <c r="M160" s="179"/>
      <c r="N160" s="179"/>
      <c r="O160" s="179"/>
      <c r="P160" s="179"/>
      <c r="Q160" s="179"/>
      <c r="R160" s="179"/>
      <c r="S160" s="179"/>
      <c r="T160" s="179"/>
      <c r="U160" s="177"/>
      <c r="V160" s="177"/>
      <c r="W160" s="177"/>
      <c r="X160" s="177"/>
      <c r="Y160" s="177"/>
      <c r="Z160" s="177"/>
      <c r="AA160" s="177"/>
      <c r="AB160" s="177"/>
      <c r="AC160" s="177"/>
      <c r="AD160" s="177"/>
      <c r="AE160" s="177"/>
      <c r="AF160" s="177"/>
      <c r="AG160" s="177"/>
      <c r="AH160" s="177"/>
      <c r="AI160" s="177"/>
      <c r="AJ160" s="177"/>
      <c r="AK160" s="177"/>
      <c r="AL160" s="177"/>
      <c r="AM160" s="177"/>
      <c r="AN160" s="177"/>
      <c r="AO160" s="177"/>
      <c r="AP160" s="177"/>
      <c r="AQ160" s="177"/>
      <c r="AR160" s="177"/>
      <c r="AS160" s="177"/>
      <c r="AT160" s="177"/>
      <c r="AU160" s="177"/>
      <c r="AV160" s="177"/>
      <c r="AW160" s="177"/>
      <c r="AX160" s="177"/>
      <c r="AY160" s="177"/>
      <c r="AZ160" s="177"/>
      <c r="BA160" s="177"/>
    </row>
    <row r="161" spans="1:53" ht="25.5">
      <c r="A161" s="180" t="s">
        <v>835</v>
      </c>
      <c r="B161" s="180" t="s">
        <v>581</v>
      </c>
      <c r="C161" s="180" t="s">
        <v>581</v>
      </c>
      <c r="D161" s="180" t="s">
        <v>581</v>
      </c>
      <c r="E161" s="179" t="s">
        <v>673</v>
      </c>
      <c r="F161" s="179"/>
      <c r="G161" s="179"/>
      <c r="H161" s="179"/>
      <c r="I161" s="179"/>
      <c r="J161" s="179"/>
      <c r="K161" s="179"/>
      <c r="L161" s="179"/>
      <c r="M161" s="179"/>
      <c r="N161" s="179"/>
      <c r="O161" s="179"/>
      <c r="P161" s="179"/>
      <c r="Q161" s="179"/>
      <c r="R161" s="179"/>
      <c r="S161" s="179"/>
      <c r="T161" s="179"/>
      <c r="U161" s="177"/>
      <c r="V161" s="177"/>
      <c r="W161" s="177"/>
      <c r="X161" s="177"/>
      <c r="Y161" s="177"/>
      <c r="Z161" s="177"/>
      <c r="AA161" s="177"/>
      <c r="AB161" s="177"/>
      <c r="AC161" s="177"/>
      <c r="AD161" s="177"/>
      <c r="AE161" s="177"/>
      <c r="AF161" s="177"/>
      <c r="AG161" s="177"/>
      <c r="AH161" s="177"/>
      <c r="AI161" s="177"/>
      <c r="AJ161" s="177"/>
      <c r="AK161" s="177"/>
      <c r="AL161" s="177"/>
      <c r="AM161" s="177"/>
      <c r="AN161" s="177"/>
      <c r="AO161" s="177"/>
      <c r="AP161" s="177"/>
      <c r="AQ161" s="177"/>
      <c r="AR161" s="177"/>
      <c r="AS161" s="177"/>
      <c r="AT161" s="177"/>
      <c r="AU161" s="177"/>
      <c r="AV161" s="177"/>
      <c r="AW161" s="177"/>
      <c r="AX161" s="177"/>
      <c r="AY161" s="177"/>
      <c r="AZ161" s="177"/>
      <c r="BA161" s="177"/>
    </row>
    <row r="162" spans="1:53" ht="12.75">
      <c r="A162" s="180" t="s">
        <v>836</v>
      </c>
      <c r="B162" s="180" t="s">
        <v>581</v>
      </c>
      <c r="C162" s="180" t="s">
        <v>581</v>
      </c>
      <c r="D162" s="180" t="s">
        <v>581</v>
      </c>
      <c r="E162" s="179" t="s">
        <v>673</v>
      </c>
      <c r="F162" s="179"/>
      <c r="G162" s="179"/>
      <c r="H162" s="179"/>
      <c r="I162" s="179"/>
      <c r="J162" s="179"/>
      <c r="K162" s="179"/>
      <c r="L162" s="179"/>
      <c r="M162" s="179"/>
      <c r="N162" s="179"/>
      <c r="O162" s="179"/>
      <c r="P162" s="179"/>
      <c r="Q162" s="179"/>
      <c r="R162" s="179"/>
      <c r="S162" s="179"/>
      <c r="T162" s="179"/>
      <c r="U162" s="177"/>
      <c r="V162" s="177"/>
      <c r="W162" s="177"/>
      <c r="X162" s="177"/>
      <c r="Y162" s="177"/>
      <c r="Z162" s="177"/>
      <c r="AA162" s="177"/>
      <c r="AB162" s="177"/>
      <c r="AC162" s="177"/>
      <c r="AD162" s="177"/>
      <c r="AE162" s="177"/>
      <c r="AF162" s="177"/>
      <c r="AG162" s="177"/>
      <c r="AH162" s="177"/>
      <c r="AI162" s="177"/>
      <c r="AJ162" s="177"/>
      <c r="AK162" s="177"/>
      <c r="AL162" s="177"/>
      <c r="AM162" s="177"/>
      <c r="AN162" s="177"/>
      <c r="AO162" s="177"/>
      <c r="AP162" s="177"/>
      <c r="AQ162" s="177"/>
      <c r="AR162" s="177"/>
      <c r="AS162" s="177"/>
      <c r="AT162" s="177"/>
      <c r="AU162" s="177"/>
      <c r="AV162" s="177"/>
      <c r="AW162" s="177"/>
      <c r="AX162" s="177"/>
      <c r="AY162" s="177"/>
      <c r="AZ162" s="177"/>
      <c r="BA162" s="177"/>
    </row>
    <row r="163" spans="1:53" ht="12.75">
      <c r="A163" s="180" t="s">
        <v>837</v>
      </c>
      <c r="B163" s="180" t="s">
        <v>690</v>
      </c>
      <c r="C163" s="180" t="s">
        <v>690</v>
      </c>
      <c r="D163" s="180" t="s">
        <v>690</v>
      </c>
      <c r="E163" s="179" t="s">
        <v>676</v>
      </c>
      <c r="F163" s="179"/>
      <c r="G163" s="179"/>
      <c r="H163" s="179"/>
      <c r="I163" s="179"/>
      <c r="J163" s="179"/>
      <c r="K163" s="179"/>
      <c r="L163" s="179"/>
      <c r="M163" s="179"/>
      <c r="N163" s="179"/>
      <c r="O163" s="179"/>
      <c r="P163" s="179"/>
      <c r="Q163" s="179"/>
      <c r="R163" s="179"/>
      <c r="S163" s="179"/>
      <c r="T163" s="179"/>
      <c r="U163" s="177"/>
      <c r="V163" s="177"/>
      <c r="W163" s="177"/>
      <c r="X163" s="177"/>
      <c r="Y163" s="177"/>
      <c r="Z163" s="177"/>
      <c r="AA163" s="177"/>
      <c r="AB163" s="177"/>
      <c r="AC163" s="177"/>
      <c r="AD163" s="177"/>
      <c r="AE163" s="177"/>
      <c r="AF163" s="177"/>
      <c r="AG163" s="177"/>
      <c r="AH163" s="177"/>
      <c r="AI163" s="177"/>
      <c r="AJ163" s="177"/>
      <c r="AK163" s="177"/>
      <c r="AL163" s="177"/>
      <c r="AM163" s="177"/>
      <c r="AN163" s="177"/>
      <c r="AO163" s="177"/>
      <c r="AP163" s="177"/>
      <c r="AQ163" s="177"/>
      <c r="AR163" s="177"/>
      <c r="AS163" s="177"/>
      <c r="AT163" s="177"/>
      <c r="AU163" s="177"/>
      <c r="AV163" s="177"/>
      <c r="AW163" s="177"/>
      <c r="AX163" s="177"/>
      <c r="AY163" s="177"/>
      <c r="AZ163" s="177"/>
      <c r="BA163" s="177"/>
    </row>
    <row r="164" spans="1:53" ht="12.75">
      <c r="A164" s="180" t="s">
        <v>838</v>
      </c>
      <c r="B164" s="180" t="s">
        <v>581</v>
      </c>
      <c r="C164" s="180" t="s">
        <v>581</v>
      </c>
      <c r="D164" s="180" t="s">
        <v>581</v>
      </c>
      <c r="E164" s="179" t="s">
        <v>673</v>
      </c>
      <c r="F164" s="179"/>
      <c r="G164" s="179"/>
      <c r="H164" s="179"/>
      <c r="I164" s="179"/>
      <c r="J164" s="179"/>
      <c r="K164" s="179"/>
      <c r="L164" s="179"/>
      <c r="M164" s="179"/>
      <c r="N164" s="179"/>
      <c r="O164" s="179"/>
      <c r="P164" s="179"/>
      <c r="Q164" s="179"/>
      <c r="R164" s="179"/>
      <c r="S164" s="179"/>
      <c r="T164" s="179"/>
      <c r="U164" s="177"/>
      <c r="V164" s="177"/>
      <c r="W164" s="177"/>
      <c r="X164" s="177"/>
      <c r="Y164" s="177"/>
      <c r="Z164" s="177"/>
      <c r="AA164" s="177"/>
      <c r="AB164" s="177"/>
      <c r="AC164" s="177"/>
      <c r="AD164" s="177"/>
      <c r="AE164" s="177"/>
      <c r="AF164" s="177"/>
      <c r="AG164" s="177"/>
      <c r="AH164" s="177"/>
      <c r="AI164" s="177"/>
      <c r="AJ164" s="177"/>
      <c r="AK164" s="177"/>
      <c r="AL164" s="177"/>
      <c r="AM164" s="177"/>
      <c r="AN164" s="177"/>
      <c r="AO164" s="177"/>
      <c r="AP164" s="177"/>
      <c r="AQ164" s="177"/>
      <c r="AR164" s="177"/>
      <c r="AS164" s="177"/>
      <c r="AT164" s="177"/>
      <c r="AU164" s="177"/>
      <c r="AV164" s="177"/>
      <c r="AW164" s="177"/>
      <c r="AX164" s="177"/>
      <c r="AY164" s="177"/>
      <c r="AZ164" s="177"/>
      <c r="BA164" s="177"/>
    </row>
    <row r="165" spans="1:53" ht="12.75">
      <c r="A165" s="180" t="s">
        <v>839</v>
      </c>
      <c r="B165" s="180" t="s">
        <v>581</v>
      </c>
      <c r="C165" s="180" t="s">
        <v>581</v>
      </c>
      <c r="D165" s="180" t="s">
        <v>581</v>
      </c>
      <c r="E165" s="179" t="s">
        <v>673</v>
      </c>
      <c r="F165" s="179"/>
      <c r="G165" s="179"/>
      <c r="H165" s="179"/>
      <c r="I165" s="179"/>
      <c r="J165" s="179"/>
      <c r="K165" s="179"/>
      <c r="L165" s="179"/>
      <c r="M165" s="179"/>
      <c r="N165" s="179"/>
      <c r="O165" s="179"/>
      <c r="P165" s="179"/>
      <c r="Q165" s="179"/>
      <c r="R165" s="179"/>
      <c r="S165" s="179"/>
      <c r="T165" s="179"/>
      <c r="U165" s="177"/>
      <c r="V165" s="177"/>
      <c r="W165" s="177"/>
      <c r="X165" s="177"/>
      <c r="Y165" s="177"/>
      <c r="Z165" s="177"/>
      <c r="AA165" s="177"/>
      <c r="AB165" s="177"/>
      <c r="AC165" s="177"/>
      <c r="AD165" s="177"/>
      <c r="AE165" s="177"/>
      <c r="AF165" s="177"/>
      <c r="AG165" s="177"/>
      <c r="AH165" s="177"/>
      <c r="AI165" s="177"/>
      <c r="AJ165" s="177"/>
      <c r="AK165" s="177"/>
      <c r="AL165" s="177"/>
      <c r="AM165" s="177"/>
      <c r="AN165" s="177"/>
      <c r="AO165" s="177"/>
      <c r="AP165" s="177"/>
      <c r="AQ165" s="177"/>
      <c r="AR165" s="177"/>
      <c r="AS165" s="177"/>
      <c r="AT165" s="177"/>
      <c r="AU165" s="177"/>
      <c r="AV165" s="177"/>
      <c r="AW165" s="177"/>
      <c r="AX165" s="177"/>
      <c r="AY165" s="177"/>
      <c r="AZ165" s="177"/>
      <c r="BA165" s="177"/>
    </row>
    <row r="166" spans="1:53" ht="25.5">
      <c r="A166" s="180" t="s">
        <v>840</v>
      </c>
      <c r="B166" s="180" t="s">
        <v>581</v>
      </c>
      <c r="C166" s="180" t="s">
        <v>581</v>
      </c>
      <c r="D166" s="180" t="s">
        <v>581</v>
      </c>
      <c r="E166" s="179" t="s">
        <v>673</v>
      </c>
      <c r="F166" s="179"/>
      <c r="G166" s="179"/>
      <c r="H166" s="179"/>
      <c r="I166" s="179"/>
      <c r="J166" s="179"/>
      <c r="K166" s="179"/>
      <c r="L166" s="179"/>
      <c r="M166" s="179"/>
      <c r="N166" s="179"/>
      <c r="O166" s="179"/>
      <c r="P166" s="179"/>
      <c r="Q166" s="179"/>
      <c r="R166" s="179"/>
      <c r="S166" s="179"/>
      <c r="T166" s="179"/>
      <c r="U166" s="177"/>
      <c r="V166" s="177"/>
      <c r="W166" s="177"/>
      <c r="X166" s="177"/>
      <c r="Y166" s="177"/>
      <c r="Z166" s="177"/>
      <c r="AA166" s="177"/>
      <c r="AB166" s="177"/>
      <c r="AC166" s="177"/>
      <c r="AD166" s="177"/>
      <c r="AE166" s="177"/>
      <c r="AF166" s="177"/>
      <c r="AG166" s="177"/>
      <c r="AH166" s="177"/>
      <c r="AI166" s="177"/>
      <c r="AJ166" s="177"/>
      <c r="AK166" s="177"/>
      <c r="AL166" s="177"/>
      <c r="AM166" s="177"/>
      <c r="AN166" s="177"/>
      <c r="AO166" s="177"/>
      <c r="AP166" s="177"/>
      <c r="AQ166" s="177"/>
      <c r="AR166" s="177"/>
      <c r="AS166" s="177"/>
      <c r="AT166" s="177"/>
      <c r="AU166" s="177"/>
      <c r="AV166" s="177"/>
      <c r="AW166" s="177"/>
      <c r="AX166" s="177"/>
      <c r="AY166" s="177"/>
      <c r="AZ166" s="177"/>
      <c r="BA166" s="177"/>
    </row>
    <row r="167" spans="1:53" ht="12.75">
      <c r="A167" s="180" t="s">
        <v>841</v>
      </c>
      <c r="B167" s="180" t="s">
        <v>581</v>
      </c>
      <c r="C167" s="180" t="s">
        <v>581</v>
      </c>
      <c r="D167" s="180" t="s">
        <v>581</v>
      </c>
      <c r="E167" s="179" t="s">
        <v>673</v>
      </c>
      <c r="F167" s="179"/>
      <c r="G167" s="179"/>
      <c r="H167" s="179"/>
      <c r="I167" s="179"/>
      <c r="J167" s="179"/>
      <c r="K167" s="179"/>
      <c r="L167" s="179"/>
      <c r="M167" s="179"/>
      <c r="N167" s="179"/>
      <c r="O167" s="179"/>
      <c r="P167" s="179"/>
      <c r="Q167" s="179"/>
      <c r="R167" s="179"/>
      <c r="S167" s="179"/>
      <c r="T167" s="179"/>
      <c r="U167" s="177"/>
      <c r="V167" s="177"/>
      <c r="W167" s="177"/>
      <c r="X167" s="177"/>
      <c r="Y167" s="177"/>
      <c r="Z167" s="177"/>
      <c r="AA167" s="177"/>
      <c r="AB167" s="177"/>
      <c r="AC167" s="177"/>
      <c r="AD167" s="177"/>
      <c r="AE167" s="177"/>
      <c r="AF167" s="177"/>
      <c r="AG167" s="177"/>
      <c r="AH167" s="177"/>
      <c r="AI167" s="177"/>
      <c r="AJ167" s="177"/>
      <c r="AK167" s="177"/>
      <c r="AL167" s="177"/>
      <c r="AM167" s="177"/>
      <c r="AN167" s="177"/>
      <c r="AO167" s="177"/>
      <c r="AP167" s="177"/>
      <c r="AQ167" s="177"/>
      <c r="AR167" s="177"/>
      <c r="AS167" s="177"/>
      <c r="AT167" s="177"/>
      <c r="AU167" s="177"/>
      <c r="AV167" s="177"/>
      <c r="AW167" s="177"/>
      <c r="AX167" s="177"/>
      <c r="AY167" s="177"/>
      <c r="AZ167" s="177"/>
      <c r="BA167" s="177"/>
    </row>
    <row r="168" spans="1:53" ht="12.75">
      <c r="A168" s="180" t="s">
        <v>842</v>
      </c>
      <c r="B168" s="180" t="s">
        <v>581</v>
      </c>
      <c r="C168" s="180" t="s">
        <v>581</v>
      </c>
      <c r="D168" s="180" t="s">
        <v>581</v>
      </c>
      <c r="E168" s="179" t="s">
        <v>673</v>
      </c>
      <c r="F168" s="179"/>
      <c r="G168" s="179"/>
      <c r="H168" s="179"/>
      <c r="I168" s="179"/>
      <c r="J168" s="179"/>
      <c r="K168" s="179"/>
      <c r="L168" s="179"/>
      <c r="M168" s="179"/>
      <c r="N168" s="179"/>
      <c r="O168" s="179"/>
      <c r="P168" s="179"/>
      <c r="Q168" s="179"/>
      <c r="R168" s="179"/>
      <c r="S168" s="179"/>
      <c r="T168" s="179"/>
      <c r="U168" s="177"/>
      <c r="V168" s="177"/>
      <c r="W168" s="177"/>
      <c r="X168" s="177"/>
      <c r="Y168" s="177"/>
      <c r="Z168" s="177"/>
      <c r="AA168" s="177"/>
      <c r="AB168" s="177"/>
      <c r="AC168" s="177"/>
      <c r="AD168" s="177"/>
      <c r="AE168" s="177"/>
      <c r="AF168" s="177"/>
      <c r="AG168" s="177"/>
      <c r="AH168" s="177"/>
      <c r="AI168" s="177"/>
      <c r="AJ168" s="177"/>
      <c r="AK168" s="177"/>
      <c r="AL168" s="177"/>
      <c r="AM168" s="177"/>
      <c r="AN168" s="177"/>
      <c r="AO168" s="177"/>
      <c r="AP168" s="177"/>
      <c r="AQ168" s="177"/>
      <c r="AR168" s="177"/>
      <c r="AS168" s="177"/>
      <c r="AT168" s="177"/>
      <c r="AU168" s="177"/>
      <c r="AV168" s="177"/>
      <c r="AW168" s="177"/>
      <c r="AX168" s="177"/>
      <c r="AY168" s="177"/>
      <c r="AZ168" s="177"/>
      <c r="BA168" s="177"/>
    </row>
    <row r="169" spans="1:53" ht="12.75">
      <c r="A169" s="180" t="s">
        <v>843</v>
      </c>
      <c r="B169" s="180" t="s">
        <v>581</v>
      </c>
      <c r="C169" s="180" t="s">
        <v>581</v>
      </c>
      <c r="D169" s="180" t="s">
        <v>581</v>
      </c>
      <c r="E169" s="179" t="s">
        <v>673</v>
      </c>
      <c r="F169" s="179"/>
      <c r="G169" s="179"/>
      <c r="H169" s="179"/>
      <c r="I169" s="179"/>
      <c r="J169" s="179"/>
      <c r="K169" s="179"/>
      <c r="L169" s="179"/>
      <c r="M169" s="179"/>
      <c r="N169" s="179"/>
      <c r="O169" s="179"/>
      <c r="P169" s="179"/>
      <c r="Q169" s="179"/>
      <c r="R169" s="179"/>
      <c r="S169" s="179"/>
      <c r="T169" s="179"/>
      <c r="U169" s="177"/>
      <c r="V169" s="177"/>
      <c r="W169" s="177"/>
      <c r="X169" s="177"/>
      <c r="Y169" s="177"/>
      <c r="Z169" s="177"/>
      <c r="AA169" s="177"/>
      <c r="AB169" s="177"/>
      <c r="AC169" s="177"/>
      <c r="AD169" s="177"/>
      <c r="AE169" s="177"/>
      <c r="AF169" s="177"/>
      <c r="AG169" s="177"/>
      <c r="AH169" s="177"/>
      <c r="AI169" s="177"/>
      <c r="AJ169" s="177"/>
      <c r="AK169" s="177"/>
      <c r="AL169" s="177"/>
      <c r="AM169" s="177"/>
      <c r="AN169" s="177"/>
      <c r="AO169" s="177"/>
      <c r="AP169" s="177"/>
      <c r="AQ169" s="177"/>
      <c r="AR169" s="177"/>
      <c r="AS169" s="177"/>
      <c r="AT169" s="177"/>
      <c r="AU169" s="177"/>
      <c r="AV169" s="177"/>
      <c r="AW169" s="177"/>
      <c r="AX169" s="177"/>
      <c r="AY169" s="177"/>
      <c r="AZ169" s="177"/>
      <c r="BA169" s="177"/>
    </row>
    <row r="170" spans="1:53" ht="12.75">
      <c r="A170" s="180" t="s">
        <v>844</v>
      </c>
      <c r="B170" s="180" t="s">
        <v>581</v>
      </c>
      <c r="C170" s="180" t="s">
        <v>581</v>
      </c>
      <c r="D170" s="180" t="s">
        <v>581</v>
      </c>
      <c r="E170" s="179" t="s">
        <v>673</v>
      </c>
      <c r="F170" s="179"/>
      <c r="G170" s="179"/>
      <c r="H170" s="179"/>
      <c r="I170" s="179"/>
      <c r="J170" s="179"/>
      <c r="K170" s="179"/>
      <c r="L170" s="179"/>
      <c r="M170" s="179"/>
      <c r="N170" s="179"/>
      <c r="O170" s="179"/>
      <c r="P170" s="179"/>
      <c r="Q170" s="179"/>
      <c r="R170" s="179"/>
      <c r="S170" s="179"/>
      <c r="T170" s="179"/>
      <c r="U170" s="177"/>
      <c r="V170" s="177"/>
      <c r="W170" s="177"/>
      <c r="X170" s="177"/>
      <c r="Y170" s="177"/>
      <c r="Z170" s="177"/>
      <c r="AA170" s="177"/>
      <c r="AB170" s="177"/>
      <c r="AC170" s="177"/>
      <c r="AD170" s="177"/>
      <c r="AE170" s="177"/>
      <c r="AF170" s="177"/>
      <c r="AG170" s="177"/>
      <c r="AH170" s="177"/>
      <c r="AI170" s="177"/>
      <c r="AJ170" s="177"/>
      <c r="AK170" s="177"/>
      <c r="AL170" s="177"/>
      <c r="AM170" s="177"/>
      <c r="AN170" s="177"/>
      <c r="AO170" s="177"/>
      <c r="AP170" s="177"/>
      <c r="AQ170" s="177"/>
      <c r="AR170" s="177"/>
      <c r="AS170" s="177"/>
      <c r="AT170" s="177"/>
      <c r="AU170" s="177"/>
      <c r="AV170" s="177"/>
      <c r="AW170" s="177"/>
      <c r="AX170" s="177"/>
      <c r="AY170" s="177"/>
      <c r="AZ170" s="177"/>
      <c r="BA170" s="177"/>
    </row>
    <row r="171" spans="1:53" ht="12.75">
      <c r="A171" s="180" t="s">
        <v>845</v>
      </c>
      <c r="B171" s="180" t="s">
        <v>581</v>
      </c>
      <c r="C171" s="180" t="s">
        <v>581</v>
      </c>
      <c r="D171" s="180" t="s">
        <v>581</v>
      </c>
      <c r="E171" s="179" t="s">
        <v>673</v>
      </c>
      <c r="F171" s="179"/>
      <c r="G171" s="179"/>
      <c r="H171" s="179"/>
      <c r="I171" s="179"/>
      <c r="J171" s="179"/>
      <c r="K171" s="179"/>
      <c r="L171" s="179"/>
      <c r="M171" s="179"/>
      <c r="N171" s="179"/>
      <c r="O171" s="179"/>
      <c r="P171" s="179"/>
      <c r="Q171" s="179"/>
      <c r="R171" s="179"/>
      <c r="S171" s="179"/>
      <c r="T171" s="179"/>
      <c r="U171" s="177"/>
      <c r="V171" s="177"/>
      <c r="W171" s="177"/>
      <c r="X171" s="177"/>
      <c r="Y171" s="177"/>
      <c r="Z171" s="177"/>
      <c r="AA171" s="177"/>
      <c r="AB171" s="177"/>
      <c r="AC171" s="177"/>
      <c r="AD171" s="177"/>
      <c r="AE171" s="177"/>
      <c r="AF171" s="177"/>
      <c r="AG171" s="177"/>
      <c r="AH171" s="177"/>
      <c r="AI171" s="177"/>
      <c r="AJ171" s="177"/>
      <c r="AK171" s="177"/>
      <c r="AL171" s="177"/>
      <c r="AM171" s="177"/>
      <c r="AN171" s="177"/>
      <c r="AO171" s="177"/>
      <c r="AP171" s="177"/>
      <c r="AQ171" s="177"/>
      <c r="AR171" s="177"/>
      <c r="AS171" s="177"/>
      <c r="AT171" s="177"/>
      <c r="AU171" s="177"/>
      <c r="AV171" s="177"/>
      <c r="AW171" s="177"/>
      <c r="AX171" s="177"/>
      <c r="AY171" s="177"/>
      <c r="AZ171" s="177"/>
      <c r="BA171" s="177"/>
    </row>
    <row r="172" spans="1:53" ht="12.75">
      <c r="A172" s="180" t="s">
        <v>846</v>
      </c>
      <c r="B172" s="180" t="s">
        <v>585</v>
      </c>
      <c r="C172" s="180" t="s">
        <v>585</v>
      </c>
      <c r="D172" s="180" t="s">
        <v>585</v>
      </c>
      <c r="E172" s="180" t="s">
        <v>685</v>
      </c>
      <c r="F172" s="179"/>
      <c r="G172" s="179"/>
      <c r="H172" s="179"/>
      <c r="I172" s="179"/>
      <c r="J172" s="179"/>
      <c r="K172" s="179"/>
      <c r="L172" s="179"/>
      <c r="M172" s="179"/>
      <c r="N172" s="179"/>
      <c r="O172" s="179"/>
      <c r="P172" s="179"/>
      <c r="Q172" s="179"/>
      <c r="R172" s="179"/>
      <c r="S172" s="179"/>
      <c r="T172" s="179"/>
      <c r="U172" s="177"/>
      <c r="V172" s="177"/>
      <c r="W172" s="177"/>
      <c r="X172" s="177"/>
      <c r="Y172" s="177"/>
      <c r="Z172" s="177"/>
      <c r="AA172" s="177"/>
      <c r="AB172" s="177"/>
      <c r="AC172" s="177"/>
      <c r="AD172" s="177"/>
      <c r="AE172" s="177"/>
      <c r="AF172" s="177"/>
      <c r="AG172" s="177"/>
      <c r="AH172" s="177"/>
      <c r="AI172" s="177"/>
      <c r="AJ172" s="177"/>
      <c r="AK172" s="177"/>
      <c r="AL172" s="177"/>
      <c r="AM172" s="177"/>
      <c r="AN172" s="177"/>
      <c r="AO172" s="177"/>
      <c r="AP172" s="177"/>
      <c r="AQ172" s="177"/>
      <c r="AR172" s="177"/>
      <c r="AS172" s="177"/>
      <c r="AT172" s="177"/>
      <c r="AU172" s="177"/>
      <c r="AV172" s="177"/>
      <c r="AW172" s="177"/>
      <c r="AX172" s="177"/>
      <c r="AY172" s="177"/>
      <c r="AZ172" s="177"/>
      <c r="BA172" s="177"/>
    </row>
    <row r="173" spans="1:53" ht="12.75">
      <c r="A173" s="180" t="s">
        <v>847</v>
      </c>
      <c r="B173" s="180" t="s">
        <v>585</v>
      </c>
      <c r="C173" s="180" t="s">
        <v>675</v>
      </c>
      <c r="D173" s="180" t="s">
        <v>675</v>
      </c>
      <c r="E173" s="179" t="s">
        <v>676</v>
      </c>
      <c r="F173" s="179"/>
      <c r="G173" s="179"/>
      <c r="H173" s="179"/>
      <c r="I173" s="179"/>
      <c r="J173" s="179"/>
      <c r="K173" s="179"/>
      <c r="L173" s="179"/>
      <c r="M173" s="179"/>
      <c r="N173" s="179"/>
      <c r="O173" s="179"/>
      <c r="P173" s="179"/>
      <c r="Q173" s="179"/>
      <c r="R173" s="179"/>
      <c r="S173" s="179"/>
      <c r="T173" s="179"/>
      <c r="U173" s="177"/>
      <c r="V173" s="177"/>
      <c r="W173" s="177"/>
      <c r="X173" s="177"/>
      <c r="Y173" s="177"/>
      <c r="Z173" s="177"/>
      <c r="AA173" s="177"/>
      <c r="AB173" s="177"/>
      <c r="AC173" s="177"/>
      <c r="AD173" s="177"/>
      <c r="AE173" s="177"/>
      <c r="AF173" s="177"/>
      <c r="AG173" s="177"/>
      <c r="AH173" s="177"/>
      <c r="AI173" s="177"/>
      <c r="AJ173" s="177"/>
      <c r="AK173" s="177"/>
      <c r="AL173" s="177"/>
      <c r="AM173" s="177"/>
      <c r="AN173" s="177"/>
      <c r="AO173" s="177"/>
      <c r="AP173" s="177"/>
      <c r="AQ173" s="177"/>
      <c r="AR173" s="177"/>
      <c r="AS173" s="177"/>
      <c r="AT173" s="177"/>
      <c r="AU173" s="177"/>
      <c r="AV173" s="177"/>
      <c r="AW173" s="177"/>
      <c r="AX173" s="177"/>
      <c r="AY173" s="177"/>
      <c r="AZ173" s="177"/>
      <c r="BA173" s="177"/>
    </row>
    <row r="174" spans="1:53" ht="12.75">
      <c r="A174" s="180" t="s">
        <v>848</v>
      </c>
      <c r="B174" s="180" t="s">
        <v>581</v>
      </c>
      <c r="C174" s="180" t="s">
        <v>581</v>
      </c>
      <c r="D174" s="180" t="s">
        <v>581</v>
      </c>
      <c r="E174" s="179" t="s">
        <v>673</v>
      </c>
      <c r="F174" s="179"/>
      <c r="G174" s="179"/>
      <c r="H174" s="179"/>
      <c r="I174" s="179"/>
      <c r="J174" s="179"/>
      <c r="K174" s="179"/>
      <c r="L174" s="179"/>
      <c r="M174" s="179"/>
      <c r="N174" s="179"/>
      <c r="O174" s="179"/>
      <c r="P174" s="179"/>
      <c r="Q174" s="179"/>
      <c r="R174" s="179"/>
      <c r="S174" s="179"/>
      <c r="T174" s="179"/>
      <c r="U174" s="177"/>
      <c r="V174" s="177"/>
      <c r="W174" s="177"/>
      <c r="X174" s="177"/>
      <c r="Y174" s="177"/>
      <c r="Z174" s="177"/>
      <c r="AA174" s="177"/>
      <c r="AB174" s="177"/>
      <c r="AC174" s="177"/>
      <c r="AD174" s="177"/>
      <c r="AE174" s="177"/>
      <c r="AF174" s="177"/>
      <c r="AG174" s="177"/>
      <c r="AH174" s="177"/>
      <c r="AI174" s="177"/>
      <c r="AJ174" s="177"/>
      <c r="AK174" s="177"/>
      <c r="AL174" s="177"/>
      <c r="AM174" s="177"/>
      <c r="AN174" s="177"/>
      <c r="AO174" s="177"/>
      <c r="AP174" s="177"/>
      <c r="AQ174" s="177"/>
      <c r="AR174" s="177"/>
      <c r="AS174" s="177"/>
      <c r="AT174" s="177"/>
      <c r="AU174" s="177"/>
      <c r="AV174" s="177"/>
      <c r="AW174" s="177"/>
      <c r="AX174" s="177"/>
      <c r="AY174" s="177"/>
      <c r="AZ174" s="177"/>
      <c r="BA174" s="177"/>
    </row>
    <row r="175" spans="1:53" ht="12.75">
      <c r="A175" s="180" t="s">
        <v>849</v>
      </c>
      <c r="B175" s="180" t="s">
        <v>581</v>
      </c>
      <c r="C175" s="180" t="s">
        <v>581</v>
      </c>
      <c r="D175" s="180" t="s">
        <v>581</v>
      </c>
      <c r="E175" s="179" t="s">
        <v>673</v>
      </c>
      <c r="F175" s="179"/>
      <c r="G175" s="179"/>
      <c r="H175" s="179"/>
      <c r="I175" s="179"/>
      <c r="J175" s="179"/>
      <c r="K175" s="179"/>
      <c r="L175" s="179"/>
      <c r="M175" s="179"/>
      <c r="N175" s="179"/>
      <c r="O175" s="179"/>
      <c r="P175" s="179"/>
      <c r="Q175" s="179"/>
      <c r="R175" s="179"/>
      <c r="S175" s="179"/>
      <c r="T175" s="179"/>
      <c r="U175" s="177"/>
      <c r="V175" s="177"/>
      <c r="W175" s="177"/>
      <c r="X175" s="177"/>
      <c r="Y175" s="177"/>
      <c r="Z175" s="177"/>
      <c r="AA175" s="177"/>
      <c r="AB175" s="177"/>
      <c r="AC175" s="177"/>
      <c r="AD175" s="177"/>
      <c r="AE175" s="177"/>
      <c r="AF175" s="177"/>
      <c r="AG175" s="177"/>
      <c r="AH175" s="177"/>
      <c r="AI175" s="177"/>
      <c r="AJ175" s="177"/>
      <c r="AK175" s="177"/>
      <c r="AL175" s="177"/>
      <c r="AM175" s="177"/>
      <c r="AN175" s="177"/>
      <c r="AO175" s="177"/>
      <c r="AP175" s="177"/>
      <c r="AQ175" s="177"/>
      <c r="AR175" s="177"/>
      <c r="AS175" s="177"/>
      <c r="AT175" s="177"/>
      <c r="AU175" s="177"/>
      <c r="AV175" s="177"/>
      <c r="AW175" s="177"/>
      <c r="AX175" s="177"/>
      <c r="AY175" s="177"/>
      <c r="AZ175" s="177"/>
      <c r="BA175" s="177"/>
    </row>
    <row r="176" spans="1:53" ht="12.75">
      <c r="A176" s="180" t="s">
        <v>850</v>
      </c>
      <c r="B176" s="180" t="s">
        <v>581</v>
      </c>
      <c r="C176" s="180" t="s">
        <v>581</v>
      </c>
      <c r="D176" s="180" t="s">
        <v>581</v>
      </c>
      <c r="E176" s="179" t="s">
        <v>673</v>
      </c>
      <c r="F176" s="179"/>
      <c r="G176" s="179"/>
      <c r="H176" s="179"/>
      <c r="I176" s="179"/>
      <c r="J176" s="179"/>
      <c r="K176" s="179"/>
      <c r="L176" s="179"/>
      <c r="M176" s="179"/>
      <c r="N176" s="179"/>
      <c r="O176" s="179"/>
      <c r="P176" s="179"/>
      <c r="Q176" s="179"/>
      <c r="R176" s="179"/>
      <c r="S176" s="179"/>
      <c r="T176" s="179"/>
      <c r="U176" s="177"/>
      <c r="V176" s="177"/>
      <c r="W176" s="177"/>
      <c r="X176" s="177"/>
      <c r="Y176" s="177"/>
      <c r="Z176" s="177"/>
      <c r="AA176" s="177"/>
      <c r="AB176" s="177"/>
      <c r="AC176" s="177"/>
      <c r="AD176" s="177"/>
      <c r="AE176" s="177"/>
      <c r="AF176" s="177"/>
      <c r="AG176" s="177"/>
      <c r="AH176" s="177"/>
      <c r="AI176" s="177"/>
      <c r="AJ176" s="177"/>
      <c r="AK176" s="177"/>
      <c r="AL176" s="177"/>
      <c r="AM176" s="177"/>
      <c r="AN176" s="177"/>
      <c r="AO176" s="177"/>
      <c r="AP176" s="177"/>
      <c r="AQ176" s="177"/>
      <c r="AR176" s="177"/>
      <c r="AS176" s="177"/>
      <c r="AT176" s="177"/>
      <c r="AU176" s="177"/>
      <c r="AV176" s="177"/>
      <c r="AW176" s="177"/>
      <c r="AX176" s="177"/>
      <c r="AY176" s="177"/>
      <c r="AZ176" s="177"/>
      <c r="BA176" s="177"/>
    </row>
    <row r="177" spans="1:53" ht="12.75">
      <c r="A177" s="180" t="s">
        <v>851</v>
      </c>
      <c r="B177" s="180" t="s">
        <v>581</v>
      </c>
      <c r="C177" s="180" t="s">
        <v>581</v>
      </c>
      <c r="D177" s="180" t="s">
        <v>581</v>
      </c>
      <c r="E177" s="179" t="s">
        <v>673</v>
      </c>
      <c r="F177" s="179"/>
      <c r="G177" s="179"/>
      <c r="H177" s="179"/>
      <c r="I177" s="179"/>
      <c r="J177" s="179"/>
      <c r="K177" s="179"/>
      <c r="L177" s="179"/>
      <c r="M177" s="179"/>
      <c r="N177" s="179"/>
      <c r="O177" s="179"/>
      <c r="P177" s="179"/>
      <c r="Q177" s="179"/>
      <c r="R177" s="179"/>
      <c r="S177" s="179"/>
      <c r="T177" s="179"/>
      <c r="U177" s="177"/>
      <c r="V177" s="177"/>
      <c r="W177" s="177"/>
      <c r="X177" s="177"/>
      <c r="Y177" s="177"/>
      <c r="Z177" s="177"/>
      <c r="AA177" s="177"/>
      <c r="AB177" s="177"/>
      <c r="AC177" s="177"/>
      <c r="AD177" s="177"/>
      <c r="AE177" s="177"/>
      <c r="AF177" s="177"/>
      <c r="AG177" s="177"/>
      <c r="AH177" s="177"/>
      <c r="AI177" s="177"/>
      <c r="AJ177" s="177"/>
      <c r="AK177" s="177"/>
      <c r="AL177" s="177"/>
      <c r="AM177" s="177"/>
      <c r="AN177" s="177"/>
      <c r="AO177" s="177"/>
      <c r="AP177" s="177"/>
      <c r="AQ177" s="177"/>
      <c r="AR177" s="177"/>
      <c r="AS177" s="177"/>
      <c r="AT177" s="177"/>
      <c r="AU177" s="177"/>
      <c r="AV177" s="177"/>
      <c r="AW177" s="177"/>
      <c r="AX177" s="177"/>
      <c r="AY177" s="177"/>
      <c r="AZ177" s="177"/>
      <c r="BA177" s="177"/>
    </row>
    <row r="178" spans="1:53" ht="12.75">
      <c r="A178" s="180" t="s">
        <v>852</v>
      </c>
      <c r="B178" s="180" t="s">
        <v>675</v>
      </c>
      <c r="C178" s="180" t="s">
        <v>675</v>
      </c>
      <c r="D178" s="180" t="s">
        <v>675</v>
      </c>
      <c r="E178" s="179" t="s">
        <v>676</v>
      </c>
      <c r="F178" s="179"/>
      <c r="G178" s="179"/>
      <c r="H178" s="179"/>
      <c r="I178" s="179"/>
      <c r="J178" s="179"/>
      <c r="K178" s="179"/>
      <c r="L178" s="179"/>
      <c r="M178" s="179"/>
      <c r="N178" s="179"/>
      <c r="O178" s="179"/>
      <c r="P178" s="179"/>
      <c r="Q178" s="179"/>
      <c r="R178" s="179"/>
      <c r="S178" s="179"/>
      <c r="T178" s="179"/>
      <c r="U178" s="177"/>
      <c r="V178" s="177"/>
      <c r="W178" s="177"/>
      <c r="X178" s="177"/>
      <c r="Y178" s="177"/>
      <c r="Z178" s="177"/>
      <c r="AA178" s="177"/>
      <c r="AB178" s="177"/>
      <c r="AC178" s="177"/>
      <c r="AD178" s="177"/>
      <c r="AE178" s="177"/>
      <c r="AF178" s="177"/>
      <c r="AG178" s="177"/>
      <c r="AH178" s="177"/>
      <c r="AI178" s="177"/>
      <c r="AJ178" s="177"/>
      <c r="AK178" s="177"/>
      <c r="AL178" s="177"/>
      <c r="AM178" s="177"/>
      <c r="AN178" s="177"/>
      <c r="AO178" s="177"/>
      <c r="AP178" s="177"/>
      <c r="AQ178" s="177"/>
      <c r="AR178" s="177"/>
      <c r="AS178" s="177"/>
      <c r="AT178" s="177"/>
      <c r="AU178" s="177"/>
      <c r="AV178" s="177"/>
      <c r="AW178" s="177"/>
      <c r="AX178" s="177"/>
      <c r="AY178" s="177"/>
      <c r="AZ178" s="177"/>
      <c r="BA178" s="177"/>
    </row>
    <row r="179" spans="1:53" ht="12.75">
      <c r="A179" s="180" t="s">
        <v>853</v>
      </c>
      <c r="B179" s="180" t="s">
        <v>585</v>
      </c>
      <c r="C179" s="180" t="s">
        <v>585</v>
      </c>
      <c r="D179" s="180" t="s">
        <v>581</v>
      </c>
      <c r="E179" s="179" t="s">
        <v>673</v>
      </c>
      <c r="F179" s="179"/>
      <c r="G179" s="179"/>
      <c r="H179" s="179"/>
      <c r="I179" s="179"/>
      <c r="J179" s="179"/>
      <c r="K179" s="179"/>
      <c r="L179" s="179"/>
      <c r="M179" s="179"/>
      <c r="N179" s="179"/>
      <c r="O179" s="179"/>
      <c r="P179" s="179"/>
      <c r="Q179" s="179"/>
      <c r="R179" s="179"/>
      <c r="S179" s="179"/>
      <c r="T179" s="179"/>
      <c r="U179" s="177"/>
      <c r="V179" s="177"/>
      <c r="W179" s="177"/>
      <c r="X179" s="177"/>
      <c r="Y179" s="177"/>
      <c r="Z179" s="177"/>
      <c r="AA179" s="177"/>
      <c r="AB179" s="177"/>
      <c r="AC179" s="177"/>
      <c r="AD179" s="177"/>
      <c r="AE179" s="177"/>
      <c r="AF179" s="177"/>
      <c r="AG179" s="177"/>
      <c r="AH179" s="177"/>
      <c r="AI179" s="177"/>
      <c r="AJ179" s="177"/>
      <c r="AK179" s="177"/>
      <c r="AL179" s="177"/>
      <c r="AM179" s="177"/>
      <c r="AN179" s="177"/>
      <c r="AO179" s="177"/>
      <c r="AP179" s="177"/>
      <c r="AQ179" s="177"/>
      <c r="AR179" s="177"/>
      <c r="AS179" s="177"/>
      <c r="AT179" s="177"/>
      <c r="AU179" s="177"/>
      <c r="AV179" s="177"/>
      <c r="AW179" s="177"/>
      <c r="AX179" s="177"/>
      <c r="AY179" s="177"/>
      <c r="AZ179" s="177"/>
      <c r="BA179" s="177"/>
    </row>
    <row r="180" spans="1:53" ht="12.75">
      <c r="A180" s="180" t="s">
        <v>854</v>
      </c>
      <c r="B180" s="180" t="s">
        <v>581</v>
      </c>
      <c r="C180" s="180" t="s">
        <v>581</v>
      </c>
      <c r="D180" s="180" t="s">
        <v>581</v>
      </c>
      <c r="E180" s="179" t="s">
        <v>673</v>
      </c>
      <c r="F180" s="179"/>
      <c r="G180" s="179"/>
      <c r="H180" s="179"/>
      <c r="I180" s="179"/>
      <c r="J180" s="179"/>
      <c r="K180" s="179"/>
      <c r="L180" s="179"/>
      <c r="M180" s="179"/>
      <c r="N180" s="179"/>
      <c r="O180" s="179"/>
      <c r="P180" s="179"/>
      <c r="Q180" s="179"/>
      <c r="R180" s="179"/>
      <c r="S180" s="179"/>
      <c r="T180" s="179"/>
      <c r="U180" s="177"/>
      <c r="V180" s="177"/>
      <c r="W180" s="177"/>
      <c r="X180" s="177"/>
      <c r="Y180" s="177"/>
      <c r="Z180" s="177"/>
      <c r="AA180" s="177"/>
      <c r="AB180" s="177"/>
      <c r="AC180" s="177"/>
      <c r="AD180" s="177"/>
      <c r="AE180" s="177"/>
      <c r="AF180" s="177"/>
      <c r="AG180" s="177"/>
      <c r="AH180" s="177"/>
      <c r="AI180" s="177"/>
      <c r="AJ180" s="177"/>
      <c r="AK180" s="177"/>
      <c r="AL180" s="177"/>
      <c r="AM180" s="177"/>
      <c r="AN180" s="177"/>
      <c r="AO180" s="177"/>
      <c r="AP180" s="177"/>
      <c r="AQ180" s="177"/>
      <c r="AR180" s="177"/>
      <c r="AS180" s="177"/>
      <c r="AT180" s="177"/>
      <c r="AU180" s="177"/>
      <c r="AV180" s="177"/>
      <c r="AW180" s="177"/>
      <c r="AX180" s="177"/>
      <c r="AY180" s="177"/>
      <c r="AZ180" s="177"/>
      <c r="BA180" s="177"/>
    </row>
    <row r="181" spans="1:53" ht="12.75">
      <c r="A181" s="180" t="s">
        <v>855</v>
      </c>
      <c r="B181" s="180" t="s">
        <v>675</v>
      </c>
      <c r="C181" s="180" t="s">
        <v>675</v>
      </c>
      <c r="D181" s="180" t="s">
        <v>675</v>
      </c>
      <c r="E181" s="179" t="s">
        <v>676</v>
      </c>
      <c r="F181" s="179"/>
      <c r="G181" s="179"/>
      <c r="H181" s="179"/>
      <c r="I181" s="179"/>
      <c r="J181" s="179"/>
      <c r="K181" s="179"/>
      <c r="L181" s="179"/>
      <c r="M181" s="179"/>
      <c r="N181" s="179"/>
      <c r="O181" s="179"/>
      <c r="P181" s="179"/>
      <c r="Q181" s="179"/>
      <c r="R181" s="179"/>
      <c r="S181" s="179"/>
      <c r="T181" s="179"/>
      <c r="U181" s="177"/>
      <c r="V181" s="177"/>
      <c r="W181" s="177"/>
      <c r="X181" s="177"/>
      <c r="Y181" s="177"/>
      <c r="Z181" s="177"/>
      <c r="AA181" s="177"/>
      <c r="AB181" s="177"/>
      <c r="AC181" s="177"/>
      <c r="AD181" s="177"/>
      <c r="AE181" s="177"/>
      <c r="AF181" s="177"/>
      <c r="AG181" s="177"/>
      <c r="AH181" s="177"/>
      <c r="AI181" s="177"/>
      <c r="AJ181" s="177"/>
      <c r="AK181" s="177"/>
      <c r="AL181" s="177"/>
      <c r="AM181" s="177"/>
      <c r="AN181" s="177"/>
      <c r="AO181" s="177"/>
      <c r="AP181" s="177"/>
      <c r="AQ181" s="177"/>
      <c r="AR181" s="177"/>
      <c r="AS181" s="177"/>
      <c r="AT181" s="177"/>
      <c r="AU181" s="177"/>
      <c r="AV181" s="177"/>
      <c r="AW181" s="177"/>
      <c r="AX181" s="177"/>
      <c r="AY181" s="177"/>
      <c r="AZ181" s="177"/>
      <c r="BA181" s="177"/>
    </row>
    <row r="182" spans="1:53" ht="12.75">
      <c r="A182" s="180" t="s">
        <v>856</v>
      </c>
      <c r="B182" s="180" t="s">
        <v>690</v>
      </c>
      <c r="C182" s="180" t="s">
        <v>690</v>
      </c>
      <c r="D182" s="180" t="s">
        <v>690</v>
      </c>
      <c r="E182" s="179" t="s">
        <v>676</v>
      </c>
      <c r="F182" s="179"/>
      <c r="G182" s="179"/>
      <c r="H182" s="179"/>
      <c r="I182" s="179"/>
      <c r="J182" s="179"/>
      <c r="K182" s="179"/>
      <c r="L182" s="179"/>
      <c r="M182" s="179"/>
      <c r="N182" s="179"/>
      <c r="O182" s="179"/>
      <c r="P182" s="179"/>
      <c r="Q182" s="179"/>
      <c r="R182" s="179"/>
      <c r="S182" s="179"/>
      <c r="T182" s="179"/>
      <c r="U182" s="177"/>
      <c r="V182" s="177"/>
      <c r="W182" s="177"/>
      <c r="X182" s="177"/>
      <c r="Y182" s="177"/>
      <c r="Z182" s="177"/>
      <c r="AA182" s="177"/>
      <c r="AB182" s="177"/>
      <c r="AC182" s="177"/>
      <c r="AD182" s="177"/>
      <c r="AE182" s="177"/>
      <c r="AF182" s="177"/>
      <c r="AG182" s="177"/>
      <c r="AH182" s="177"/>
      <c r="AI182" s="177"/>
      <c r="AJ182" s="177"/>
      <c r="AK182" s="177"/>
      <c r="AL182" s="177"/>
      <c r="AM182" s="177"/>
      <c r="AN182" s="177"/>
      <c r="AO182" s="177"/>
      <c r="AP182" s="177"/>
      <c r="AQ182" s="177"/>
      <c r="AR182" s="177"/>
      <c r="AS182" s="177"/>
      <c r="AT182" s="177"/>
      <c r="AU182" s="177"/>
      <c r="AV182" s="177"/>
      <c r="AW182" s="177"/>
      <c r="AX182" s="177"/>
      <c r="AY182" s="177"/>
      <c r="AZ182" s="177"/>
      <c r="BA182" s="177"/>
    </row>
    <row r="183" spans="1:53" ht="12.75">
      <c r="A183" s="180" t="s">
        <v>857</v>
      </c>
      <c r="B183" s="180" t="s">
        <v>581</v>
      </c>
      <c r="C183" s="180" t="s">
        <v>581</v>
      </c>
      <c r="D183" s="180" t="s">
        <v>581</v>
      </c>
      <c r="E183" s="179" t="s">
        <v>673</v>
      </c>
      <c r="F183" s="179"/>
      <c r="G183" s="179"/>
      <c r="H183" s="179"/>
      <c r="I183" s="179"/>
      <c r="J183" s="179"/>
      <c r="K183" s="179"/>
      <c r="L183" s="179"/>
      <c r="M183" s="179"/>
      <c r="N183" s="179"/>
      <c r="O183" s="179"/>
      <c r="P183" s="179"/>
      <c r="Q183" s="179"/>
      <c r="R183" s="179"/>
      <c r="S183" s="179"/>
      <c r="T183" s="179"/>
      <c r="U183" s="177"/>
      <c r="V183" s="177"/>
      <c r="W183" s="177"/>
      <c r="X183" s="177"/>
      <c r="Y183" s="177"/>
      <c r="Z183" s="177"/>
      <c r="AA183" s="177"/>
      <c r="AB183" s="177"/>
      <c r="AC183" s="177"/>
      <c r="AD183" s="177"/>
      <c r="AE183" s="177"/>
      <c r="AF183" s="177"/>
      <c r="AG183" s="177"/>
      <c r="AH183" s="177"/>
      <c r="AI183" s="177"/>
      <c r="AJ183" s="177"/>
      <c r="AK183" s="177"/>
      <c r="AL183" s="177"/>
      <c r="AM183" s="177"/>
      <c r="AN183" s="177"/>
      <c r="AO183" s="177"/>
      <c r="AP183" s="177"/>
      <c r="AQ183" s="177"/>
      <c r="AR183" s="177"/>
      <c r="AS183" s="177"/>
      <c r="AT183" s="177"/>
      <c r="AU183" s="177"/>
      <c r="AV183" s="177"/>
      <c r="AW183" s="177"/>
      <c r="AX183" s="177"/>
      <c r="AY183" s="177"/>
      <c r="AZ183" s="177"/>
      <c r="BA183" s="177"/>
    </row>
    <row r="184" spans="1:53" ht="12.75">
      <c r="A184" s="180" t="s">
        <v>858</v>
      </c>
      <c r="B184" s="180" t="s">
        <v>581</v>
      </c>
      <c r="C184" s="180" t="s">
        <v>581</v>
      </c>
      <c r="D184" s="180" t="s">
        <v>581</v>
      </c>
      <c r="E184" s="179" t="s">
        <v>673</v>
      </c>
      <c r="F184" s="179"/>
      <c r="G184" s="179"/>
      <c r="H184" s="179"/>
      <c r="I184" s="179"/>
      <c r="J184" s="179"/>
      <c r="K184" s="179"/>
      <c r="L184" s="179"/>
      <c r="M184" s="179"/>
      <c r="N184" s="179"/>
      <c r="O184" s="179"/>
      <c r="P184" s="179"/>
      <c r="Q184" s="179"/>
      <c r="R184" s="179"/>
      <c r="S184" s="179"/>
      <c r="T184" s="179"/>
      <c r="U184" s="177"/>
      <c r="V184" s="177"/>
      <c r="W184" s="177"/>
      <c r="X184" s="177"/>
      <c r="Y184" s="177"/>
      <c r="Z184" s="177"/>
      <c r="AA184" s="177"/>
      <c r="AB184" s="177"/>
      <c r="AC184" s="177"/>
      <c r="AD184" s="177"/>
      <c r="AE184" s="177"/>
      <c r="AF184" s="177"/>
      <c r="AG184" s="177"/>
      <c r="AH184" s="177"/>
      <c r="AI184" s="177"/>
      <c r="AJ184" s="177"/>
      <c r="AK184" s="177"/>
      <c r="AL184" s="177"/>
      <c r="AM184" s="177"/>
      <c r="AN184" s="177"/>
      <c r="AO184" s="177"/>
      <c r="AP184" s="177"/>
      <c r="AQ184" s="177"/>
      <c r="AR184" s="177"/>
      <c r="AS184" s="177"/>
      <c r="AT184" s="177"/>
      <c r="AU184" s="177"/>
      <c r="AV184" s="177"/>
      <c r="AW184" s="177"/>
      <c r="AX184" s="177"/>
      <c r="AY184" s="177"/>
      <c r="AZ184" s="177"/>
      <c r="BA184" s="177"/>
    </row>
    <row r="185" spans="1:53" ht="12.75">
      <c r="A185" s="180" t="s">
        <v>859</v>
      </c>
      <c r="B185" s="180" t="s">
        <v>581</v>
      </c>
      <c r="C185" s="180" t="s">
        <v>581</v>
      </c>
      <c r="D185" s="180" t="s">
        <v>581</v>
      </c>
      <c r="E185" s="179" t="s">
        <v>673</v>
      </c>
      <c r="F185" s="179"/>
      <c r="G185" s="179"/>
      <c r="H185" s="179"/>
      <c r="I185" s="179"/>
      <c r="J185" s="179"/>
      <c r="K185" s="179"/>
      <c r="L185" s="179"/>
      <c r="M185" s="179"/>
      <c r="N185" s="179"/>
      <c r="O185" s="179"/>
      <c r="P185" s="179"/>
      <c r="Q185" s="179"/>
      <c r="R185" s="179"/>
      <c r="S185" s="179"/>
      <c r="T185" s="179"/>
      <c r="U185" s="177"/>
      <c r="V185" s="177"/>
      <c r="W185" s="177"/>
      <c r="X185" s="177"/>
      <c r="Y185" s="177"/>
      <c r="Z185" s="177"/>
      <c r="AA185" s="177"/>
      <c r="AB185" s="177"/>
      <c r="AC185" s="177"/>
      <c r="AD185" s="177"/>
      <c r="AE185" s="177"/>
      <c r="AF185" s="177"/>
      <c r="AG185" s="177"/>
      <c r="AH185" s="177"/>
      <c r="AI185" s="177"/>
      <c r="AJ185" s="177"/>
      <c r="AK185" s="177"/>
      <c r="AL185" s="177"/>
      <c r="AM185" s="177"/>
      <c r="AN185" s="177"/>
      <c r="AO185" s="177"/>
      <c r="AP185" s="177"/>
      <c r="AQ185" s="177"/>
      <c r="AR185" s="177"/>
      <c r="AS185" s="177"/>
      <c r="AT185" s="177"/>
      <c r="AU185" s="177"/>
      <c r="AV185" s="177"/>
      <c r="AW185" s="177"/>
      <c r="AX185" s="177"/>
      <c r="AY185" s="177"/>
      <c r="AZ185" s="177"/>
      <c r="BA185" s="177"/>
    </row>
    <row r="186" spans="1:53" ht="12.75">
      <c r="A186" s="180" t="s">
        <v>860</v>
      </c>
      <c r="B186" s="180" t="s">
        <v>581</v>
      </c>
      <c r="C186" s="180" t="s">
        <v>581</v>
      </c>
      <c r="D186" s="180" t="s">
        <v>581</v>
      </c>
      <c r="E186" s="179" t="s">
        <v>673</v>
      </c>
      <c r="F186" s="179"/>
      <c r="G186" s="179"/>
      <c r="H186" s="179"/>
      <c r="I186" s="179"/>
      <c r="J186" s="179"/>
      <c r="K186" s="179"/>
      <c r="L186" s="179"/>
      <c r="M186" s="179"/>
      <c r="N186" s="179"/>
      <c r="O186" s="179"/>
      <c r="P186" s="179"/>
      <c r="Q186" s="179"/>
      <c r="R186" s="179"/>
      <c r="S186" s="179"/>
      <c r="T186" s="179"/>
      <c r="U186" s="177"/>
      <c r="V186" s="177"/>
      <c r="W186" s="177"/>
      <c r="X186" s="177"/>
      <c r="Y186" s="177"/>
      <c r="Z186" s="177"/>
      <c r="AA186" s="177"/>
      <c r="AB186" s="177"/>
      <c r="AC186" s="177"/>
      <c r="AD186" s="177"/>
      <c r="AE186" s="177"/>
      <c r="AF186" s="177"/>
      <c r="AG186" s="177"/>
      <c r="AH186" s="177"/>
      <c r="AI186" s="177"/>
      <c r="AJ186" s="177"/>
      <c r="AK186" s="177"/>
      <c r="AL186" s="177"/>
      <c r="AM186" s="177"/>
      <c r="AN186" s="177"/>
      <c r="AO186" s="177"/>
      <c r="AP186" s="177"/>
      <c r="AQ186" s="177"/>
      <c r="AR186" s="177"/>
      <c r="AS186" s="177"/>
      <c r="AT186" s="177"/>
      <c r="AU186" s="177"/>
      <c r="AV186" s="177"/>
      <c r="AW186" s="177"/>
      <c r="AX186" s="177"/>
      <c r="AY186" s="177"/>
      <c r="AZ186" s="177"/>
      <c r="BA186" s="177"/>
    </row>
    <row r="187" spans="1:53" ht="12.75">
      <c r="A187" s="180" t="s">
        <v>861</v>
      </c>
      <c r="B187" s="180" t="s">
        <v>690</v>
      </c>
      <c r="C187" s="180" t="s">
        <v>690</v>
      </c>
      <c r="D187" s="180" t="s">
        <v>690</v>
      </c>
      <c r="E187" s="179" t="s">
        <v>676</v>
      </c>
      <c r="F187" s="179"/>
      <c r="G187" s="179"/>
      <c r="H187" s="179"/>
      <c r="I187" s="179"/>
      <c r="J187" s="179"/>
      <c r="K187" s="179"/>
      <c r="L187" s="179"/>
      <c r="M187" s="179"/>
      <c r="N187" s="179"/>
      <c r="O187" s="179"/>
      <c r="P187" s="179"/>
      <c r="Q187" s="179"/>
      <c r="R187" s="179"/>
      <c r="S187" s="179"/>
      <c r="T187" s="179"/>
      <c r="U187" s="177"/>
      <c r="V187" s="177"/>
      <c r="W187" s="177"/>
      <c r="X187" s="177"/>
      <c r="Y187" s="177"/>
      <c r="Z187" s="177"/>
      <c r="AA187" s="177"/>
      <c r="AB187" s="177"/>
      <c r="AC187" s="177"/>
      <c r="AD187" s="177"/>
      <c r="AE187" s="177"/>
      <c r="AF187" s="177"/>
      <c r="AG187" s="177"/>
      <c r="AH187" s="177"/>
      <c r="AI187" s="177"/>
      <c r="AJ187" s="177"/>
      <c r="AK187" s="177"/>
      <c r="AL187" s="177"/>
      <c r="AM187" s="177"/>
      <c r="AN187" s="177"/>
      <c r="AO187" s="177"/>
      <c r="AP187" s="177"/>
      <c r="AQ187" s="177"/>
      <c r="AR187" s="177"/>
      <c r="AS187" s="177"/>
      <c r="AT187" s="177"/>
      <c r="AU187" s="177"/>
      <c r="AV187" s="177"/>
      <c r="AW187" s="177"/>
      <c r="AX187" s="177"/>
      <c r="AY187" s="177"/>
      <c r="AZ187" s="177"/>
      <c r="BA187" s="177"/>
    </row>
    <row r="188" spans="1:53" ht="12.75">
      <c r="A188" s="180" t="s">
        <v>862</v>
      </c>
      <c r="B188" s="180" t="s">
        <v>585</v>
      </c>
      <c r="C188" s="180" t="s">
        <v>585</v>
      </c>
      <c r="D188" s="180" t="s">
        <v>585</v>
      </c>
      <c r="E188" s="180" t="s">
        <v>685</v>
      </c>
      <c r="F188" s="179"/>
      <c r="G188" s="179"/>
      <c r="H188" s="179"/>
      <c r="I188" s="179"/>
      <c r="J188" s="179"/>
      <c r="K188" s="179"/>
      <c r="L188" s="179"/>
      <c r="M188" s="179"/>
      <c r="N188" s="179"/>
      <c r="O188" s="179"/>
      <c r="P188" s="179"/>
      <c r="Q188" s="179"/>
      <c r="R188" s="179"/>
      <c r="S188" s="179"/>
      <c r="T188" s="179"/>
      <c r="U188" s="177"/>
      <c r="V188" s="177"/>
      <c r="W188" s="177"/>
      <c r="X188" s="177"/>
      <c r="Y188" s="177"/>
      <c r="Z188" s="177"/>
      <c r="AA188" s="177"/>
      <c r="AB188" s="177"/>
      <c r="AC188" s="177"/>
      <c r="AD188" s="177"/>
      <c r="AE188" s="177"/>
      <c r="AF188" s="177"/>
      <c r="AG188" s="177"/>
      <c r="AH188" s="177"/>
      <c r="AI188" s="177"/>
      <c r="AJ188" s="177"/>
      <c r="AK188" s="177"/>
      <c r="AL188" s="177"/>
      <c r="AM188" s="177"/>
      <c r="AN188" s="177"/>
      <c r="AO188" s="177"/>
      <c r="AP188" s="177"/>
      <c r="AQ188" s="177"/>
      <c r="AR188" s="177"/>
      <c r="AS188" s="177"/>
      <c r="AT188" s="177"/>
      <c r="AU188" s="177"/>
      <c r="AV188" s="177"/>
      <c r="AW188" s="177"/>
      <c r="AX188" s="177"/>
      <c r="AY188" s="177"/>
      <c r="AZ188" s="177"/>
      <c r="BA188" s="177"/>
    </row>
    <row r="189" spans="1:53" ht="12.75">
      <c r="A189" s="180" t="s">
        <v>863</v>
      </c>
      <c r="B189" s="180" t="s">
        <v>675</v>
      </c>
      <c r="C189" s="180" t="s">
        <v>581</v>
      </c>
      <c r="D189" s="180" t="s">
        <v>581</v>
      </c>
      <c r="E189" s="179" t="s">
        <v>673</v>
      </c>
      <c r="F189" s="179"/>
      <c r="G189" s="179"/>
      <c r="H189" s="179"/>
      <c r="I189" s="179"/>
      <c r="J189" s="179"/>
      <c r="K189" s="179"/>
      <c r="L189" s="179"/>
      <c r="M189" s="179"/>
      <c r="N189" s="179"/>
      <c r="O189" s="179"/>
      <c r="P189" s="179"/>
      <c r="Q189" s="179"/>
      <c r="R189" s="179"/>
      <c r="S189" s="179"/>
      <c r="T189" s="179"/>
      <c r="U189" s="177"/>
      <c r="V189" s="177"/>
      <c r="W189" s="177"/>
      <c r="X189" s="177"/>
      <c r="Y189" s="177"/>
      <c r="Z189" s="177"/>
      <c r="AA189" s="177"/>
      <c r="AB189" s="177"/>
      <c r="AC189" s="177"/>
      <c r="AD189" s="177"/>
      <c r="AE189" s="177"/>
      <c r="AF189" s="177"/>
      <c r="AG189" s="177"/>
      <c r="AH189" s="177"/>
      <c r="AI189" s="177"/>
      <c r="AJ189" s="177"/>
      <c r="AK189" s="177"/>
      <c r="AL189" s="177"/>
      <c r="AM189" s="177"/>
      <c r="AN189" s="177"/>
      <c r="AO189" s="177"/>
      <c r="AP189" s="177"/>
      <c r="AQ189" s="177"/>
      <c r="AR189" s="177"/>
      <c r="AS189" s="177"/>
      <c r="AT189" s="177"/>
      <c r="AU189" s="177"/>
      <c r="AV189" s="177"/>
      <c r="AW189" s="177"/>
      <c r="AX189" s="177"/>
      <c r="AY189" s="177"/>
      <c r="AZ189" s="177"/>
      <c r="BA189" s="177"/>
    </row>
    <row r="190" spans="1:53" ht="12.75">
      <c r="A190" s="180" t="s">
        <v>864</v>
      </c>
      <c r="B190" s="180" t="s">
        <v>675</v>
      </c>
      <c r="C190" s="180" t="s">
        <v>581</v>
      </c>
      <c r="D190" s="180" t="s">
        <v>581</v>
      </c>
      <c r="E190" s="179" t="s">
        <v>673</v>
      </c>
      <c r="F190" s="179"/>
      <c r="G190" s="179"/>
      <c r="H190" s="179"/>
      <c r="I190" s="179"/>
      <c r="J190" s="179"/>
      <c r="K190" s="179"/>
      <c r="L190" s="179"/>
      <c r="M190" s="179"/>
      <c r="N190" s="179"/>
      <c r="O190" s="179"/>
      <c r="P190" s="179"/>
      <c r="Q190" s="179"/>
      <c r="R190" s="179"/>
      <c r="S190" s="179"/>
      <c r="T190" s="179"/>
      <c r="U190" s="177"/>
      <c r="V190" s="177"/>
      <c r="W190" s="177"/>
      <c r="X190" s="177"/>
      <c r="Y190" s="177"/>
      <c r="Z190" s="177"/>
      <c r="AA190" s="177"/>
      <c r="AB190" s="177"/>
      <c r="AC190" s="177"/>
      <c r="AD190" s="177"/>
      <c r="AE190" s="177"/>
      <c r="AF190" s="177"/>
      <c r="AG190" s="177"/>
      <c r="AH190" s="177"/>
      <c r="AI190" s="177"/>
      <c r="AJ190" s="177"/>
      <c r="AK190" s="177"/>
      <c r="AL190" s="177"/>
      <c r="AM190" s="177"/>
      <c r="AN190" s="177"/>
      <c r="AO190" s="177"/>
      <c r="AP190" s="177"/>
      <c r="AQ190" s="177"/>
      <c r="AR190" s="177"/>
      <c r="AS190" s="177"/>
      <c r="AT190" s="177"/>
      <c r="AU190" s="177"/>
      <c r="AV190" s="177"/>
      <c r="AW190" s="177"/>
      <c r="AX190" s="177"/>
      <c r="AY190" s="177"/>
      <c r="AZ190" s="177"/>
      <c r="BA190" s="177"/>
    </row>
    <row r="191" spans="1:53" ht="12.75">
      <c r="A191" s="180" t="s">
        <v>865</v>
      </c>
      <c r="B191" s="180" t="s">
        <v>581</v>
      </c>
      <c r="C191" s="180" t="s">
        <v>675</v>
      </c>
      <c r="D191" s="180" t="s">
        <v>675</v>
      </c>
      <c r="E191" s="179" t="s">
        <v>676</v>
      </c>
      <c r="F191" s="179"/>
      <c r="G191" s="179"/>
      <c r="H191" s="179"/>
      <c r="I191" s="179"/>
      <c r="J191" s="179"/>
      <c r="K191" s="179"/>
      <c r="L191" s="179"/>
      <c r="M191" s="179"/>
      <c r="N191" s="179"/>
      <c r="O191" s="179"/>
      <c r="P191" s="179"/>
      <c r="Q191" s="179"/>
      <c r="R191" s="179"/>
      <c r="S191" s="179"/>
      <c r="T191" s="179"/>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7"/>
      <c r="AY191" s="177"/>
      <c r="AZ191" s="177"/>
      <c r="BA191" s="177"/>
    </row>
    <row r="192" spans="1:53" ht="12.75">
      <c r="A192" s="180" t="s">
        <v>866</v>
      </c>
      <c r="B192" s="180" t="s">
        <v>581</v>
      </c>
      <c r="C192" s="180" t="s">
        <v>581</v>
      </c>
      <c r="D192" s="180" t="s">
        <v>581</v>
      </c>
      <c r="E192" s="179" t="s">
        <v>673</v>
      </c>
      <c r="F192" s="179"/>
      <c r="G192" s="179"/>
      <c r="H192" s="179"/>
      <c r="I192" s="179"/>
      <c r="J192" s="179"/>
      <c r="K192" s="179"/>
      <c r="L192" s="179"/>
      <c r="M192" s="179"/>
      <c r="N192" s="179"/>
      <c r="O192" s="179"/>
      <c r="P192" s="179"/>
      <c r="Q192" s="179"/>
      <c r="R192" s="179"/>
      <c r="S192" s="179"/>
      <c r="T192" s="179"/>
      <c r="U192" s="177"/>
      <c r="V192" s="177"/>
      <c r="W192" s="177"/>
      <c r="X192" s="177"/>
      <c r="Y192" s="177"/>
      <c r="Z192" s="177"/>
      <c r="AA192" s="177"/>
      <c r="AB192" s="177"/>
      <c r="AC192" s="177"/>
      <c r="AD192" s="177"/>
      <c r="AE192" s="177"/>
      <c r="AF192" s="177"/>
      <c r="AG192" s="177"/>
      <c r="AH192" s="177"/>
      <c r="AI192" s="177"/>
      <c r="AJ192" s="177"/>
      <c r="AK192" s="177"/>
      <c r="AL192" s="177"/>
      <c r="AM192" s="177"/>
      <c r="AN192" s="177"/>
      <c r="AO192" s="177"/>
      <c r="AP192" s="177"/>
      <c r="AQ192" s="177"/>
      <c r="AR192" s="177"/>
      <c r="AS192" s="177"/>
      <c r="AT192" s="177"/>
      <c r="AU192" s="177"/>
      <c r="AV192" s="177"/>
      <c r="AW192" s="177"/>
      <c r="AX192" s="177"/>
      <c r="AY192" s="177"/>
      <c r="AZ192" s="177"/>
      <c r="BA192" s="177"/>
    </row>
    <row r="193" spans="1:53" ht="12.75">
      <c r="A193" s="180" t="s">
        <v>867</v>
      </c>
      <c r="B193" s="180" t="s">
        <v>581</v>
      </c>
      <c r="C193" s="180" t="s">
        <v>581</v>
      </c>
      <c r="D193" s="180" t="s">
        <v>581</v>
      </c>
      <c r="E193" s="179" t="s">
        <v>673</v>
      </c>
      <c r="F193" s="179"/>
      <c r="G193" s="179"/>
      <c r="H193" s="179"/>
      <c r="I193" s="179"/>
      <c r="J193" s="179"/>
      <c r="K193" s="179"/>
      <c r="L193" s="179"/>
      <c r="M193" s="179"/>
      <c r="N193" s="179"/>
      <c r="O193" s="179"/>
      <c r="P193" s="179"/>
      <c r="Q193" s="179"/>
      <c r="R193" s="179"/>
      <c r="S193" s="179"/>
      <c r="T193" s="179"/>
      <c r="U193" s="177"/>
      <c r="V193" s="177"/>
      <c r="W193" s="177"/>
      <c r="X193" s="177"/>
      <c r="Y193" s="177"/>
      <c r="Z193" s="177"/>
      <c r="AA193" s="177"/>
      <c r="AB193" s="177"/>
      <c r="AC193" s="177"/>
      <c r="AD193" s="177"/>
      <c r="AE193" s="177"/>
      <c r="AF193" s="177"/>
      <c r="AG193" s="177"/>
      <c r="AH193" s="177"/>
      <c r="AI193" s="177"/>
      <c r="AJ193" s="177"/>
      <c r="AK193" s="177"/>
      <c r="AL193" s="177"/>
      <c r="AM193" s="177"/>
      <c r="AN193" s="177"/>
      <c r="AO193" s="177"/>
      <c r="AP193" s="177"/>
      <c r="AQ193" s="177"/>
      <c r="AR193" s="177"/>
      <c r="AS193" s="177"/>
      <c r="AT193" s="177"/>
      <c r="AU193" s="177"/>
      <c r="AV193" s="177"/>
      <c r="AW193" s="177"/>
      <c r="AX193" s="177"/>
      <c r="AY193" s="177"/>
      <c r="AZ193" s="177"/>
      <c r="BA193" s="177"/>
    </row>
    <row r="194" spans="1:53" ht="12.75">
      <c r="A194" s="180" t="s">
        <v>868</v>
      </c>
      <c r="B194" s="180" t="s">
        <v>581</v>
      </c>
      <c r="C194" s="180" t="s">
        <v>581</v>
      </c>
      <c r="D194" s="180" t="s">
        <v>581</v>
      </c>
      <c r="E194" s="179" t="s">
        <v>673</v>
      </c>
      <c r="F194" s="179"/>
      <c r="G194" s="179"/>
      <c r="H194" s="179"/>
      <c r="I194" s="179"/>
      <c r="J194" s="179"/>
      <c r="K194" s="179"/>
      <c r="L194" s="179"/>
      <c r="M194" s="179"/>
      <c r="N194" s="179"/>
      <c r="O194" s="179"/>
      <c r="P194" s="179"/>
      <c r="Q194" s="179"/>
      <c r="R194" s="179"/>
      <c r="S194" s="179"/>
      <c r="T194" s="179"/>
      <c r="U194" s="177"/>
      <c r="V194" s="177"/>
      <c r="W194" s="177"/>
      <c r="X194" s="177"/>
      <c r="Y194" s="177"/>
      <c r="Z194" s="177"/>
      <c r="AA194" s="177"/>
      <c r="AB194" s="177"/>
      <c r="AC194" s="177"/>
      <c r="AD194" s="177"/>
      <c r="AE194" s="177"/>
      <c r="AF194" s="177"/>
      <c r="AG194" s="177"/>
      <c r="AH194" s="177"/>
      <c r="AI194" s="177"/>
      <c r="AJ194" s="177"/>
      <c r="AK194" s="177"/>
      <c r="AL194" s="177"/>
      <c r="AM194" s="177"/>
      <c r="AN194" s="177"/>
      <c r="AO194" s="177"/>
      <c r="AP194" s="177"/>
      <c r="AQ194" s="177"/>
      <c r="AR194" s="177"/>
      <c r="AS194" s="177"/>
      <c r="AT194" s="177"/>
      <c r="AU194" s="177"/>
      <c r="AV194" s="177"/>
      <c r="AW194" s="177"/>
      <c r="AX194" s="177"/>
      <c r="AY194" s="177"/>
      <c r="AZ194" s="177"/>
      <c r="BA194" s="177"/>
    </row>
    <row r="195" spans="1:53" ht="12.75">
      <c r="A195" s="180" t="s">
        <v>869</v>
      </c>
      <c r="B195" s="180" t="s">
        <v>585</v>
      </c>
      <c r="C195" s="180" t="s">
        <v>585</v>
      </c>
      <c r="D195" s="180" t="s">
        <v>581</v>
      </c>
      <c r="E195" s="179" t="s">
        <v>673</v>
      </c>
      <c r="F195" s="179"/>
      <c r="G195" s="179"/>
      <c r="H195" s="179"/>
      <c r="I195" s="179"/>
      <c r="J195" s="179"/>
      <c r="K195" s="179"/>
      <c r="L195" s="179"/>
      <c r="M195" s="179"/>
      <c r="N195" s="179"/>
      <c r="O195" s="179"/>
      <c r="P195" s="179"/>
      <c r="Q195" s="179"/>
      <c r="R195" s="179"/>
      <c r="S195" s="179"/>
      <c r="T195" s="179"/>
      <c r="U195" s="177"/>
      <c r="V195" s="177"/>
      <c r="W195" s="177"/>
      <c r="X195" s="177"/>
      <c r="Y195" s="177"/>
      <c r="Z195" s="177"/>
      <c r="AA195" s="177"/>
      <c r="AB195" s="177"/>
      <c r="AC195" s="177"/>
      <c r="AD195" s="177"/>
      <c r="AE195" s="177"/>
      <c r="AF195" s="177"/>
      <c r="AG195" s="177"/>
      <c r="AH195" s="177"/>
      <c r="AI195" s="177"/>
      <c r="AJ195" s="177"/>
      <c r="AK195" s="177"/>
      <c r="AL195" s="177"/>
      <c r="AM195" s="177"/>
      <c r="AN195" s="177"/>
      <c r="AO195" s="177"/>
      <c r="AP195" s="177"/>
      <c r="AQ195" s="177"/>
      <c r="AR195" s="177"/>
      <c r="AS195" s="177"/>
      <c r="AT195" s="177"/>
      <c r="AU195" s="177"/>
      <c r="AV195" s="177"/>
      <c r="AW195" s="177"/>
      <c r="AX195" s="177"/>
      <c r="AY195" s="177"/>
      <c r="AZ195" s="177"/>
      <c r="BA195" s="177"/>
    </row>
    <row r="196" spans="1:53" ht="12.75">
      <c r="A196" s="180" t="s">
        <v>870</v>
      </c>
      <c r="B196" s="180" t="s">
        <v>581</v>
      </c>
      <c r="C196" s="180" t="s">
        <v>581</v>
      </c>
      <c r="D196" s="180" t="s">
        <v>581</v>
      </c>
      <c r="E196" s="179" t="s">
        <v>673</v>
      </c>
      <c r="F196" s="179"/>
      <c r="G196" s="179"/>
      <c r="H196" s="179"/>
      <c r="I196" s="179"/>
      <c r="J196" s="179"/>
      <c r="K196" s="179"/>
      <c r="L196" s="179"/>
      <c r="M196" s="179"/>
      <c r="N196" s="179"/>
      <c r="O196" s="179"/>
      <c r="P196" s="179"/>
      <c r="Q196" s="179"/>
      <c r="R196" s="179"/>
      <c r="S196" s="179"/>
      <c r="T196" s="179"/>
      <c r="U196" s="177"/>
      <c r="V196" s="177"/>
      <c r="W196" s="177"/>
      <c r="X196" s="177"/>
      <c r="Y196" s="177"/>
      <c r="Z196" s="177"/>
      <c r="AA196" s="177"/>
      <c r="AB196" s="177"/>
      <c r="AC196" s="177"/>
      <c r="AD196" s="177"/>
      <c r="AE196" s="177"/>
      <c r="AF196" s="177"/>
      <c r="AG196" s="177"/>
      <c r="AH196" s="177"/>
      <c r="AI196" s="177"/>
      <c r="AJ196" s="177"/>
      <c r="AK196" s="177"/>
      <c r="AL196" s="177"/>
      <c r="AM196" s="177"/>
      <c r="AN196" s="177"/>
      <c r="AO196" s="177"/>
      <c r="AP196" s="177"/>
      <c r="AQ196" s="177"/>
      <c r="AR196" s="177"/>
      <c r="AS196" s="177"/>
      <c r="AT196" s="177"/>
      <c r="AU196" s="177"/>
      <c r="AV196" s="177"/>
      <c r="AW196" s="177"/>
      <c r="AX196" s="177"/>
      <c r="AY196" s="177"/>
      <c r="AZ196" s="177"/>
      <c r="BA196" s="177"/>
    </row>
    <row r="197" spans="1:53" ht="12.75">
      <c r="A197" s="180" t="s">
        <v>871</v>
      </c>
      <c r="B197" s="180" t="s">
        <v>675</v>
      </c>
      <c r="C197" s="180" t="s">
        <v>675</v>
      </c>
      <c r="D197" s="180" t="s">
        <v>675</v>
      </c>
      <c r="E197" s="179" t="s">
        <v>676</v>
      </c>
      <c r="F197" s="179"/>
      <c r="G197" s="179"/>
      <c r="H197" s="179"/>
      <c r="I197" s="179"/>
      <c r="J197" s="179"/>
      <c r="K197" s="179"/>
      <c r="L197" s="179"/>
      <c r="M197" s="179"/>
      <c r="N197" s="179"/>
      <c r="O197" s="179"/>
      <c r="P197" s="179"/>
      <c r="Q197" s="179"/>
      <c r="R197" s="179"/>
      <c r="S197" s="179"/>
      <c r="T197" s="179"/>
      <c r="U197" s="177"/>
      <c r="V197" s="177"/>
      <c r="W197" s="177"/>
      <c r="X197" s="177"/>
      <c r="Y197" s="177"/>
      <c r="Z197" s="177"/>
      <c r="AA197" s="177"/>
      <c r="AB197" s="177"/>
      <c r="AC197" s="177"/>
      <c r="AD197" s="177"/>
      <c r="AE197" s="177"/>
      <c r="AF197" s="177"/>
      <c r="AG197" s="177"/>
      <c r="AH197" s="177"/>
      <c r="AI197" s="177"/>
      <c r="AJ197" s="177"/>
      <c r="AK197" s="177"/>
      <c r="AL197" s="177"/>
      <c r="AM197" s="177"/>
      <c r="AN197" s="177"/>
      <c r="AO197" s="177"/>
      <c r="AP197" s="177"/>
      <c r="AQ197" s="177"/>
      <c r="AR197" s="177"/>
      <c r="AS197" s="177"/>
      <c r="AT197" s="177"/>
      <c r="AU197" s="177"/>
      <c r="AV197" s="177"/>
      <c r="AW197" s="177"/>
      <c r="AX197" s="177"/>
      <c r="AY197" s="177"/>
      <c r="AZ197" s="177"/>
      <c r="BA197" s="177"/>
    </row>
    <row r="198" spans="1:53" ht="25.5">
      <c r="A198" s="180" t="s">
        <v>872</v>
      </c>
      <c r="B198" s="180" t="s">
        <v>690</v>
      </c>
      <c r="C198" s="180" t="s">
        <v>690</v>
      </c>
      <c r="D198" s="180" t="s">
        <v>690</v>
      </c>
      <c r="E198" s="179" t="s">
        <v>676</v>
      </c>
      <c r="F198" s="179"/>
      <c r="G198" s="179"/>
      <c r="H198" s="179"/>
      <c r="I198" s="179"/>
      <c r="J198" s="179"/>
      <c r="K198" s="179"/>
      <c r="L198" s="179"/>
      <c r="M198" s="179"/>
      <c r="N198" s="179"/>
      <c r="O198" s="179"/>
      <c r="P198" s="179"/>
      <c r="Q198" s="179"/>
      <c r="R198" s="179"/>
      <c r="S198" s="179"/>
      <c r="T198" s="179"/>
      <c r="U198" s="177"/>
      <c r="V198" s="177"/>
      <c r="W198" s="177"/>
      <c r="X198" s="177"/>
      <c r="Y198" s="177"/>
      <c r="Z198" s="177"/>
      <c r="AA198" s="177"/>
      <c r="AB198" s="177"/>
      <c r="AC198" s="177"/>
      <c r="AD198" s="177"/>
      <c r="AE198" s="177"/>
      <c r="AF198" s="177"/>
      <c r="AG198" s="177"/>
      <c r="AH198" s="177"/>
      <c r="AI198" s="177"/>
      <c r="AJ198" s="177"/>
      <c r="AK198" s="177"/>
      <c r="AL198" s="177"/>
      <c r="AM198" s="177"/>
      <c r="AN198" s="177"/>
      <c r="AO198" s="177"/>
      <c r="AP198" s="177"/>
      <c r="AQ198" s="177"/>
      <c r="AR198" s="177"/>
      <c r="AS198" s="177"/>
      <c r="AT198" s="177"/>
      <c r="AU198" s="177"/>
      <c r="AV198" s="177"/>
      <c r="AW198" s="177"/>
      <c r="AX198" s="177"/>
      <c r="AY198" s="177"/>
      <c r="AZ198" s="177"/>
      <c r="BA198" s="177"/>
    </row>
    <row r="199" spans="1:53" ht="12.75">
      <c r="A199" s="180" t="s">
        <v>873</v>
      </c>
      <c r="B199" s="180" t="s">
        <v>581</v>
      </c>
      <c r="C199" s="180" t="s">
        <v>581</v>
      </c>
      <c r="D199" s="180" t="s">
        <v>581</v>
      </c>
      <c r="E199" s="179" t="s">
        <v>673</v>
      </c>
      <c r="F199" s="179"/>
      <c r="G199" s="179"/>
      <c r="H199" s="179"/>
      <c r="I199" s="179"/>
      <c r="J199" s="179"/>
      <c r="K199" s="179"/>
      <c r="L199" s="179"/>
      <c r="M199" s="179"/>
      <c r="N199" s="179"/>
      <c r="O199" s="179"/>
      <c r="P199" s="179"/>
      <c r="Q199" s="179"/>
      <c r="R199" s="179"/>
      <c r="S199" s="179"/>
      <c r="T199" s="179"/>
      <c r="U199" s="177"/>
      <c r="V199" s="177"/>
      <c r="W199" s="177"/>
      <c r="X199" s="177"/>
      <c r="Y199" s="177"/>
      <c r="Z199" s="177"/>
      <c r="AA199" s="177"/>
      <c r="AB199" s="177"/>
      <c r="AC199" s="177"/>
      <c r="AD199" s="177"/>
      <c r="AE199" s="177"/>
      <c r="AF199" s="177"/>
      <c r="AG199" s="177"/>
      <c r="AH199" s="177"/>
      <c r="AI199" s="177"/>
      <c r="AJ199" s="177"/>
      <c r="AK199" s="177"/>
      <c r="AL199" s="177"/>
      <c r="AM199" s="177"/>
      <c r="AN199" s="177"/>
      <c r="AO199" s="177"/>
      <c r="AP199" s="177"/>
      <c r="AQ199" s="177"/>
      <c r="AR199" s="177"/>
      <c r="AS199" s="177"/>
      <c r="AT199" s="177"/>
      <c r="AU199" s="177"/>
      <c r="AV199" s="177"/>
      <c r="AW199" s="177"/>
      <c r="AX199" s="177"/>
      <c r="AY199" s="177"/>
      <c r="AZ199" s="177"/>
      <c r="BA199" s="177"/>
    </row>
    <row r="200" spans="1:53" ht="12.75">
      <c r="A200" s="180" t="s">
        <v>874</v>
      </c>
      <c r="B200" s="180" t="s">
        <v>675</v>
      </c>
      <c r="C200" s="180" t="s">
        <v>675</v>
      </c>
      <c r="D200" s="180" t="s">
        <v>675</v>
      </c>
      <c r="E200" s="179" t="s">
        <v>676</v>
      </c>
      <c r="F200" s="179"/>
      <c r="G200" s="179"/>
      <c r="H200" s="179"/>
      <c r="I200" s="179"/>
      <c r="J200" s="179"/>
      <c r="K200" s="179"/>
      <c r="L200" s="179"/>
      <c r="M200" s="179"/>
      <c r="N200" s="179"/>
      <c r="O200" s="179"/>
      <c r="P200" s="179"/>
      <c r="Q200" s="179"/>
      <c r="R200" s="179"/>
      <c r="S200" s="179"/>
      <c r="T200" s="179"/>
      <c r="U200" s="177"/>
      <c r="V200" s="177"/>
      <c r="W200" s="177"/>
      <c r="X200" s="177"/>
      <c r="Y200" s="177"/>
      <c r="Z200" s="177"/>
      <c r="AA200" s="177"/>
      <c r="AB200" s="177"/>
      <c r="AC200" s="177"/>
      <c r="AD200" s="177"/>
      <c r="AE200" s="177"/>
      <c r="AF200" s="177"/>
      <c r="AG200" s="177"/>
      <c r="AH200" s="177"/>
      <c r="AI200" s="177"/>
      <c r="AJ200" s="177"/>
      <c r="AK200" s="177"/>
      <c r="AL200" s="177"/>
      <c r="AM200" s="177"/>
      <c r="AN200" s="177"/>
      <c r="AO200" s="177"/>
      <c r="AP200" s="177"/>
      <c r="AQ200" s="177"/>
      <c r="AR200" s="177"/>
      <c r="AS200" s="177"/>
      <c r="AT200" s="177"/>
      <c r="AU200" s="177"/>
      <c r="AV200" s="177"/>
      <c r="AW200" s="177"/>
      <c r="AX200" s="177"/>
      <c r="AY200" s="177"/>
      <c r="AZ200" s="177"/>
      <c r="BA200" s="177"/>
    </row>
    <row r="201" spans="1:53" ht="12.75">
      <c r="A201" s="180" t="s">
        <v>875</v>
      </c>
      <c r="B201" s="180" t="s">
        <v>581</v>
      </c>
      <c r="C201" s="180" t="s">
        <v>581</v>
      </c>
      <c r="D201" s="180" t="s">
        <v>581</v>
      </c>
      <c r="E201" s="179" t="s">
        <v>673</v>
      </c>
      <c r="F201" s="179"/>
      <c r="G201" s="179"/>
      <c r="H201" s="179"/>
      <c r="I201" s="179"/>
      <c r="J201" s="179"/>
      <c r="K201" s="179"/>
      <c r="L201" s="179"/>
      <c r="M201" s="179"/>
      <c r="N201" s="179"/>
      <c r="O201" s="179"/>
      <c r="P201" s="179"/>
      <c r="Q201" s="179"/>
      <c r="R201" s="179"/>
      <c r="S201" s="179"/>
      <c r="T201" s="179"/>
      <c r="U201" s="177"/>
      <c r="V201" s="177"/>
      <c r="W201" s="177"/>
      <c r="X201" s="177"/>
      <c r="Y201" s="177"/>
      <c r="Z201" s="177"/>
      <c r="AA201" s="177"/>
      <c r="AB201" s="177"/>
      <c r="AC201" s="177"/>
      <c r="AD201" s="177"/>
      <c r="AE201" s="177"/>
      <c r="AF201" s="177"/>
      <c r="AG201" s="177"/>
      <c r="AH201" s="177"/>
      <c r="AI201" s="177"/>
      <c r="AJ201" s="177"/>
      <c r="AK201" s="177"/>
      <c r="AL201" s="177"/>
      <c r="AM201" s="177"/>
      <c r="AN201" s="177"/>
      <c r="AO201" s="177"/>
      <c r="AP201" s="177"/>
      <c r="AQ201" s="177"/>
      <c r="AR201" s="177"/>
      <c r="AS201" s="177"/>
      <c r="AT201" s="177"/>
      <c r="AU201" s="177"/>
      <c r="AV201" s="177"/>
      <c r="AW201" s="177"/>
      <c r="AX201" s="177"/>
      <c r="AY201" s="177"/>
      <c r="AZ201" s="177"/>
      <c r="BA201" s="177"/>
    </row>
    <row r="202" spans="1:53" ht="12.75">
      <c r="A202" s="180" t="s">
        <v>876</v>
      </c>
      <c r="B202" s="180" t="s">
        <v>581</v>
      </c>
      <c r="C202" s="180" t="s">
        <v>581</v>
      </c>
      <c r="D202" s="180" t="s">
        <v>581</v>
      </c>
      <c r="E202" s="179" t="s">
        <v>673</v>
      </c>
      <c r="F202" s="179"/>
      <c r="G202" s="179"/>
      <c r="H202" s="179"/>
      <c r="I202" s="179"/>
      <c r="J202" s="179"/>
      <c r="K202" s="179"/>
      <c r="L202" s="179"/>
      <c r="M202" s="179"/>
      <c r="N202" s="179"/>
      <c r="O202" s="179"/>
      <c r="P202" s="179"/>
      <c r="Q202" s="179"/>
      <c r="R202" s="179"/>
      <c r="S202" s="179"/>
      <c r="T202" s="179"/>
      <c r="U202" s="177"/>
      <c r="V202" s="177"/>
      <c r="W202" s="177"/>
      <c r="X202" s="177"/>
      <c r="Y202" s="177"/>
      <c r="Z202" s="177"/>
      <c r="AA202" s="177"/>
      <c r="AB202" s="177"/>
      <c r="AC202" s="177"/>
      <c r="AD202" s="177"/>
      <c r="AE202" s="177"/>
      <c r="AF202" s="177"/>
      <c r="AG202" s="177"/>
      <c r="AH202" s="177"/>
      <c r="AI202" s="177"/>
      <c r="AJ202" s="177"/>
      <c r="AK202" s="177"/>
      <c r="AL202" s="177"/>
      <c r="AM202" s="177"/>
      <c r="AN202" s="177"/>
      <c r="AO202" s="177"/>
      <c r="AP202" s="177"/>
      <c r="AQ202" s="177"/>
      <c r="AR202" s="177"/>
      <c r="AS202" s="177"/>
      <c r="AT202" s="177"/>
      <c r="AU202" s="177"/>
      <c r="AV202" s="177"/>
      <c r="AW202" s="177"/>
      <c r="AX202" s="177"/>
      <c r="AY202" s="177"/>
      <c r="AZ202" s="177"/>
      <c r="BA202" s="177"/>
    </row>
    <row r="203" spans="1:53" ht="12.75">
      <c r="A203" s="180" t="s">
        <v>877</v>
      </c>
      <c r="B203" s="180" t="s">
        <v>581</v>
      </c>
      <c r="C203" s="180" t="s">
        <v>581</v>
      </c>
      <c r="D203" s="180" t="s">
        <v>581</v>
      </c>
      <c r="E203" s="179" t="s">
        <v>673</v>
      </c>
      <c r="F203" s="179"/>
      <c r="G203" s="179"/>
      <c r="H203" s="179"/>
      <c r="I203" s="179"/>
      <c r="J203" s="179"/>
      <c r="K203" s="179"/>
      <c r="L203" s="179"/>
      <c r="M203" s="179"/>
      <c r="N203" s="179"/>
      <c r="O203" s="179"/>
      <c r="P203" s="179"/>
      <c r="Q203" s="179"/>
      <c r="R203" s="179"/>
      <c r="S203" s="179"/>
      <c r="T203" s="179"/>
      <c r="U203" s="177"/>
      <c r="V203" s="177"/>
      <c r="W203" s="177"/>
      <c r="X203" s="177"/>
      <c r="Y203" s="177"/>
      <c r="Z203" s="177"/>
      <c r="AA203" s="177"/>
      <c r="AB203" s="177"/>
      <c r="AC203" s="177"/>
      <c r="AD203" s="177"/>
      <c r="AE203" s="177"/>
      <c r="AF203" s="177"/>
      <c r="AG203" s="177"/>
      <c r="AH203" s="177"/>
      <c r="AI203" s="177"/>
      <c r="AJ203" s="177"/>
      <c r="AK203" s="177"/>
      <c r="AL203" s="177"/>
      <c r="AM203" s="177"/>
      <c r="AN203" s="177"/>
      <c r="AO203" s="177"/>
      <c r="AP203" s="177"/>
      <c r="AQ203" s="177"/>
      <c r="AR203" s="177"/>
      <c r="AS203" s="177"/>
      <c r="AT203" s="177"/>
      <c r="AU203" s="177"/>
      <c r="AV203" s="177"/>
      <c r="AW203" s="177"/>
      <c r="AX203" s="177"/>
      <c r="AY203" s="177"/>
      <c r="AZ203" s="177"/>
      <c r="BA203" s="177"/>
    </row>
    <row r="204" spans="1:53" ht="12.75">
      <c r="A204" s="180" t="s">
        <v>878</v>
      </c>
      <c r="B204" s="180" t="s">
        <v>585</v>
      </c>
      <c r="C204" s="180" t="s">
        <v>585</v>
      </c>
      <c r="D204" s="180" t="s">
        <v>585</v>
      </c>
      <c r="E204" s="180" t="s">
        <v>685</v>
      </c>
      <c r="F204" s="179"/>
      <c r="G204" s="179"/>
      <c r="H204" s="179"/>
      <c r="I204" s="179"/>
      <c r="J204" s="179"/>
      <c r="K204" s="179"/>
      <c r="L204" s="179"/>
      <c r="M204" s="179"/>
      <c r="N204" s="179"/>
      <c r="O204" s="179"/>
      <c r="P204" s="179"/>
      <c r="Q204" s="179"/>
      <c r="R204" s="179"/>
      <c r="S204" s="179"/>
      <c r="T204" s="179"/>
      <c r="U204" s="177"/>
      <c r="V204" s="177"/>
      <c r="W204" s="177"/>
      <c r="X204" s="177"/>
      <c r="Y204" s="177"/>
      <c r="Z204" s="177"/>
      <c r="AA204" s="177"/>
      <c r="AB204" s="177"/>
      <c r="AC204" s="177"/>
      <c r="AD204" s="177"/>
      <c r="AE204" s="177"/>
      <c r="AF204" s="177"/>
      <c r="AG204" s="177"/>
      <c r="AH204" s="177"/>
      <c r="AI204" s="177"/>
      <c r="AJ204" s="177"/>
      <c r="AK204" s="177"/>
      <c r="AL204" s="177"/>
      <c r="AM204" s="177"/>
      <c r="AN204" s="177"/>
      <c r="AO204" s="177"/>
      <c r="AP204" s="177"/>
      <c r="AQ204" s="177"/>
      <c r="AR204" s="177"/>
      <c r="AS204" s="177"/>
      <c r="AT204" s="177"/>
      <c r="AU204" s="177"/>
      <c r="AV204" s="177"/>
      <c r="AW204" s="177"/>
      <c r="AX204" s="177"/>
      <c r="AY204" s="177"/>
      <c r="AZ204" s="177"/>
      <c r="BA204" s="177"/>
    </row>
    <row r="205" spans="1:53" ht="12.75">
      <c r="A205" s="180" t="s">
        <v>879</v>
      </c>
      <c r="B205" s="180" t="s">
        <v>581</v>
      </c>
      <c r="C205" s="180" t="s">
        <v>581</v>
      </c>
      <c r="D205" s="180" t="s">
        <v>581</v>
      </c>
      <c r="E205" s="179" t="s">
        <v>673</v>
      </c>
      <c r="F205" s="179"/>
      <c r="G205" s="179"/>
      <c r="H205" s="179"/>
      <c r="I205" s="179"/>
      <c r="J205" s="179"/>
      <c r="K205" s="179"/>
      <c r="L205" s="179"/>
      <c r="M205" s="179"/>
      <c r="N205" s="179"/>
      <c r="O205" s="179"/>
      <c r="P205" s="179"/>
      <c r="Q205" s="179"/>
      <c r="R205" s="179"/>
      <c r="S205" s="179"/>
      <c r="T205" s="179"/>
      <c r="U205" s="177"/>
      <c r="V205" s="177"/>
      <c r="W205" s="177"/>
      <c r="X205" s="177"/>
      <c r="Y205" s="177"/>
      <c r="Z205" s="177"/>
      <c r="AA205" s="177"/>
      <c r="AB205" s="177"/>
      <c r="AC205" s="177"/>
      <c r="AD205" s="177"/>
      <c r="AE205" s="177"/>
      <c r="AF205" s="177"/>
      <c r="AG205" s="177"/>
      <c r="AH205" s="177"/>
      <c r="AI205" s="177"/>
      <c r="AJ205" s="177"/>
      <c r="AK205" s="177"/>
      <c r="AL205" s="177"/>
      <c r="AM205" s="177"/>
      <c r="AN205" s="177"/>
      <c r="AO205" s="177"/>
      <c r="AP205" s="177"/>
      <c r="AQ205" s="177"/>
      <c r="AR205" s="177"/>
      <c r="AS205" s="177"/>
      <c r="AT205" s="177"/>
      <c r="AU205" s="177"/>
      <c r="AV205" s="177"/>
      <c r="AW205" s="177"/>
      <c r="AX205" s="177"/>
      <c r="AY205" s="177"/>
      <c r="AZ205" s="177"/>
      <c r="BA205" s="177"/>
    </row>
    <row r="206" spans="1:53" ht="12.75">
      <c r="A206" s="180" t="s">
        <v>880</v>
      </c>
      <c r="B206" s="180" t="s">
        <v>581</v>
      </c>
      <c r="C206" s="180" t="s">
        <v>581</v>
      </c>
      <c r="D206" s="180" t="s">
        <v>581</v>
      </c>
      <c r="E206" s="179" t="s">
        <v>673</v>
      </c>
      <c r="F206" s="179"/>
      <c r="G206" s="179"/>
      <c r="H206" s="179"/>
      <c r="I206" s="179"/>
      <c r="J206" s="179"/>
      <c r="K206" s="179"/>
      <c r="L206" s="179"/>
      <c r="M206" s="179"/>
      <c r="N206" s="179"/>
      <c r="O206" s="179"/>
      <c r="P206" s="179"/>
      <c r="Q206" s="179"/>
      <c r="R206" s="179"/>
      <c r="S206" s="179"/>
      <c r="T206" s="179"/>
      <c r="U206" s="177"/>
      <c r="V206" s="177"/>
      <c r="W206" s="177"/>
      <c r="X206" s="177"/>
      <c r="Y206" s="177"/>
      <c r="Z206" s="177"/>
      <c r="AA206" s="177"/>
      <c r="AB206" s="177"/>
      <c r="AC206" s="177"/>
      <c r="AD206" s="177"/>
      <c r="AE206" s="177"/>
      <c r="AF206" s="177"/>
      <c r="AG206" s="177"/>
      <c r="AH206" s="177"/>
      <c r="AI206" s="177"/>
      <c r="AJ206" s="177"/>
      <c r="AK206" s="177"/>
      <c r="AL206" s="177"/>
      <c r="AM206" s="177"/>
      <c r="AN206" s="177"/>
      <c r="AO206" s="177"/>
      <c r="AP206" s="177"/>
      <c r="AQ206" s="177"/>
      <c r="AR206" s="177"/>
      <c r="AS206" s="177"/>
      <c r="AT206" s="177"/>
      <c r="AU206" s="177"/>
      <c r="AV206" s="177"/>
      <c r="AW206" s="177"/>
      <c r="AX206" s="177"/>
      <c r="AY206" s="177"/>
      <c r="AZ206" s="177"/>
      <c r="BA206" s="177"/>
    </row>
    <row r="207" spans="1:53" ht="12.75">
      <c r="A207" s="180" t="s">
        <v>881</v>
      </c>
      <c r="B207" s="180" t="s">
        <v>585</v>
      </c>
      <c r="C207" s="180" t="s">
        <v>581</v>
      </c>
      <c r="D207" s="180" t="s">
        <v>581</v>
      </c>
      <c r="E207" s="179" t="s">
        <v>673</v>
      </c>
      <c r="F207" s="179"/>
      <c r="G207" s="179"/>
      <c r="H207" s="179"/>
      <c r="I207" s="179"/>
      <c r="J207" s="179"/>
      <c r="K207" s="179"/>
      <c r="L207" s="179"/>
      <c r="M207" s="179"/>
      <c r="N207" s="179"/>
      <c r="O207" s="179"/>
      <c r="P207" s="179"/>
      <c r="Q207" s="179"/>
      <c r="R207" s="179"/>
      <c r="S207" s="179"/>
      <c r="T207" s="179"/>
      <c r="U207" s="177"/>
      <c r="V207" s="177"/>
      <c r="W207" s="177"/>
      <c r="X207" s="177"/>
      <c r="Y207" s="177"/>
      <c r="Z207" s="177"/>
      <c r="AA207" s="177"/>
      <c r="AB207" s="177"/>
      <c r="AC207" s="177"/>
      <c r="AD207" s="177"/>
      <c r="AE207" s="177"/>
      <c r="AF207" s="177"/>
      <c r="AG207" s="177"/>
      <c r="AH207" s="177"/>
      <c r="AI207" s="177"/>
      <c r="AJ207" s="177"/>
      <c r="AK207" s="177"/>
      <c r="AL207" s="177"/>
      <c r="AM207" s="177"/>
      <c r="AN207" s="177"/>
      <c r="AO207" s="177"/>
      <c r="AP207" s="177"/>
      <c r="AQ207" s="177"/>
      <c r="AR207" s="177"/>
      <c r="AS207" s="177"/>
      <c r="AT207" s="177"/>
      <c r="AU207" s="177"/>
      <c r="AV207" s="177"/>
      <c r="AW207" s="177"/>
      <c r="AX207" s="177"/>
      <c r="AY207" s="177"/>
      <c r="AZ207" s="177"/>
      <c r="BA207" s="177"/>
    </row>
    <row r="208" spans="1:53" ht="12.75">
      <c r="A208" s="180" t="s">
        <v>882</v>
      </c>
      <c r="B208" s="180" t="s">
        <v>581</v>
      </c>
      <c r="C208" s="180" t="s">
        <v>581</v>
      </c>
      <c r="D208" s="180" t="s">
        <v>581</v>
      </c>
      <c r="E208" s="179" t="s">
        <v>673</v>
      </c>
      <c r="F208" s="179"/>
      <c r="G208" s="179"/>
      <c r="H208" s="179"/>
      <c r="I208" s="179"/>
      <c r="J208" s="179"/>
      <c r="K208" s="179"/>
      <c r="L208" s="179"/>
      <c r="M208" s="179"/>
      <c r="N208" s="179"/>
      <c r="O208" s="179"/>
      <c r="P208" s="179"/>
      <c r="Q208" s="179"/>
      <c r="R208" s="179"/>
      <c r="S208" s="179"/>
      <c r="T208" s="179"/>
      <c r="U208" s="177"/>
      <c r="V208" s="177"/>
      <c r="W208" s="177"/>
      <c r="X208" s="177"/>
      <c r="Y208" s="177"/>
      <c r="Z208" s="177"/>
      <c r="AA208" s="177"/>
      <c r="AB208" s="177"/>
      <c r="AC208" s="177"/>
      <c r="AD208" s="177"/>
      <c r="AE208" s="177"/>
      <c r="AF208" s="177"/>
      <c r="AG208" s="177"/>
      <c r="AH208" s="177"/>
      <c r="AI208" s="177"/>
      <c r="AJ208" s="177"/>
      <c r="AK208" s="177"/>
      <c r="AL208" s="177"/>
      <c r="AM208" s="177"/>
      <c r="AN208" s="177"/>
      <c r="AO208" s="177"/>
      <c r="AP208" s="177"/>
      <c r="AQ208" s="177"/>
      <c r="AR208" s="177"/>
      <c r="AS208" s="177"/>
      <c r="AT208" s="177"/>
      <c r="AU208" s="177"/>
      <c r="AV208" s="177"/>
      <c r="AW208" s="177"/>
      <c r="AX208" s="177"/>
      <c r="AY208" s="177"/>
      <c r="AZ208" s="177"/>
      <c r="BA208" s="177"/>
    </row>
    <row r="209" spans="1:53" ht="12.75">
      <c r="A209" s="180" t="s">
        <v>883</v>
      </c>
      <c r="B209" s="180" t="s">
        <v>581</v>
      </c>
      <c r="C209" s="180" t="s">
        <v>581</v>
      </c>
      <c r="D209" s="180" t="s">
        <v>581</v>
      </c>
      <c r="E209" s="179" t="s">
        <v>673</v>
      </c>
      <c r="F209" s="179"/>
      <c r="G209" s="179"/>
      <c r="H209" s="179"/>
      <c r="I209" s="179"/>
      <c r="J209" s="179"/>
      <c r="K209" s="179"/>
      <c r="L209" s="179"/>
      <c r="M209" s="179"/>
      <c r="N209" s="179"/>
      <c r="O209" s="179"/>
      <c r="P209" s="179"/>
      <c r="Q209" s="179"/>
      <c r="R209" s="179"/>
      <c r="S209" s="179"/>
      <c r="T209" s="179"/>
      <c r="U209" s="177"/>
      <c r="V209" s="177"/>
      <c r="W209" s="177"/>
      <c r="X209" s="177"/>
      <c r="Y209" s="177"/>
      <c r="Z209" s="177"/>
      <c r="AA209" s="177"/>
      <c r="AB209" s="177"/>
      <c r="AC209" s="177"/>
      <c r="AD209" s="177"/>
      <c r="AE209" s="177"/>
      <c r="AF209" s="177"/>
      <c r="AG209" s="177"/>
      <c r="AH209" s="177"/>
      <c r="AI209" s="177"/>
      <c r="AJ209" s="177"/>
      <c r="AK209" s="177"/>
      <c r="AL209" s="177"/>
      <c r="AM209" s="177"/>
      <c r="AN209" s="177"/>
      <c r="AO209" s="177"/>
      <c r="AP209" s="177"/>
      <c r="AQ209" s="177"/>
      <c r="AR209" s="177"/>
      <c r="AS209" s="177"/>
      <c r="AT209" s="177"/>
      <c r="AU209" s="177"/>
      <c r="AV209" s="177"/>
      <c r="AW209" s="177"/>
      <c r="AX209" s="177"/>
      <c r="AY209" s="177"/>
      <c r="AZ209" s="177"/>
      <c r="BA209" s="177"/>
    </row>
    <row r="210" spans="1:53" ht="12.75">
      <c r="A210" s="180" t="s">
        <v>884</v>
      </c>
      <c r="B210" s="180" t="s">
        <v>581</v>
      </c>
      <c r="C210" s="180" t="s">
        <v>581</v>
      </c>
      <c r="D210" s="180" t="s">
        <v>581</v>
      </c>
      <c r="E210" s="179" t="s">
        <v>673</v>
      </c>
      <c r="F210" s="179"/>
      <c r="G210" s="179"/>
      <c r="H210" s="179"/>
      <c r="I210" s="179"/>
      <c r="J210" s="179"/>
      <c r="K210" s="179"/>
      <c r="L210" s="179"/>
      <c r="M210" s="179"/>
      <c r="N210" s="179"/>
      <c r="O210" s="179"/>
      <c r="P210" s="179"/>
      <c r="Q210" s="179"/>
      <c r="R210" s="179"/>
      <c r="S210" s="179"/>
      <c r="T210" s="179"/>
      <c r="U210" s="177"/>
      <c r="V210" s="177"/>
      <c r="W210" s="177"/>
      <c r="X210" s="177"/>
      <c r="Y210" s="177"/>
      <c r="Z210" s="177"/>
      <c r="AA210" s="177"/>
      <c r="AB210" s="177"/>
      <c r="AC210" s="177"/>
      <c r="AD210" s="177"/>
      <c r="AE210" s="177"/>
      <c r="AF210" s="177"/>
      <c r="AG210" s="177"/>
      <c r="AH210" s="177"/>
      <c r="AI210" s="177"/>
      <c r="AJ210" s="177"/>
      <c r="AK210" s="177"/>
      <c r="AL210" s="177"/>
      <c r="AM210" s="177"/>
      <c r="AN210" s="177"/>
      <c r="AO210" s="177"/>
      <c r="AP210" s="177"/>
      <c r="AQ210" s="177"/>
      <c r="AR210" s="177"/>
      <c r="AS210" s="177"/>
      <c r="AT210" s="177"/>
      <c r="AU210" s="177"/>
      <c r="AV210" s="177"/>
      <c r="AW210" s="177"/>
      <c r="AX210" s="177"/>
      <c r="AY210" s="177"/>
      <c r="AZ210" s="177"/>
      <c r="BA210" s="177"/>
    </row>
    <row r="211" spans="1:53" ht="12.75">
      <c r="A211" s="180" t="s">
        <v>885</v>
      </c>
      <c r="B211" s="180" t="s">
        <v>581</v>
      </c>
      <c r="C211" s="180" t="s">
        <v>581</v>
      </c>
      <c r="D211" s="180" t="s">
        <v>581</v>
      </c>
      <c r="E211" s="179" t="s">
        <v>673</v>
      </c>
      <c r="F211" s="179"/>
      <c r="G211" s="179"/>
      <c r="H211" s="179"/>
      <c r="I211" s="179"/>
      <c r="J211" s="179"/>
      <c r="K211" s="179"/>
      <c r="L211" s="179"/>
      <c r="M211" s="179"/>
      <c r="N211" s="179"/>
      <c r="O211" s="179"/>
      <c r="P211" s="179"/>
      <c r="Q211" s="179"/>
      <c r="R211" s="179"/>
      <c r="S211" s="179"/>
      <c r="T211" s="179"/>
      <c r="U211" s="177"/>
      <c r="V211" s="177"/>
      <c r="W211" s="177"/>
      <c r="X211" s="177"/>
      <c r="Y211" s="177"/>
      <c r="Z211" s="177"/>
      <c r="AA211" s="177"/>
      <c r="AB211" s="177"/>
      <c r="AC211" s="177"/>
      <c r="AD211" s="177"/>
      <c r="AE211" s="177"/>
      <c r="AF211" s="177"/>
      <c r="AG211" s="177"/>
      <c r="AH211" s="177"/>
      <c r="AI211" s="177"/>
      <c r="AJ211" s="177"/>
      <c r="AK211" s="177"/>
      <c r="AL211" s="177"/>
      <c r="AM211" s="177"/>
      <c r="AN211" s="177"/>
      <c r="AO211" s="177"/>
      <c r="AP211" s="177"/>
      <c r="AQ211" s="177"/>
      <c r="AR211" s="177"/>
      <c r="AS211" s="177"/>
      <c r="AT211" s="177"/>
      <c r="AU211" s="177"/>
      <c r="AV211" s="177"/>
      <c r="AW211" s="177"/>
      <c r="AX211" s="177"/>
      <c r="AY211" s="177"/>
      <c r="AZ211" s="177"/>
      <c r="BA211" s="177"/>
    </row>
    <row r="212" spans="1:53" ht="12.75">
      <c r="A212" s="180" t="s">
        <v>886</v>
      </c>
      <c r="B212" s="180" t="s">
        <v>690</v>
      </c>
      <c r="C212" s="180" t="s">
        <v>690</v>
      </c>
      <c r="D212" s="180" t="s">
        <v>690</v>
      </c>
      <c r="E212" s="179" t="s">
        <v>676</v>
      </c>
      <c r="F212" s="179"/>
      <c r="G212" s="179"/>
      <c r="H212" s="179"/>
      <c r="I212" s="179"/>
      <c r="J212" s="179"/>
      <c r="K212" s="179"/>
      <c r="L212" s="179"/>
      <c r="M212" s="179"/>
      <c r="N212" s="179"/>
      <c r="O212" s="179"/>
      <c r="P212" s="179"/>
      <c r="Q212" s="179"/>
      <c r="R212" s="179"/>
      <c r="S212" s="179"/>
      <c r="T212" s="179"/>
      <c r="U212" s="177"/>
      <c r="V212" s="177"/>
      <c r="W212" s="177"/>
      <c r="X212" s="177"/>
      <c r="Y212" s="177"/>
      <c r="Z212" s="177"/>
      <c r="AA212" s="177"/>
      <c r="AB212" s="177"/>
      <c r="AC212" s="177"/>
      <c r="AD212" s="177"/>
      <c r="AE212" s="177"/>
      <c r="AF212" s="177"/>
      <c r="AG212" s="177"/>
      <c r="AH212" s="177"/>
      <c r="AI212" s="177"/>
      <c r="AJ212" s="177"/>
      <c r="AK212" s="177"/>
      <c r="AL212" s="177"/>
      <c r="AM212" s="177"/>
      <c r="AN212" s="177"/>
      <c r="AO212" s="177"/>
      <c r="AP212" s="177"/>
      <c r="AQ212" s="177"/>
      <c r="AR212" s="177"/>
      <c r="AS212" s="177"/>
      <c r="AT212" s="177"/>
      <c r="AU212" s="177"/>
      <c r="AV212" s="177"/>
      <c r="AW212" s="177"/>
      <c r="AX212" s="177"/>
      <c r="AY212" s="177"/>
      <c r="AZ212" s="177"/>
      <c r="BA212" s="177"/>
    </row>
    <row r="213" spans="1:53" ht="12.75">
      <c r="A213" s="180" t="s">
        <v>887</v>
      </c>
      <c r="B213" s="180" t="s">
        <v>675</v>
      </c>
      <c r="C213" s="180" t="s">
        <v>675</v>
      </c>
      <c r="D213" s="180" t="s">
        <v>675</v>
      </c>
      <c r="E213" s="179" t="s">
        <v>676</v>
      </c>
      <c r="F213" s="179"/>
      <c r="G213" s="179"/>
      <c r="H213" s="179"/>
      <c r="I213" s="179"/>
      <c r="J213" s="179"/>
      <c r="K213" s="179"/>
      <c r="L213" s="179"/>
      <c r="M213" s="179"/>
      <c r="N213" s="179"/>
      <c r="O213" s="179"/>
      <c r="P213" s="179"/>
      <c r="Q213" s="179"/>
      <c r="R213" s="179"/>
      <c r="S213" s="179"/>
      <c r="T213" s="179"/>
      <c r="U213" s="177"/>
      <c r="V213" s="177"/>
      <c r="W213" s="177"/>
      <c r="X213" s="177"/>
      <c r="Y213" s="177"/>
      <c r="Z213" s="177"/>
      <c r="AA213" s="177"/>
      <c r="AB213" s="177"/>
      <c r="AC213" s="177"/>
      <c r="AD213" s="177"/>
      <c r="AE213" s="177"/>
      <c r="AF213" s="177"/>
      <c r="AG213" s="177"/>
      <c r="AH213" s="177"/>
      <c r="AI213" s="177"/>
      <c r="AJ213" s="177"/>
      <c r="AK213" s="177"/>
      <c r="AL213" s="177"/>
      <c r="AM213" s="177"/>
      <c r="AN213" s="177"/>
      <c r="AO213" s="177"/>
      <c r="AP213" s="177"/>
      <c r="AQ213" s="177"/>
      <c r="AR213" s="177"/>
      <c r="AS213" s="177"/>
      <c r="AT213" s="177"/>
      <c r="AU213" s="177"/>
      <c r="AV213" s="177"/>
      <c r="AW213" s="177"/>
      <c r="AX213" s="177"/>
      <c r="AY213" s="177"/>
      <c r="AZ213" s="177"/>
      <c r="BA213" s="177"/>
    </row>
    <row r="214" spans="1:53" ht="12.75">
      <c r="A214" s="180" t="s">
        <v>888</v>
      </c>
      <c r="B214" s="180" t="s">
        <v>581</v>
      </c>
      <c r="C214" s="180" t="s">
        <v>581</v>
      </c>
      <c r="D214" s="180" t="s">
        <v>581</v>
      </c>
      <c r="E214" s="179" t="s">
        <v>673</v>
      </c>
      <c r="F214" s="179"/>
      <c r="G214" s="179"/>
      <c r="H214" s="179"/>
      <c r="I214" s="179"/>
      <c r="J214" s="179"/>
      <c r="K214" s="179"/>
      <c r="L214" s="179"/>
      <c r="M214" s="179"/>
      <c r="N214" s="179"/>
      <c r="O214" s="179"/>
      <c r="P214" s="179"/>
      <c r="Q214" s="179"/>
      <c r="R214" s="179"/>
      <c r="S214" s="179"/>
      <c r="T214" s="179"/>
      <c r="U214" s="177"/>
      <c r="V214" s="177"/>
      <c r="W214" s="177"/>
      <c r="X214" s="177"/>
      <c r="Y214" s="177"/>
      <c r="Z214" s="177"/>
      <c r="AA214" s="177"/>
      <c r="AB214" s="177"/>
      <c r="AC214" s="177"/>
      <c r="AD214" s="177"/>
      <c r="AE214" s="177"/>
      <c r="AF214" s="177"/>
      <c r="AG214" s="177"/>
      <c r="AH214" s="177"/>
      <c r="AI214" s="177"/>
      <c r="AJ214" s="177"/>
      <c r="AK214" s="177"/>
      <c r="AL214" s="177"/>
      <c r="AM214" s="177"/>
      <c r="AN214" s="177"/>
      <c r="AO214" s="177"/>
      <c r="AP214" s="177"/>
      <c r="AQ214" s="177"/>
      <c r="AR214" s="177"/>
      <c r="AS214" s="177"/>
      <c r="AT214" s="177"/>
      <c r="AU214" s="177"/>
      <c r="AV214" s="177"/>
      <c r="AW214" s="177"/>
      <c r="AX214" s="177"/>
      <c r="AY214" s="177"/>
      <c r="AZ214" s="177"/>
      <c r="BA214" s="177"/>
    </row>
    <row r="215" spans="1:53" ht="12.75">
      <c r="A215" s="180" t="s">
        <v>889</v>
      </c>
      <c r="B215" s="180" t="s">
        <v>675</v>
      </c>
      <c r="C215" s="180" t="s">
        <v>675</v>
      </c>
      <c r="D215" s="180" t="s">
        <v>675</v>
      </c>
      <c r="E215" s="179" t="s">
        <v>676</v>
      </c>
      <c r="F215" s="179"/>
      <c r="G215" s="179"/>
      <c r="H215" s="179"/>
      <c r="I215" s="179"/>
      <c r="J215" s="179"/>
      <c r="K215" s="179"/>
      <c r="L215" s="179"/>
      <c r="M215" s="179"/>
      <c r="N215" s="179"/>
      <c r="O215" s="179"/>
      <c r="P215" s="179"/>
      <c r="Q215" s="179"/>
      <c r="R215" s="179"/>
      <c r="S215" s="179"/>
      <c r="T215" s="179"/>
      <c r="U215" s="177"/>
      <c r="V215" s="177"/>
      <c r="W215" s="177"/>
      <c r="X215" s="177"/>
      <c r="Y215" s="177"/>
      <c r="Z215" s="177"/>
      <c r="AA215" s="177"/>
      <c r="AB215" s="177"/>
      <c r="AC215" s="177"/>
      <c r="AD215" s="177"/>
      <c r="AE215" s="177"/>
      <c r="AF215" s="177"/>
      <c r="AG215" s="177"/>
      <c r="AH215" s="177"/>
      <c r="AI215" s="177"/>
      <c r="AJ215" s="177"/>
      <c r="AK215" s="177"/>
      <c r="AL215" s="177"/>
      <c r="AM215" s="177"/>
      <c r="AN215" s="177"/>
      <c r="AO215" s="177"/>
      <c r="AP215" s="177"/>
      <c r="AQ215" s="177"/>
      <c r="AR215" s="177"/>
      <c r="AS215" s="177"/>
      <c r="AT215" s="177"/>
      <c r="AU215" s="177"/>
      <c r="AV215" s="177"/>
      <c r="AW215" s="177"/>
      <c r="AX215" s="177"/>
      <c r="AY215" s="177"/>
      <c r="AZ215" s="177"/>
      <c r="BA215" s="177"/>
    </row>
    <row r="216" spans="1:53" ht="12.75">
      <c r="A216" s="180" t="s">
        <v>890</v>
      </c>
      <c r="B216" s="180" t="s">
        <v>581</v>
      </c>
      <c r="C216" s="180" t="s">
        <v>581</v>
      </c>
      <c r="D216" s="180" t="s">
        <v>581</v>
      </c>
      <c r="E216" s="179" t="s">
        <v>673</v>
      </c>
      <c r="F216" s="179"/>
      <c r="G216" s="179"/>
      <c r="H216" s="179"/>
      <c r="I216" s="179"/>
      <c r="J216" s="179"/>
      <c r="K216" s="179"/>
      <c r="L216" s="179"/>
      <c r="M216" s="179"/>
      <c r="N216" s="179"/>
      <c r="O216" s="179"/>
      <c r="P216" s="179"/>
      <c r="Q216" s="179"/>
      <c r="R216" s="179"/>
      <c r="S216" s="179"/>
      <c r="T216" s="179"/>
      <c r="U216" s="177"/>
      <c r="V216" s="177"/>
      <c r="W216" s="177"/>
      <c r="X216" s="177"/>
      <c r="Y216" s="177"/>
      <c r="Z216" s="177"/>
      <c r="AA216" s="177"/>
      <c r="AB216" s="177"/>
      <c r="AC216" s="177"/>
      <c r="AD216" s="177"/>
      <c r="AE216" s="177"/>
      <c r="AF216" s="177"/>
      <c r="AG216" s="177"/>
      <c r="AH216" s="177"/>
      <c r="AI216" s="177"/>
      <c r="AJ216" s="177"/>
      <c r="AK216" s="177"/>
      <c r="AL216" s="177"/>
      <c r="AM216" s="177"/>
      <c r="AN216" s="177"/>
      <c r="AO216" s="177"/>
      <c r="AP216" s="177"/>
      <c r="AQ216" s="177"/>
      <c r="AR216" s="177"/>
      <c r="AS216" s="177"/>
      <c r="AT216" s="177"/>
      <c r="AU216" s="177"/>
      <c r="AV216" s="177"/>
      <c r="AW216" s="177"/>
      <c r="AX216" s="177"/>
      <c r="AY216" s="177"/>
      <c r="AZ216" s="177"/>
      <c r="BA216" s="177"/>
    </row>
    <row r="217" spans="1:53" ht="12.75">
      <c r="A217" s="180" t="s">
        <v>891</v>
      </c>
      <c r="B217" s="180" t="s">
        <v>581</v>
      </c>
      <c r="C217" s="180" t="s">
        <v>581</v>
      </c>
      <c r="D217" s="180" t="s">
        <v>581</v>
      </c>
      <c r="E217" s="179" t="s">
        <v>673</v>
      </c>
      <c r="F217" s="179"/>
      <c r="G217" s="179"/>
      <c r="H217" s="179"/>
      <c r="I217" s="179"/>
      <c r="J217" s="179"/>
      <c r="K217" s="179"/>
      <c r="L217" s="179"/>
      <c r="M217" s="179"/>
      <c r="N217" s="179"/>
      <c r="O217" s="179"/>
      <c r="P217" s="179"/>
      <c r="Q217" s="179"/>
      <c r="R217" s="179"/>
      <c r="S217" s="179"/>
      <c r="T217" s="179"/>
      <c r="U217" s="177"/>
      <c r="V217" s="177"/>
      <c r="W217" s="177"/>
      <c r="X217" s="177"/>
      <c r="Y217" s="177"/>
      <c r="Z217" s="177"/>
      <c r="AA217" s="177"/>
      <c r="AB217" s="177"/>
      <c r="AC217" s="177"/>
      <c r="AD217" s="177"/>
      <c r="AE217" s="177"/>
      <c r="AF217" s="177"/>
      <c r="AG217" s="177"/>
      <c r="AH217" s="177"/>
      <c r="AI217" s="177"/>
      <c r="AJ217" s="177"/>
      <c r="AK217" s="177"/>
      <c r="AL217" s="177"/>
      <c r="AM217" s="177"/>
      <c r="AN217" s="177"/>
      <c r="AO217" s="177"/>
      <c r="AP217" s="177"/>
      <c r="AQ217" s="177"/>
      <c r="AR217" s="177"/>
      <c r="AS217" s="177"/>
      <c r="AT217" s="177"/>
      <c r="AU217" s="177"/>
      <c r="AV217" s="177"/>
      <c r="AW217" s="177"/>
      <c r="AX217" s="177"/>
      <c r="AY217" s="177"/>
      <c r="AZ217" s="177"/>
      <c r="BA217" s="177"/>
    </row>
    <row r="218" spans="1:53" ht="12.75">
      <c r="A218" s="180" t="s">
        <v>892</v>
      </c>
      <c r="B218" s="180" t="s">
        <v>581</v>
      </c>
      <c r="C218" s="180" t="s">
        <v>581</v>
      </c>
      <c r="D218" s="180" t="s">
        <v>581</v>
      </c>
      <c r="E218" s="179" t="s">
        <v>673</v>
      </c>
      <c r="F218" s="179"/>
      <c r="G218" s="179"/>
      <c r="H218" s="179"/>
      <c r="I218" s="179"/>
      <c r="J218" s="179"/>
      <c r="K218" s="179"/>
      <c r="L218" s="179"/>
      <c r="M218" s="179"/>
      <c r="N218" s="179"/>
      <c r="O218" s="179"/>
      <c r="P218" s="179"/>
      <c r="Q218" s="179"/>
      <c r="R218" s="179"/>
      <c r="S218" s="179"/>
      <c r="T218" s="179"/>
      <c r="U218" s="177"/>
      <c r="V218" s="177"/>
      <c r="W218" s="177"/>
      <c r="X218" s="177"/>
      <c r="Y218" s="177"/>
      <c r="Z218" s="177"/>
      <c r="AA218" s="177"/>
      <c r="AB218" s="177"/>
      <c r="AC218" s="177"/>
      <c r="AD218" s="177"/>
      <c r="AE218" s="177"/>
      <c r="AF218" s="177"/>
      <c r="AG218" s="177"/>
      <c r="AH218" s="177"/>
      <c r="AI218" s="177"/>
      <c r="AJ218" s="177"/>
      <c r="AK218" s="177"/>
      <c r="AL218" s="177"/>
      <c r="AM218" s="177"/>
      <c r="AN218" s="177"/>
      <c r="AO218" s="177"/>
      <c r="AP218" s="177"/>
      <c r="AQ218" s="177"/>
      <c r="AR218" s="177"/>
      <c r="AS218" s="177"/>
      <c r="AT218" s="177"/>
      <c r="AU218" s="177"/>
      <c r="AV218" s="177"/>
      <c r="AW218" s="177"/>
      <c r="AX218" s="177"/>
      <c r="AY218" s="177"/>
      <c r="AZ218" s="177"/>
      <c r="BA218" s="177"/>
    </row>
    <row r="219" spans="1:53" ht="12.75">
      <c r="A219" s="180" t="s">
        <v>893</v>
      </c>
      <c r="B219" s="180" t="s">
        <v>581</v>
      </c>
      <c r="C219" s="180" t="s">
        <v>581</v>
      </c>
      <c r="D219" s="180" t="s">
        <v>581</v>
      </c>
      <c r="E219" s="179" t="s">
        <v>673</v>
      </c>
      <c r="F219" s="179"/>
      <c r="G219" s="179"/>
      <c r="H219" s="179"/>
      <c r="I219" s="179"/>
      <c r="J219" s="179"/>
      <c r="K219" s="179"/>
      <c r="L219" s="179"/>
      <c r="M219" s="179"/>
      <c r="N219" s="179"/>
      <c r="O219" s="179"/>
      <c r="P219" s="179"/>
      <c r="Q219" s="179"/>
      <c r="R219" s="179"/>
      <c r="S219" s="179"/>
      <c r="T219" s="179"/>
      <c r="U219" s="177"/>
      <c r="V219" s="177"/>
      <c r="W219" s="177"/>
      <c r="X219" s="177"/>
      <c r="Y219" s="177"/>
      <c r="Z219" s="177"/>
      <c r="AA219" s="177"/>
      <c r="AB219" s="177"/>
      <c r="AC219" s="177"/>
      <c r="AD219" s="177"/>
      <c r="AE219" s="177"/>
      <c r="AF219" s="177"/>
      <c r="AG219" s="177"/>
      <c r="AH219" s="177"/>
      <c r="AI219" s="177"/>
      <c r="AJ219" s="177"/>
      <c r="AK219" s="177"/>
      <c r="AL219" s="177"/>
      <c r="AM219" s="177"/>
      <c r="AN219" s="177"/>
      <c r="AO219" s="177"/>
      <c r="AP219" s="177"/>
      <c r="AQ219" s="177"/>
      <c r="AR219" s="177"/>
      <c r="AS219" s="177"/>
      <c r="AT219" s="177"/>
      <c r="AU219" s="177"/>
      <c r="AV219" s="177"/>
      <c r="AW219" s="177"/>
      <c r="AX219" s="177"/>
      <c r="AY219" s="177"/>
      <c r="AZ219" s="177"/>
      <c r="BA219" s="177"/>
    </row>
    <row r="220" spans="1:53" ht="12.75">
      <c r="A220" s="180" t="s">
        <v>894</v>
      </c>
      <c r="B220" s="180" t="s">
        <v>675</v>
      </c>
      <c r="C220" s="180" t="s">
        <v>675</v>
      </c>
      <c r="D220" s="180" t="s">
        <v>675</v>
      </c>
      <c r="E220" s="179" t="s">
        <v>676</v>
      </c>
      <c r="F220" s="179"/>
      <c r="G220" s="179"/>
      <c r="H220" s="179"/>
      <c r="I220" s="179"/>
      <c r="J220" s="179"/>
      <c r="K220" s="179"/>
      <c r="L220" s="179"/>
      <c r="M220" s="179"/>
      <c r="N220" s="179"/>
      <c r="O220" s="179"/>
      <c r="P220" s="179"/>
      <c r="Q220" s="179"/>
      <c r="R220" s="179"/>
      <c r="S220" s="179"/>
      <c r="T220" s="179"/>
      <c r="U220" s="177"/>
      <c r="V220" s="177"/>
      <c r="W220" s="177"/>
      <c r="X220" s="177"/>
      <c r="Y220" s="177"/>
      <c r="Z220" s="177"/>
      <c r="AA220" s="177"/>
      <c r="AB220" s="177"/>
      <c r="AC220" s="177"/>
      <c r="AD220" s="177"/>
      <c r="AE220" s="177"/>
      <c r="AF220" s="177"/>
      <c r="AG220" s="177"/>
      <c r="AH220" s="177"/>
      <c r="AI220" s="177"/>
      <c r="AJ220" s="177"/>
      <c r="AK220" s="177"/>
      <c r="AL220" s="177"/>
      <c r="AM220" s="177"/>
      <c r="AN220" s="177"/>
      <c r="AO220" s="177"/>
      <c r="AP220" s="177"/>
      <c r="AQ220" s="177"/>
      <c r="AR220" s="177"/>
      <c r="AS220" s="177"/>
      <c r="AT220" s="177"/>
      <c r="AU220" s="177"/>
      <c r="AV220" s="177"/>
      <c r="AW220" s="177"/>
      <c r="AX220" s="177"/>
      <c r="AY220" s="177"/>
      <c r="AZ220" s="177"/>
      <c r="BA220" s="177"/>
    </row>
    <row r="221" spans="1:53" ht="12.75">
      <c r="A221" s="180" t="s">
        <v>895</v>
      </c>
      <c r="B221" s="180" t="s">
        <v>581</v>
      </c>
      <c r="C221" s="180" t="s">
        <v>581</v>
      </c>
      <c r="D221" s="180" t="s">
        <v>581</v>
      </c>
      <c r="E221" s="179" t="s">
        <v>673</v>
      </c>
      <c r="F221" s="179"/>
      <c r="G221" s="179"/>
      <c r="H221" s="179"/>
      <c r="I221" s="179"/>
      <c r="J221" s="179"/>
      <c r="K221" s="179"/>
      <c r="L221" s="179"/>
      <c r="M221" s="179"/>
      <c r="N221" s="179"/>
      <c r="O221" s="179"/>
      <c r="P221" s="179"/>
      <c r="Q221" s="179"/>
      <c r="R221" s="179"/>
      <c r="S221" s="179"/>
      <c r="T221" s="179"/>
      <c r="U221" s="177"/>
      <c r="V221" s="177"/>
      <c r="W221" s="177"/>
      <c r="X221" s="177"/>
      <c r="Y221" s="177"/>
      <c r="Z221" s="177"/>
      <c r="AA221" s="177"/>
      <c r="AB221" s="177"/>
      <c r="AC221" s="177"/>
      <c r="AD221" s="177"/>
      <c r="AE221" s="177"/>
      <c r="AF221" s="177"/>
      <c r="AG221" s="177"/>
      <c r="AH221" s="177"/>
      <c r="AI221" s="177"/>
      <c r="AJ221" s="177"/>
      <c r="AK221" s="177"/>
      <c r="AL221" s="177"/>
      <c r="AM221" s="177"/>
      <c r="AN221" s="177"/>
      <c r="AO221" s="177"/>
      <c r="AP221" s="177"/>
      <c r="AQ221" s="177"/>
      <c r="AR221" s="177"/>
      <c r="AS221" s="177"/>
      <c r="AT221" s="177"/>
      <c r="AU221" s="177"/>
      <c r="AV221" s="177"/>
      <c r="AW221" s="177"/>
      <c r="AX221" s="177"/>
      <c r="AY221" s="177"/>
      <c r="AZ221" s="177"/>
      <c r="BA221" s="177"/>
    </row>
    <row r="222" spans="1:53" ht="12.75">
      <c r="A222" s="180" t="s">
        <v>896</v>
      </c>
      <c r="B222" s="180" t="s">
        <v>690</v>
      </c>
      <c r="C222" s="180" t="s">
        <v>690</v>
      </c>
      <c r="D222" s="180" t="s">
        <v>690</v>
      </c>
      <c r="E222" s="179" t="s">
        <v>676</v>
      </c>
      <c r="F222" s="179"/>
      <c r="G222" s="179"/>
      <c r="H222" s="179"/>
      <c r="I222" s="179"/>
      <c r="J222" s="179"/>
      <c r="K222" s="179"/>
      <c r="L222" s="179"/>
      <c r="M222" s="179"/>
      <c r="N222" s="179"/>
      <c r="O222" s="179"/>
      <c r="P222" s="179"/>
      <c r="Q222" s="179"/>
      <c r="R222" s="179"/>
      <c r="S222" s="179"/>
      <c r="T222" s="179"/>
      <c r="U222" s="177"/>
      <c r="V222" s="177"/>
      <c r="W222" s="177"/>
      <c r="X222" s="177"/>
      <c r="Y222" s="177"/>
      <c r="Z222" s="177"/>
      <c r="AA222" s="177"/>
      <c r="AB222" s="177"/>
      <c r="AC222" s="177"/>
      <c r="AD222" s="177"/>
      <c r="AE222" s="177"/>
      <c r="AF222" s="177"/>
      <c r="AG222" s="177"/>
      <c r="AH222" s="177"/>
      <c r="AI222" s="177"/>
      <c r="AJ222" s="177"/>
      <c r="AK222" s="177"/>
      <c r="AL222" s="177"/>
      <c r="AM222" s="177"/>
      <c r="AN222" s="177"/>
      <c r="AO222" s="177"/>
      <c r="AP222" s="177"/>
      <c r="AQ222" s="177"/>
      <c r="AR222" s="177"/>
      <c r="AS222" s="177"/>
      <c r="AT222" s="177"/>
      <c r="AU222" s="177"/>
      <c r="AV222" s="177"/>
      <c r="AW222" s="177"/>
      <c r="AX222" s="177"/>
      <c r="AY222" s="177"/>
      <c r="AZ222" s="177"/>
      <c r="BA222" s="177"/>
    </row>
    <row r="223" spans="1:53" ht="12.75">
      <c r="A223" s="180" t="s">
        <v>897</v>
      </c>
      <c r="B223" s="180" t="s">
        <v>585</v>
      </c>
      <c r="C223" s="180" t="s">
        <v>675</v>
      </c>
      <c r="D223" s="180" t="s">
        <v>675</v>
      </c>
      <c r="E223" s="179" t="s">
        <v>676</v>
      </c>
      <c r="F223" s="179"/>
      <c r="G223" s="179"/>
      <c r="H223" s="179"/>
      <c r="I223" s="179"/>
      <c r="J223" s="179"/>
      <c r="K223" s="179"/>
      <c r="L223" s="179"/>
      <c r="M223" s="179"/>
      <c r="N223" s="179"/>
      <c r="O223" s="179"/>
      <c r="P223" s="179"/>
      <c r="Q223" s="179"/>
      <c r="R223" s="179"/>
      <c r="S223" s="179"/>
      <c r="T223" s="179"/>
      <c r="U223" s="177"/>
      <c r="V223" s="177"/>
      <c r="W223" s="177"/>
      <c r="X223" s="177"/>
      <c r="Y223" s="177"/>
      <c r="Z223" s="177"/>
      <c r="AA223" s="177"/>
      <c r="AB223" s="177"/>
      <c r="AC223" s="177"/>
      <c r="AD223" s="177"/>
      <c r="AE223" s="177"/>
      <c r="AF223" s="177"/>
      <c r="AG223" s="177"/>
      <c r="AH223" s="177"/>
      <c r="AI223" s="177"/>
      <c r="AJ223" s="177"/>
      <c r="AK223" s="177"/>
      <c r="AL223" s="177"/>
      <c r="AM223" s="177"/>
      <c r="AN223" s="177"/>
      <c r="AO223" s="177"/>
      <c r="AP223" s="177"/>
      <c r="AQ223" s="177"/>
      <c r="AR223" s="177"/>
      <c r="AS223" s="177"/>
      <c r="AT223" s="177"/>
      <c r="AU223" s="177"/>
      <c r="AV223" s="177"/>
      <c r="AW223" s="177"/>
      <c r="AX223" s="177"/>
      <c r="AY223" s="177"/>
      <c r="AZ223" s="177"/>
      <c r="BA223" s="177"/>
    </row>
    <row r="224" spans="1:53" ht="12.75">
      <c r="A224" s="180" t="s">
        <v>898</v>
      </c>
      <c r="B224" s="180" t="s">
        <v>581</v>
      </c>
      <c r="C224" s="180" t="s">
        <v>581</v>
      </c>
      <c r="D224" s="180" t="s">
        <v>581</v>
      </c>
      <c r="E224" s="179" t="s">
        <v>673</v>
      </c>
      <c r="F224" s="179"/>
      <c r="G224" s="179"/>
      <c r="H224" s="179"/>
      <c r="I224" s="179"/>
      <c r="J224" s="179"/>
      <c r="K224" s="179"/>
      <c r="L224" s="179"/>
      <c r="M224" s="179"/>
      <c r="N224" s="179"/>
      <c r="O224" s="179"/>
      <c r="P224" s="179"/>
      <c r="Q224" s="179"/>
      <c r="R224" s="179"/>
      <c r="S224" s="179"/>
      <c r="T224" s="179"/>
      <c r="U224" s="177"/>
      <c r="V224" s="177"/>
      <c r="W224" s="177"/>
      <c r="X224" s="177"/>
      <c r="Y224" s="177"/>
      <c r="Z224" s="177"/>
      <c r="AA224" s="177"/>
      <c r="AB224" s="177"/>
      <c r="AC224" s="177"/>
      <c r="AD224" s="177"/>
      <c r="AE224" s="177"/>
      <c r="AF224" s="177"/>
      <c r="AG224" s="177"/>
      <c r="AH224" s="177"/>
      <c r="AI224" s="177"/>
      <c r="AJ224" s="177"/>
      <c r="AK224" s="177"/>
      <c r="AL224" s="177"/>
      <c r="AM224" s="177"/>
      <c r="AN224" s="177"/>
      <c r="AO224" s="177"/>
      <c r="AP224" s="177"/>
      <c r="AQ224" s="177"/>
      <c r="AR224" s="177"/>
      <c r="AS224" s="177"/>
      <c r="AT224" s="177"/>
      <c r="AU224" s="177"/>
      <c r="AV224" s="177"/>
      <c r="AW224" s="177"/>
      <c r="AX224" s="177"/>
      <c r="AY224" s="177"/>
      <c r="AZ224" s="177"/>
      <c r="BA224" s="177"/>
    </row>
    <row r="225" spans="1:53" ht="12.75">
      <c r="A225" s="180" t="s">
        <v>899</v>
      </c>
      <c r="B225" s="180" t="s">
        <v>581</v>
      </c>
      <c r="C225" s="180" t="s">
        <v>581</v>
      </c>
      <c r="D225" s="180" t="s">
        <v>581</v>
      </c>
      <c r="E225" s="179" t="s">
        <v>673</v>
      </c>
      <c r="F225" s="179"/>
      <c r="G225" s="179"/>
      <c r="H225" s="179"/>
      <c r="I225" s="179"/>
      <c r="J225" s="179"/>
      <c r="K225" s="179"/>
      <c r="L225" s="179"/>
      <c r="M225" s="179"/>
      <c r="N225" s="179"/>
      <c r="O225" s="179"/>
      <c r="P225" s="179"/>
      <c r="Q225" s="179"/>
      <c r="R225" s="179"/>
      <c r="S225" s="179"/>
      <c r="T225" s="179"/>
      <c r="U225" s="177"/>
      <c r="V225" s="177"/>
      <c r="W225" s="177"/>
      <c r="X225" s="177"/>
      <c r="Y225" s="177"/>
      <c r="Z225" s="177"/>
      <c r="AA225" s="177"/>
      <c r="AB225" s="177"/>
      <c r="AC225" s="177"/>
      <c r="AD225" s="177"/>
      <c r="AE225" s="177"/>
      <c r="AF225" s="177"/>
      <c r="AG225" s="177"/>
      <c r="AH225" s="177"/>
      <c r="AI225" s="177"/>
      <c r="AJ225" s="177"/>
      <c r="AK225" s="177"/>
      <c r="AL225" s="177"/>
      <c r="AM225" s="177"/>
      <c r="AN225" s="177"/>
      <c r="AO225" s="177"/>
      <c r="AP225" s="177"/>
      <c r="AQ225" s="177"/>
      <c r="AR225" s="177"/>
      <c r="AS225" s="177"/>
      <c r="AT225" s="177"/>
      <c r="AU225" s="177"/>
      <c r="AV225" s="177"/>
      <c r="AW225" s="177"/>
      <c r="AX225" s="177"/>
      <c r="AY225" s="177"/>
      <c r="AZ225" s="177"/>
      <c r="BA225" s="177"/>
    </row>
    <row r="226" spans="1:53" ht="12.75">
      <c r="A226" s="180" t="s">
        <v>900</v>
      </c>
      <c r="B226" s="180" t="s">
        <v>581</v>
      </c>
      <c r="C226" s="180" t="s">
        <v>581</v>
      </c>
      <c r="D226" s="180" t="s">
        <v>581</v>
      </c>
      <c r="E226" s="179" t="s">
        <v>673</v>
      </c>
      <c r="F226" s="179"/>
      <c r="G226" s="179"/>
      <c r="H226" s="179"/>
      <c r="I226" s="179"/>
      <c r="J226" s="179"/>
      <c r="K226" s="179"/>
      <c r="L226" s="179"/>
      <c r="M226" s="179"/>
      <c r="N226" s="179"/>
      <c r="O226" s="179"/>
      <c r="P226" s="179"/>
      <c r="Q226" s="179"/>
      <c r="R226" s="179"/>
      <c r="S226" s="179"/>
      <c r="T226" s="179"/>
      <c r="U226" s="177"/>
      <c r="V226" s="177"/>
      <c r="W226" s="177"/>
      <c r="X226" s="177"/>
      <c r="Y226" s="177"/>
      <c r="Z226" s="177"/>
      <c r="AA226" s="177"/>
      <c r="AB226" s="177"/>
      <c r="AC226" s="177"/>
      <c r="AD226" s="177"/>
      <c r="AE226" s="177"/>
      <c r="AF226" s="177"/>
      <c r="AG226" s="177"/>
      <c r="AH226" s="177"/>
      <c r="AI226" s="177"/>
      <c r="AJ226" s="177"/>
      <c r="AK226" s="177"/>
      <c r="AL226" s="177"/>
      <c r="AM226" s="177"/>
      <c r="AN226" s="177"/>
      <c r="AO226" s="177"/>
      <c r="AP226" s="177"/>
      <c r="AQ226" s="177"/>
      <c r="AR226" s="177"/>
      <c r="AS226" s="177"/>
      <c r="AT226" s="177"/>
      <c r="AU226" s="177"/>
      <c r="AV226" s="177"/>
      <c r="AW226" s="177"/>
      <c r="AX226" s="177"/>
      <c r="AY226" s="177"/>
      <c r="AZ226" s="177"/>
      <c r="BA226" s="177"/>
    </row>
    <row r="227" spans="1:53" ht="12.75">
      <c r="A227" s="180" t="s">
        <v>901</v>
      </c>
      <c r="B227" s="180" t="s">
        <v>581</v>
      </c>
      <c r="C227" s="180" t="s">
        <v>581</v>
      </c>
      <c r="D227" s="180" t="s">
        <v>581</v>
      </c>
      <c r="E227" s="179" t="s">
        <v>673</v>
      </c>
      <c r="F227" s="179"/>
      <c r="G227" s="179"/>
      <c r="H227" s="179"/>
      <c r="I227" s="179"/>
      <c r="J227" s="179"/>
      <c r="K227" s="179"/>
      <c r="L227" s="179"/>
      <c r="M227" s="179"/>
      <c r="N227" s="179"/>
      <c r="O227" s="179"/>
      <c r="P227" s="179"/>
      <c r="Q227" s="179"/>
      <c r="R227" s="179"/>
      <c r="S227" s="179"/>
      <c r="T227" s="179"/>
      <c r="U227" s="177"/>
      <c r="V227" s="177"/>
      <c r="W227" s="177"/>
      <c r="X227" s="177"/>
      <c r="Y227" s="177"/>
      <c r="Z227" s="177"/>
      <c r="AA227" s="177"/>
      <c r="AB227" s="177"/>
      <c r="AC227" s="177"/>
      <c r="AD227" s="177"/>
      <c r="AE227" s="177"/>
      <c r="AF227" s="177"/>
      <c r="AG227" s="177"/>
      <c r="AH227" s="177"/>
      <c r="AI227" s="177"/>
      <c r="AJ227" s="177"/>
      <c r="AK227" s="177"/>
      <c r="AL227" s="177"/>
      <c r="AM227" s="177"/>
      <c r="AN227" s="177"/>
      <c r="AO227" s="177"/>
      <c r="AP227" s="177"/>
      <c r="AQ227" s="177"/>
      <c r="AR227" s="177"/>
      <c r="AS227" s="177"/>
      <c r="AT227" s="177"/>
      <c r="AU227" s="177"/>
      <c r="AV227" s="177"/>
      <c r="AW227" s="177"/>
      <c r="AX227" s="177"/>
      <c r="AY227" s="177"/>
      <c r="AZ227" s="177"/>
      <c r="BA227" s="177"/>
    </row>
    <row r="228" spans="1:53" ht="12.75">
      <c r="A228" s="180" t="s">
        <v>902</v>
      </c>
      <c r="B228" s="180" t="s">
        <v>581</v>
      </c>
      <c r="C228" s="180" t="s">
        <v>581</v>
      </c>
      <c r="D228" s="180" t="s">
        <v>581</v>
      </c>
      <c r="E228" s="179" t="s">
        <v>673</v>
      </c>
      <c r="F228" s="179"/>
      <c r="G228" s="179"/>
      <c r="H228" s="179"/>
      <c r="I228" s="179"/>
      <c r="J228" s="179"/>
      <c r="K228" s="179"/>
      <c r="L228" s="179"/>
      <c r="M228" s="179"/>
      <c r="N228" s="179"/>
      <c r="O228" s="179"/>
      <c r="P228" s="179"/>
      <c r="Q228" s="179"/>
      <c r="R228" s="179"/>
      <c r="S228" s="179"/>
      <c r="T228" s="179"/>
      <c r="U228" s="177"/>
      <c r="V228" s="177"/>
      <c r="W228" s="177"/>
      <c r="X228" s="177"/>
      <c r="Y228" s="177"/>
      <c r="Z228" s="177"/>
      <c r="AA228" s="177"/>
      <c r="AB228" s="177"/>
      <c r="AC228" s="177"/>
      <c r="AD228" s="177"/>
      <c r="AE228" s="177"/>
      <c r="AF228" s="177"/>
      <c r="AG228" s="177"/>
      <c r="AH228" s="177"/>
      <c r="AI228" s="177"/>
      <c r="AJ228" s="177"/>
      <c r="AK228" s="177"/>
      <c r="AL228" s="177"/>
      <c r="AM228" s="177"/>
      <c r="AN228" s="177"/>
      <c r="AO228" s="177"/>
      <c r="AP228" s="177"/>
      <c r="AQ228" s="177"/>
      <c r="AR228" s="177"/>
      <c r="AS228" s="177"/>
      <c r="AT228" s="177"/>
      <c r="AU228" s="177"/>
      <c r="AV228" s="177"/>
      <c r="AW228" s="177"/>
      <c r="AX228" s="177"/>
      <c r="AY228" s="177"/>
      <c r="AZ228" s="177"/>
      <c r="BA228" s="177"/>
    </row>
    <row r="229" spans="1:53" ht="12.75">
      <c r="A229" s="180" t="s">
        <v>903</v>
      </c>
      <c r="B229" s="180" t="s">
        <v>581</v>
      </c>
      <c r="C229" s="180" t="s">
        <v>581</v>
      </c>
      <c r="D229" s="180" t="s">
        <v>581</v>
      </c>
      <c r="E229" s="179" t="s">
        <v>673</v>
      </c>
      <c r="F229" s="179"/>
      <c r="G229" s="179"/>
      <c r="H229" s="179"/>
      <c r="I229" s="179"/>
      <c r="J229" s="179"/>
      <c r="K229" s="179"/>
      <c r="L229" s="179"/>
      <c r="M229" s="179"/>
      <c r="N229" s="179"/>
      <c r="O229" s="179"/>
      <c r="P229" s="179"/>
      <c r="Q229" s="179"/>
      <c r="R229" s="179"/>
      <c r="S229" s="179"/>
      <c r="T229" s="179"/>
      <c r="U229" s="177"/>
      <c r="V229" s="177"/>
      <c r="W229" s="177"/>
      <c r="X229" s="177"/>
      <c r="Y229" s="177"/>
      <c r="Z229" s="177"/>
      <c r="AA229" s="177"/>
      <c r="AB229" s="177"/>
      <c r="AC229" s="177"/>
      <c r="AD229" s="177"/>
      <c r="AE229" s="177"/>
      <c r="AF229" s="177"/>
      <c r="AG229" s="177"/>
      <c r="AH229" s="177"/>
      <c r="AI229" s="177"/>
      <c r="AJ229" s="177"/>
      <c r="AK229" s="177"/>
      <c r="AL229" s="177"/>
      <c r="AM229" s="177"/>
      <c r="AN229" s="177"/>
      <c r="AO229" s="177"/>
      <c r="AP229" s="177"/>
      <c r="AQ229" s="177"/>
      <c r="AR229" s="177"/>
      <c r="AS229" s="177"/>
      <c r="AT229" s="177"/>
      <c r="AU229" s="177"/>
      <c r="AV229" s="177"/>
      <c r="AW229" s="177"/>
      <c r="AX229" s="177"/>
      <c r="AY229" s="177"/>
      <c r="AZ229" s="177"/>
      <c r="BA229" s="177"/>
    </row>
    <row r="230" spans="1:53" ht="12.75">
      <c r="A230" s="180" t="s">
        <v>904</v>
      </c>
      <c r="B230" s="180" t="s">
        <v>675</v>
      </c>
      <c r="C230" s="180" t="s">
        <v>675</v>
      </c>
      <c r="D230" s="180" t="s">
        <v>675</v>
      </c>
      <c r="E230" s="179" t="s">
        <v>676</v>
      </c>
      <c r="F230" s="179"/>
      <c r="G230" s="179"/>
      <c r="H230" s="179"/>
      <c r="I230" s="179"/>
      <c r="J230" s="179"/>
      <c r="K230" s="179"/>
      <c r="L230" s="179"/>
      <c r="M230" s="179"/>
      <c r="N230" s="179"/>
      <c r="O230" s="179"/>
      <c r="P230" s="179"/>
      <c r="Q230" s="179"/>
      <c r="R230" s="179"/>
      <c r="S230" s="179"/>
      <c r="T230" s="179"/>
      <c r="U230" s="177"/>
      <c r="V230" s="177"/>
      <c r="W230" s="177"/>
      <c r="X230" s="177"/>
      <c r="Y230" s="177"/>
      <c r="Z230" s="177"/>
      <c r="AA230" s="177"/>
      <c r="AB230" s="177"/>
      <c r="AC230" s="177"/>
      <c r="AD230" s="177"/>
      <c r="AE230" s="177"/>
      <c r="AF230" s="177"/>
      <c r="AG230" s="177"/>
      <c r="AH230" s="177"/>
      <c r="AI230" s="177"/>
      <c r="AJ230" s="177"/>
      <c r="AK230" s="177"/>
      <c r="AL230" s="177"/>
      <c r="AM230" s="177"/>
      <c r="AN230" s="177"/>
      <c r="AO230" s="177"/>
      <c r="AP230" s="177"/>
      <c r="AQ230" s="177"/>
      <c r="AR230" s="177"/>
      <c r="AS230" s="177"/>
      <c r="AT230" s="177"/>
      <c r="AU230" s="177"/>
      <c r="AV230" s="177"/>
      <c r="AW230" s="177"/>
      <c r="AX230" s="177"/>
      <c r="AY230" s="177"/>
      <c r="AZ230" s="177"/>
      <c r="BA230" s="177"/>
    </row>
    <row r="231" spans="1:53" ht="12.75">
      <c r="A231" s="180" t="s">
        <v>905</v>
      </c>
      <c r="B231" s="180" t="s">
        <v>675</v>
      </c>
      <c r="C231" s="180" t="s">
        <v>585</v>
      </c>
      <c r="D231" s="180" t="s">
        <v>585</v>
      </c>
      <c r="E231" s="179" t="s">
        <v>931</v>
      </c>
      <c r="F231" s="179"/>
      <c r="G231" s="179"/>
      <c r="H231" s="179"/>
      <c r="I231" s="179"/>
      <c r="J231" s="179"/>
      <c r="K231" s="179"/>
      <c r="L231" s="179"/>
      <c r="M231" s="179"/>
      <c r="N231" s="179"/>
      <c r="O231" s="179"/>
      <c r="P231" s="179"/>
      <c r="Q231" s="179"/>
      <c r="R231" s="179"/>
      <c r="S231" s="179"/>
      <c r="T231" s="179"/>
      <c r="U231" s="177"/>
      <c r="V231" s="177"/>
      <c r="W231" s="177"/>
      <c r="X231" s="177"/>
      <c r="Y231" s="177"/>
      <c r="Z231" s="177"/>
      <c r="AA231" s="177"/>
      <c r="AB231" s="177"/>
      <c r="AC231" s="177"/>
      <c r="AD231" s="177"/>
      <c r="AE231" s="177"/>
      <c r="AF231" s="177"/>
      <c r="AG231" s="177"/>
      <c r="AH231" s="177"/>
      <c r="AI231" s="177"/>
      <c r="AJ231" s="177"/>
      <c r="AK231" s="177"/>
      <c r="AL231" s="177"/>
      <c r="AM231" s="177"/>
      <c r="AN231" s="177"/>
      <c r="AO231" s="177"/>
      <c r="AP231" s="177"/>
      <c r="AQ231" s="177"/>
      <c r="AR231" s="177"/>
      <c r="AS231" s="177"/>
      <c r="AT231" s="177"/>
      <c r="AU231" s="177"/>
      <c r="AV231" s="177"/>
      <c r="AW231" s="177"/>
      <c r="AX231" s="177"/>
      <c r="AY231" s="177"/>
      <c r="AZ231" s="177"/>
      <c r="BA231" s="177"/>
    </row>
    <row r="232" spans="1:53" ht="12.75">
      <c r="A232" s="180" t="s">
        <v>906</v>
      </c>
      <c r="B232" s="180" t="s">
        <v>581</v>
      </c>
      <c r="C232" s="180" t="s">
        <v>581</v>
      </c>
      <c r="D232" s="180" t="s">
        <v>581</v>
      </c>
      <c r="E232" s="179" t="s">
        <v>673</v>
      </c>
      <c r="F232" s="179"/>
      <c r="G232" s="179"/>
      <c r="H232" s="179"/>
      <c r="I232" s="179"/>
      <c r="J232" s="179"/>
      <c r="K232" s="179"/>
      <c r="L232" s="179"/>
      <c r="M232" s="179"/>
      <c r="N232" s="179"/>
      <c r="O232" s="179"/>
      <c r="P232" s="179"/>
      <c r="Q232" s="179"/>
      <c r="R232" s="179"/>
      <c r="S232" s="179"/>
      <c r="T232" s="179"/>
      <c r="U232" s="177"/>
      <c r="V232" s="177"/>
      <c r="W232" s="177"/>
      <c r="X232" s="177"/>
      <c r="Y232" s="177"/>
      <c r="Z232" s="177"/>
      <c r="AA232" s="177"/>
      <c r="AB232" s="177"/>
      <c r="AC232" s="177"/>
      <c r="AD232" s="177"/>
      <c r="AE232" s="177"/>
      <c r="AF232" s="177"/>
      <c r="AG232" s="177"/>
      <c r="AH232" s="177"/>
      <c r="AI232" s="177"/>
      <c r="AJ232" s="177"/>
      <c r="AK232" s="177"/>
      <c r="AL232" s="177"/>
      <c r="AM232" s="177"/>
      <c r="AN232" s="177"/>
      <c r="AO232" s="177"/>
      <c r="AP232" s="177"/>
      <c r="AQ232" s="177"/>
      <c r="AR232" s="177"/>
      <c r="AS232" s="177"/>
      <c r="AT232" s="177"/>
      <c r="AU232" s="177"/>
      <c r="AV232" s="177"/>
      <c r="AW232" s="177"/>
      <c r="AX232" s="177"/>
      <c r="AY232" s="177"/>
      <c r="AZ232" s="177"/>
      <c r="BA232" s="177"/>
    </row>
    <row r="233" spans="1:53" ht="12.75">
      <c r="A233" s="180" t="s">
        <v>907</v>
      </c>
      <c r="B233" s="180" t="s">
        <v>675</v>
      </c>
      <c r="C233" s="180" t="s">
        <v>675</v>
      </c>
      <c r="D233" s="180" t="s">
        <v>675</v>
      </c>
      <c r="E233" s="179" t="s">
        <v>676</v>
      </c>
      <c r="F233" s="179"/>
      <c r="G233" s="179"/>
      <c r="H233" s="179"/>
      <c r="I233" s="179"/>
      <c r="J233" s="179"/>
      <c r="K233" s="179"/>
      <c r="L233" s="179"/>
      <c r="M233" s="179"/>
      <c r="N233" s="179"/>
      <c r="O233" s="179"/>
      <c r="P233" s="179"/>
      <c r="Q233" s="179"/>
      <c r="R233" s="179"/>
      <c r="S233" s="179"/>
      <c r="T233" s="179"/>
      <c r="U233" s="177"/>
      <c r="V233" s="177"/>
      <c r="W233" s="177"/>
      <c r="X233" s="177"/>
      <c r="Y233" s="177"/>
      <c r="Z233" s="177"/>
      <c r="AA233" s="177"/>
      <c r="AB233" s="177"/>
      <c r="AC233" s="177"/>
      <c r="AD233" s="177"/>
      <c r="AE233" s="177"/>
      <c r="AF233" s="177"/>
      <c r="AG233" s="177"/>
      <c r="AH233" s="177"/>
      <c r="AI233" s="177"/>
      <c r="AJ233" s="177"/>
      <c r="AK233" s="177"/>
      <c r="AL233" s="177"/>
      <c r="AM233" s="177"/>
      <c r="AN233" s="177"/>
      <c r="AO233" s="177"/>
      <c r="AP233" s="177"/>
      <c r="AQ233" s="177"/>
      <c r="AR233" s="177"/>
      <c r="AS233" s="177"/>
      <c r="AT233" s="177"/>
      <c r="AU233" s="177"/>
      <c r="AV233" s="177"/>
      <c r="AW233" s="177"/>
      <c r="AX233" s="177"/>
      <c r="AY233" s="177"/>
      <c r="AZ233" s="177"/>
      <c r="BA233" s="177"/>
    </row>
    <row r="234" spans="1:53" ht="12.75">
      <c r="A234" s="180" t="s">
        <v>908</v>
      </c>
      <c r="B234" s="180" t="s">
        <v>585</v>
      </c>
      <c r="C234" s="180" t="s">
        <v>585</v>
      </c>
      <c r="D234" s="180" t="s">
        <v>585</v>
      </c>
      <c r="E234" s="180" t="s">
        <v>931</v>
      </c>
      <c r="F234" s="179"/>
      <c r="G234" s="179"/>
      <c r="H234" s="179"/>
      <c r="I234" s="179"/>
      <c r="J234" s="179"/>
      <c r="K234" s="179"/>
      <c r="L234" s="179"/>
      <c r="M234" s="179"/>
      <c r="N234" s="179"/>
      <c r="O234" s="179"/>
      <c r="P234" s="179"/>
      <c r="Q234" s="179"/>
      <c r="R234" s="179"/>
      <c r="S234" s="179"/>
      <c r="T234" s="179"/>
      <c r="U234" s="177"/>
      <c r="V234" s="177"/>
      <c r="W234" s="177"/>
      <c r="X234" s="177"/>
      <c r="Y234" s="177"/>
      <c r="Z234" s="177"/>
      <c r="AA234" s="177"/>
      <c r="AB234" s="177"/>
      <c r="AC234" s="177"/>
      <c r="AD234" s="177"/>
      <c r="AE234" s="177"/>
      <c r="AF234" s="177"/>
      <c r="AG234" s="177"/>
      <c r="AH234" s="177"/>
      <c r="AI234" s="177"/>
      <c r="AJ234" s="177"/>
      <c r="AK234" s="177"/>
      <c r="AL234" s="177"/>
      <c r="AM234" s="177"/>
      <c r="AN234" s="177"/>
      <c r="AO234" s="177"/>
      <c r="AP234" s="177"/>
      <c r="AQ234" s="177"/>
      <c r="AR234" s="177"/>
      <c r="AS234" s="177"/>
      <c r="AT234" s="177"/>
      <c r="AU234" s="177"/>
      <c r="AV234" s="177"/>
      <c r="AW234" s="177"/>
      <c r="AX234" s="177"/>
      <c r="AY234" s="177"/>
      <c r="AZ234" s="177"/>
      <c r="BA234" s="177"/>
    </row>
    <row r="235" spans="1:53" ht="12.75">
      <c r="A235" s="180" t="s">
        <v>909</v>
      </c>
      <c r="B235" s="180" t="s">
        <v>675</v>
      </c>
      <c r="C235" s="180" t="s">
        <v>675</v>
      </c>
      <c r="D235" s="180" t="s">
        <v>675</v>
      </c>
      <c r="E235" s="179" t="s">
        <v>676</v>
      </c>
      <c r="F235" s="179"/>
      <c r="G235" s="179"/>
      <c r="H235" s="179"/>
      <c r="I235" s="179"/>
      <c r="J235" s="179"/>
      <c r="K235" s="179"/>
      <c r="L235" s="179"/>
      <c r="M235" s="179"/>
      <c r="N235" s="179"/>
      <c r="O235" s="179"/>
      <c r="P235" s="179"/>
      <c r="Q235" s="179"/>
      <c r="R235" s="179"/>
      <c r="S235" s="179"/>
      <c r="T235" s="179"/>
      <c r="U235" s="177"/>
      <c r="V235" s="177"/>
      <c r="W235" s="177"/>
      <c r="X235" s="177"/>
      <c r="Y235" s="177"/>
      <c r="Z235" s="177"/>
      <c r="AA235" s="177"/>
      <c r="AB235" s="177"/>
      <c r="AC235" s="177"/>
      <c r="AD235" s="177"/>
      <c r="AE235" s="177"/>
      <c r="AF235" s="177"/>
      <c r="AG235" s="177"/>
      <c r="AH235" s="177"/>
      <c r="AI235" s="177"/>
      <c r="AJ235" s="177"/>
      <c r="AK235" s="177"/>
      <c r="AL235" s="177"/>
      <c r="AM235" s="177"/>
      <c r="AN235" s="177"/>
      <c r="AO235" s="177"/>
      <c r="AP235" s="177"/>
      <c r="AQ235" s="177"/>
      <c r="AR235" s="177"/>
      <c r="AS235" s="177"/>
      <c r="AT235" s="177"/>
      <c r="AU235" s="177"/>
      <c r="AV235" s="177"/>
      <c r="AW235" s="177"/>
      <c r="AX235" s="177"/>
      <c r="AY235" s="177"/>
      <c r="AZ235" s="177"/>
      <c r="BA235" s="177"/>
    </row>
    <row r="236" spans="1:53" ht="12.75">
      <c r="A236" s="180" t="s">
        <v>910</v>
      </c>
      <c r="B236" s="180" t="s">
        <v>581</v>
      </c>
      <c r="C236" s="180" t="s">
        <v>581</v>
      </c>
      <c r="D236" s="180" t="s">
        <v>581</v>
      </c>
      <c r="E236" s="179" t="s">
        <v>673</v>
      </c>
      <c r="F236" s="179"/>
      <c r="G236" s="179"/>
      <c r="H236" s="179"/>
      <c r="I236" s="179"/>
      <c r="J236" s="179"/>
      <c r="K236" s="179"/>
      <c r="L236" s="179"/>
      <c r="M236" s="179"/>
      <c r="N236" s="179"/>
      <c r="O236" s="179"/>
      <c r="P236" s="179"/>
      <c r="Q236" s="179"/>
      <c r="R236" s="179"/>
      <c r="S236" s="179"/>
      <c r="T236" s="179"/>
      <c r="U236" s="177"/>
      <c r="V236" s="177"/>
      <c r="W236" s="177"/>
      <c r="X236" s="177"/>
      <c r="Y236" s="177"/>
      <c r="Z236" s="177"/>
      <c r="AA236" s="177"/>
      <c r="AB236" s="177"/>
      <c r="AC236" s="177"/>
      <c r="AD236" s="177"/>
      <c r="AE236" s="177"/>
      <c r="AF236" s="177"/>
      <c r="AG236" s="177"/>
      <c r="AH236" s="177"/>
      <c r="AI236" s="177"/>
      <c r="AJ236" s="177"/>
      <c r="AK236" s="177"/>
      <c r="AL236" s="177"/>
      <c r="AM236" s="177"/>
      <c r="AN236" s="177"/>
      <c r="AO236" s="177"/>
      <c r="AP236" s="177"/>
      <c r="AQ236" s="177"/>
      <c r="AR236" s="177"/>
      <c r="AS236" s="177"/>
      <c r="AT236" s="177"/>
      <c r="AU236" s="177"/>
      <c r="AV236" s="177"/>
      <c r="AW236" s="177"/>
      <c r="AX236" s="177"/>
      <c r="AY236" s="177"/>
      <c r="AZ236" s="177"/>
      <c r="BA236" s="177"/>
    </row>
    <row r="237" spans="1:53" ht="12.75">
      <c r="A237" s="180" t="s">
        <v>911</v>
      </c>
      <c r="B237" s="180" t="s">
        <v>581</v>
      </c>
      <c r="C237" s="180" t="s">
        <v>581</v>
      </c>
      <c r="D237" s="180" t="s">
        <v>581</v>
      </c>
      <c r="E237" s="179" t="s">
        <v>673</v>
      </c>
      <c r="F237" s="179"/>
      <c r="G237" s="179"/>
      <c r="H237" s="179"/>
      <c r="I237" s="179"/>
      <c r="J237" s="179"/>
      <c r="K237" s="179"/>
      <c r="L237" s="179"/>
      <c r="M237" s="179"/>
      <c r="N237" s="179"/>
      <c r="O237" s="179"/>
      <c r="P237" s="179"/>
      <c r="Q237" s="179"/>
      <c r="R237" s="179"/>
      <c r="S237" s="179"/>
      <c r="T237" s="179"/>
      <c r="U237" s="177"/>
      <c r="V237" s="177"/>
      <c r="W237" s="177"/>
      <c r="X237" s="177"/>
      <c r="Y237" s="177"/>
      <c r="Z237" s="177"/>
      <c r="AA237" s="177"/>
      <c r="AB237" s="177"/>
      <c r="AC237" s="177"/>
      <c r="AD237" s="177"/>
      <c r="AE237" s="177"/>
      <c r="AF237" s="177"/>
      <c r="AG237" s="177"/>
      <c r="AH237" s="177"/>
      <c r="AI237" s="177"/>
      <c r="AJ237" s="177"/>
      <c r="AK237" s="177"/>
      <c r="AL237" s="177"/>
      <c r="AM237" s="177"/>
      <c r="AN237" s="177"/>
      <c r="AO237" s="177"/>
      <c r="AP237" s="177"/>
      <c r="AQ237" s="177"/>
      <c r="AR237" s="177"/>
      <c r="AS237" s="177"/>
      <c r="AT237" s="177"/>
      <c r="AU237" s="177"/>
      <c r="AV237" s="177"/>
      <c r="AW237" s="177"/>
      <c r="AX237" s="177"/>
      <c r="AY237" s="177"/>
      <c r="AZ237" s="177"/>
      <c r="BA237" s="177"/>
    </row>
    <row r="238" spans="1:53" ht="12.75">
      <c r="A238" s="180" t="s">
        <v>912</v>
      </c>
      <c r="B238" s="180" t="s">
        <v>581</v>
      </c>
      <c r="C238" s="180" t="s">
        <v>581</v>
      </c>
      <c r="D238" s="180" t="s">
        <v>581</v>
      </c>
      <c r="E238" s="179" t="s">
        <v>673</v>
      </c>
      <c r="F238" s="179"/>
      <c r="G238" s="179"/>
      <c r="H238" s="179"/>
      <c r="I238" s="179"/>
      <c r="J238" s="179"/>
      <c r="K238" s="179"/>
      <c r="L238" s="179"/>
      <c r="M238" s="179"/>
      <c r="N238" s="179"/>
      <c r="O238" s="179"/>
      <c r="P238" s="179"/>
      <c r="Q238" s="179"/>
      <c r="R238" s="179"/>
      <c r="S238" s="179"/>
      <c r="T238" s="179"/>
      <c r="U238" s="177"/>
      <c r="V238" s="177"/>
      <c r="W238" s="177"/>
      <c r="X238" s="177"/>
      <c r="Y238" s="177"/>
      <c r="Z238" s="177"/>
      <c r="AA238" s="177"/>
      <c r="AB238" s="177"/>
      <c r="AC238" s="177"/>
      <c r="AD238" s="177"/>
      <c r="AE238" s="177"/>
      <c r="AF238" s="177"/>
      <c r="AG238" s="177"/>
      <c r="AH238" s="177"/>
      <c r="AI238" s="177"/>
      <c r="AJ238" s="177"/>
      <c r="AK238" s="177"/>
      <c r="AL238" s="177"/>
      <c r="AM238" s="177"/>
      <c r="AN238" s="177"/>
      <c r="AO238" s="177"/>
      <c r="AP238" s="177"/>
      <c r="AQ238" s="177"/>
      <c r="AR238" s="177"/>
      <c r="AS238" s="177"/>
      <c r="AT238" s="177"/>
      <c r="AU238" s="177"/>
      <c r="AV238" s="177"/>
      <c r="AW238" s="177"/>
      <c r="AX238" s="177"/>
      <c r="AY238" s="177"/>
      <c r="AZ238" s="177"/>
      <c r="BA238" s="177"/>
    </row>
    <row r="239" spans="1:53" ht="12.75">
      <c r="A239" s="180" t="s">
        <v>913</v>
      </c>
      <c r="B239" s="180" t="s">
        <v>675</v>
      </c>
      <c r="C239" s="180" t="s">
        <v>675</v>
      </c>
      <c r="D239" s="180" t="s">
        <v>675</v>
      </c>
      <c r="E239" s="179" t="s">
        <v>676</v>
      </c>
      <c r="F239" s="179"/>
      <c r="G239" s="179"/>
      <c r="H239" s="179"/>
      <c r="I239" s="179"/>
      <c r="J239" s="179"/>
      <c r="K239" s="179"/>
      <c r="L239" s="179"/>
      <c r="M239" s="179"/>
      <c r="N239" s="179"/>
      <c r="O239" s="179"/>
      <c r="P239" s="179"/>
      <c r="Q239" s="179"/>
      <c r="R239" s="179"/>
      <c r="S239" s="179"/>
      <c r="T239" s="179"/>
      <c r="U239" s="177"/>
      <c r="V239" s="177"/>
      <c r="W239" s="177"/>
      <c r="X239" s="177"/>
      <c r="Y239" s="177"/>
      <c r="Z239" s="177"/>
      <c r="AA239" s="177"/>
      <c r="AB239" s="177"/>
      <c r="AC239" s="177"/>
      <c r="AD239" s="177"/>
      <c r="AE239" s="177"/>
      <c r="AF239" s="177"/>
      <c r="AG239" s="177"/>
      <c r="AH239" s="177"/>
      <c r="AI239" s="177"/>
      <c r="AJ239" s="177"/>
      <c r="AK239" s="177"/>
      <c r="AL239" s="177"/>
      <c r="AM239" s="177"/>
      <c r="AN239" s="177"/>
      <c r="AO239" s="177"/>
      <c r="AP239" s="177"/>
      <c r="AQ239" s="177"/>
      <c r="AR239" s="177"/>
      <c r="AS239" s="177"/>
      <c r="AT239" s="177"/>
      <c r="AU239" s="177"/>
      <c r="AV239" s="177"/>
      <c r="AW239" s="177"/>
      <c r="AX239" s="177"/>
      <c r="AY239" s="177"/>
      <c r="AZ239" s="177"/>
      <c r="BA239" s="177"/>
    </row>
    <row r="240" spans="1:53" ht="12.75">
      <c r="A240" s="180" t="s">
        <v>914</v>
      </c>
      <c r="B240" s="180" t="s">
        <v>675</v>
      </c>
      <c r="C240" s="180" t="s">
        <v>675</v>
      </c>
      <c r="D240" s="180" t="s">
        <v>675</v>
      </c>
      <c r="E240" s="179" t="s">
        <v>676</v>
      </c>
      <c r="F240" s="179"/>
      <c r="G240" s="179"/>
      <c r="H240" s="179"/>
      <c r="I240" s="179"/>
      <c r="J240" s="179"/>
      <c r="K240" s="179"/>
      <c r="L240" s="179"/>
      <c r="M240" s="179"/>
      <c r="N240" s="179"/>
      <c r="O240" s="179"/>
      <c r="P240" s="179"/>
      <c r="Q240" s="179"/>
      <c r="R240" s="179"/>
      <c r="S240" s="179"/>
      <c r="T240" s="179"/>
      <c r="U240" s="177"/>
      <c r="V240" s="177"/>
      <c r="W240" s="177"/>
      <c r="X240" s="177"/>
      <c r="Y240" s="177"/>
      <c r="Z240" s="177"/>
      <c r="AA240" s="177"/>
      <c r="AB240" s="177"/>
      <c r="AC240" s="177"/>
      <c r="AD240" s="177"/>
      <c r="AE240" s="177"/>
      <c r="AF240" s="177"/>
      <c r="AG240" s="177"/>
      <c r="AH240" s="177"/>
      <c r="AI240" s="177"/>
      <c r="AJ240" s="177"/>
      <c r="AK240" s="177"/>
      <c r="AL240" s="177"/>
      <c r="AM240" s="177"/>
      <c r="AN240" s="177"/>
      <c r="AO240" s="177"/>
      <c r="AP240" s="177"/>
      <c r="AQ240" s="177"/>
      <c r="AR240" s="177"/>
      <c r="AS240" s="177"/>
      <c r="AT240" s="177"/>
      <c r="AU240" s="177"/>
      <c r="AV240" s="177"/>
      <c r="AW240" s="177"/>
      <c r="AX240" s="177"/>
      <c r="AY240" s="177"/>
      <c r="AZ240" s="177"/>
      <c r="BA240" s="177"/>
    </row>
    <row r="241" spans="1:53" ht="12.75">
      <c r="A241" s="180" t="s">
        <v>915</v>
      </c>
      <c r="B241" s="180" t="s">
        <v>690</v>
      </c>
      <c r="C241" s="180" t="s">
        <v>690</v>
      </c>
      <c r="D241" s="180" t="s">
        <v>690</v>
      </c>
      <c r="E241" s="179" t="s">
        <v>676</v>
      </c>
      <c r="F241" s="179"/>
      <c r="G241" s="179"/>
      <c r="H241" s="179"/>
      <c r="I241" s="179"/>
      <c r="J241" s="179"/>
      <c r="K241" s="179"/>
      <c r="L241" s="179"/>
      <c r="M241" s="179"/>
      <c r="N241" s="179"/>
      <c r="O241" s="179"/>
      <c r="P241" s="179"/>
      <c r="Q241" s="179"/>
      <c r="R241" s="179"/>
      <c r="S241" s="179"/>
      <c r="T241" s="179"/>
      <c r="U241" s="177"/>
      <c r="V241" s="177"/>
      <c r="W241" s="177"/>
      <c r="X241" s="177"/>
      <c r="Y241" s="177"/>
      <c r="Z241" s="177"/>
      <c r="AA241" s="177"/>
      <c r="AB241" s="177"/>
      <c r="AC241" s="177"/>
      <c r="AD241" s="177"/>
      <c r="AE241" s="177"/>
      <c r="AF241" s="177"/>
      <c r="AG241" s="177"/>
      <c r="AH241" s="177"/>
      <c r="AI241" s="177"/>
      <c r="AJ241" s="177"/>
      <c r="AK241" s="177"/>
      <c r="AL241" s="177"/>
      <c r="AM241" s="177"/>
      <c r="AN241" s="177"/>
      <c r="AO241" s="177"/>
      <c r="AP241" s="177"/>
      <c r="AQ241" s="177"/>
      <c r="AR241" s="177"/>
      <c r="AS241" s="177"/>
      <c r="AT241" s="177"/>
      <c r="AU241" s="177"/>
      <c r="AV241" s="177"/>
      <c r="AW241" s="177"/>
      <c r="AX241" s="177"/>
      <c r="AY241" s="177"/>
      <c r="AZ241" s="177"/>
      <c r="BA241" s="177"/>
    </row>
    <row r="242" spans="1:53" ht="12.75">
      <c r="A242" s="180" t="s">
        <v>916</v>
      </c>
      <c r="B242" s="180" t="s">
        <v>585</v>
      </c>
      <c r="C242" s="180" t="s">
        <v>581</v>
      </c>
      <c r="D242" s="180" t="s">
        <v>581</v>
      </c>
      <c r="E242" s="179" t="s">
        <v>673</v>
      </c>
      <c r="F242" s="179"/>
      <c r="G242" s="179"/>
      <c r="H242" s="179"/>
      <c r="I242" s="179"/>
      <c r="J242" s="179"/>
      <c r="K242" s="179"/>
      <c r="L242" s="179"/>
      <c r="M242" s="179"/>
      <c r="N242" s="179"/>
      <c r="O242" s="179"/>
      <c r="P242" s="179"/>
      <c r="Q242" s="179"/>
      <c r="R242" s="179"/>
      <c r="S242" s="179"/>
      <c r="T242" s="179"/>
      <c r="U242" s="177"/>
      <c r="V242" s="177"/>
      <c r="W242" s="177"/>
      <c r="X242" s="177"/>
      <c r="Y242" s="177"/>
      <c r="Z242" s="177"/>
      <c r="AA242" s="177"/>
      <c r="AB242" s="177"/>
      <c r="AC242" s="177"/>
      <c r="AD242" s="177"/>
      <c r="AE242" s="177"/>
      <c r="AF242" s="177"/>
      <c r="AG242" s="177"/>
      <c r="AH242" s="177"/>
      <c r="AI242" s="177"/>
      <c r="AJ242" s="177"/>
      <c r="AK242" s="177"/>
      <c r="AL242" s="177"/>
      <c r="AM242" s="177"/>
      <c r="AN242" s="177"/>
      <c r="AO242" s="177"/>
      <c r="AP242" s="177"/>
      <c r="AQ242" s="177"/>
      <c r="AR242" s="177"/>
      <c r="AS242" s="177"/>
      <c r="AT242" s="177"/>
      <c r="AU242" s="177"/>
      <c r="AV242" s="177"/>
      <c r="AW242" s="177"/>
      <c r="AX242" s="177"/>
      <c r="AY242" s="177"/>
      <c r="AZ242" s="177"/>
      <c r="BA242" s="177"/>
    </row>
    <row r="243" spans="1:53" ht="12.75">
      <c r="A243" s="180" t="s">
        <v>917</v>
      </c>
      <c r="B243" s="180" t="s">
        <v>585</v>
      </c>
      <c r="C243" s="180" t="s">
        <v>585</v>
      </c>
      <c r="D243" s="180" t="s">
        <v>585</v>
      </c>
      <c r="E243" s="179" t="s">
        <v>937</v>
      </c>
      <c r="F243" s="179"/>
      <c r="G243" s="179"/>
      <c r="H243" s="179"/>
      <c r="I243" s="179"/>
      <c r="J243" s="179"/>
      <c r="K243" s="179"/>
      <c r="L243" s="179"/>
      <c r="M243" s="179"/>
      <c r="N243" s="179"/>
      <c r="O243" s="179"/>
      <c r="P243" s="179"/>
      <c r="Q243" s="179"/>
      <c r="R243" s="179"/>
      <c r="S243" s="179"/>
      <c r="T243" s="179"/>
      <c r="U243" s="177"/>
      <c r="V243" s="177"/>
      <c r="W243" s="177"/>
      <c r="X243" s="177"/>
      <c r="Y243" s="177"/>
      <c r="Z243" s="177"/>
      <c r="AA243" s="177"/>
      <c r="AB243" s="177"/>
      <c r="AC243" s="177"/>
      <c r="AD243" s="177"/>
      <c r="AE243" s="177"/>
      <c r="AF243" s="177"/>
      <c r="AG243" s="177"/>
      <c r="AH243" s="177"/>
      <c r="AI243" s="177"/>
      <c r="AJ243" s="177"/>
      <c r="AK243" s="177"/>
      <c r="AL243" s="177"/>
      <c r="AM243" s="177"/>
      <c r="AN243" s="177"/>
      <c r="AO243" s="177"/>
      <c r="AP243" s="177"/>
      <c r="AQ243" s="177"/>
      <c r="AR243" s="177"/>
      <c r="AS243" s="177"/>
      <c r="AT243" s="177"/>
      <c r="AU243" s="177"/>
      <c r="AV243" s="177"/>
      <c r="AW243" s="177"/>
      <c r="AX243" s="177"/>
      <c r="AY243" s="177"/>
      <c r="AZ243" s="177"/>
      <c r="BA243" s="177"/>
    </row>
    <row r="244" spans="1:53" ht="12.75">
      <c r="A244" s="180" t="s">
        <v>918</v>
      </c>
      <c r="B244" s="180" t="s">
        <v>690</v>
      </c>
      <c r="C244" s="180" t="s">
        <v>690</v>
      </c>
      <c r="D244" s="180" t="s">
        <v>690</v>
      </c>
      <c r="E244" s="179" t="s">
        <v>676</v>
      </c>
      <c r="F244" s="179"/>
      <c r="G244" s="179"/>
      <c r="H244" s="179"/>
      <c r="I244" s="179"/>
      <c r="J244" s="179"/>
      <c r="K244" s="179"/>
      <c r="L244" s="179"/>
      <c r="M244" s="179"/>
      <c r="N244" s="179"/>
      <c r="O244" s="179"/>
      <c r="P244" s="179"/>
      <c r="Q244" s="179"/>
      <c r="R244" s="179"/>
      <c r="S244" s="179"/>
      <c r="T244" s="179"/>
      <c r="U244" s="177"/>
      <c r="V244" s="177"/>
      <c r="W244" s="177"/>
      <c r="X244" s="177"/>
      <c r="Y244" s="177"/>
      <c r="Z244" s="177"/>
      <c r="AA244" s="177"/>
      <c r="AB244" s="177"/>
      <c r="AC244" s="177"/>
      <c r="AD244" s="177"/>
      <c r="AE244" s="177"/>
      <c r="AF244" s="177"/>
      <c r="AG244" s="177"/>
      <c r="AH244" s="177"/>
      <c r="AI244" s="177"/>
      <c r="AJ244" s="177"/>
      <c r="AK244" s="177"/>
      <c r="AL244" s="177"/>
      <c r="AM244" s="177"/>
      <c r="AN244" s="177"/>
      <c r="AO244" s="177"/>
      <c r="AP244" s="177"/>
      <c r="AQ244" s="177"/>
      <c r="AR244" s="177"/>
      <c r="AS244" s="177"/>
      <c r="AT244" s="177"/>
      <c r="AU244" s="177"/>
      <c r="AV244" s="177"/>
      <c r="AW244" s="177"/>
      <c r="AX244" s="177"/>
      <c r="AY244" s="177"/>
      <c r="AZ244" s="177"/>
      <c r="BA244" s="177"/>
    </row>
    <row r="245" spans="1:53" ht="12.75">
      <c r="A245" s="180" t="s">
        <v>919</v>
      </c>
      <c r="B245" s="180" t="s">
        <v>581</v>
      </c>
      <c r="C245" s="180" t="s">
        <v>581</v>
      </c>
      <c r="D245" s="180" t="s">
        <v>581</v>
      </c>
      <c r="E245" s="179" t="s">
        <v>673</v>
      </c>
      <c r="F245" s="179"/>
      <c r="G245" s="179"/>
      <c r="H245" s="179"/>
      <c r="I245" s="179"/>
      <c r="J245" s="179"/>
      <c r="K245" s="179"/>
      <c r="L245" s="179"/>
      <c r="M245" s="179"/>
      <c r="N245" s="179"/>
      <c r="O245" s="179"/>
      <c r="P245" s="179"/>
      <c r="Q245" s="179"/>
      <c r="R245" s="179"/>
      <c r="S245" s="179"/>
      <c r="T245" s="179"/>
      <c r="U245" s="177"/>
      <c r="V245" s="177"/>
      <c r="W245" s="177"/>
      <c r="X245" s="177"/>
      <c r="Y245" s="177"/>
      <c r="Z245" s="177"/>
      <c r="AA245" s="177"/>
      <c r="AB245" s="177"/>
      <c r="AC245" s="177"/>
      <c r="AD245" s="177"/>
      <c r="AE245" s="177"/>
      <c r="AF245" s="177"/>
      <c r="AG245" s="177"/>
      <c r="AH245" s="177"/>
      <c r="AI245" s="177"/>
      <c r="AJ245" s="177"/>
      <c r="AK245" s="177"/>
      <c r="AL245" s="177"/>
      <c r="AM245" s="177"/>
      <c r="AN245" s="177"/>
      <c r="AO245" s="177"/>
      <c r="AP245" s="177"/>
      <c r="AQ245" s="177"/>
      <c r="AR245" s="177"/>
      <c r="AS245" s="177"/>
      <c r="AT245" s="177"/>
      <c r="AU245" s="177"/>
      <c r="AV245" s="177"/>
      <c r="AW245" s="177"/>
      <c r="AX245" s="177"/>
      <c r="AY245" s="177"/>
      <c r="AZ245" s="177"/>
      <c r="BA245" s="177"/>
    </row>
    <row r="246" spans="1:53" ht="12.75">
      <c r="A246" s="180" t="s">
        <v>920</v>
      </c>
      <c r="B246" s="180" t="s">
        <v>581</v>
      </c>
      <c r="C246" s="180" t="s">
        <v>581</v>
      </c>
      <c r="D246" s="180" t="s">
        <v>581</v>
      </c>
      <c r="E246" s="179" t="s">
        <v>673</v>
      </c>
      <c r="F246" s="179"/>
      <c r="G246" s="179"/>
      <c r="H246" s="179"/>
      <c r="I246" s="179"/>
      <c r="J246" s="179"/>
      <c r="K246" s="179"/>
      <c r="L246" s="179"/>
      <c r="M246" s="179"/>
      <c r="N246" s="179"/>
      <c r="O246" s="179"/>
      <c r="P246" s="179"/>
      <c r="Q246" s="179"/>
      <c r="R246" s="179"/>
      <c r="S246" s="179"/>
      <c r="T246" s="179"/>
      <c r="U246" s="177"/>
      <c r="V246" s="177"/>
      <c r="W246" s="177"/>
      <c r="X246" s="177"/>
      <c r="Y246" s="177"/>
      <c r="Z246" s="177"/>
      <c r="AA246" s="177"/>
      <c r="AB246" s="177"/>
      <c r="AC246" s="177"/>
      <c r="AD246" s="177"/>
      <c r="AE246" s="177"/>
      <c r="AF246" s="177"/>
      <c r="AG246" s="177"/>
      <c r="AH246" s="177"/>
      <c r="AI246" s="177"/>
      <c r="AJ246" s="177"/>
      <c r="AK246" s="177"/>
      <c r="AL246" s="177"/>
      <c r="AM246" s="177"/>
      <c r="AN246" s="177"/>
      <c r="AO246" s="177"/>
      <c r="AP246" s="177"/>
      <c r="AQ246" s="177"/>
      <c r="AR246" s="177"/>
      <c r="AS246" s="177"/>
      <c r="AT246" s="177"/>
      <c r="AU246" s="177"/>
      <c r="AV246" s="177"/>
      <c r="AW246" s="177"/>
      <c r="AX246" s="177"/>
      <c r="AY246" s="177"/>
      <c r="AZ246" s="177"/>
      <c r="BA246" s="177"/>
    </row>
    <row r="247" spans="1:53" ht="12.75">
      <c r="A247" s="180" t="s">
        <v>921</v>
      </c>
      <c r="B247" s="180" t="s">
        <v>675</v>
      </c>
      <c r="C247" s="180" t="s">
        <v>675</v>
      </c>
      <c r="D247" s="180" t="s">
        <v>675</v>
      </c>
      <c r="E247" s="179" t="s">
        <v>676</v>
      </c>
      <c r="F247" s="179"/>
      <c r="G247" s="179"/>
      <c r="H247" s="179"/>
      <c r="I247" s="179"/>
      <c r="J247" s="179"/>
      <c r="K247" s="179"/>
      <c r="L247" s="179"/>
      <c r="M247" s="179"/>
      <c r="N247" s="179"/>
      <c r="O247" s="179"/>
      <c r="P247" s="179"/>
      <c r="Q247" s="179"/>
      <c r="R247" s="179"/>
      <c r="S247" s="179"/>
      <c r="T247" s="179"/>
      <c r="U247" s="177"/>
      <c r="V247" s="177"/>
      <c r="W247" s="177"/>
      <c r="X247" s="177"/>
      <c r="Y247" s="177"/>
      <c r="Z247" s="177"/>
      <c r="AA247" s="177"/>
      <c r="AB247" s="177"/>
      <c r="AC247" s="177"/>
      <c r="AD247" s="177"/>
      <c r="AE247" s="177"/>
      <c r="AF247" s="177"/>
      <c r="AG247" s="177"/>
      <c r="AH247" s="177"/>
      <c r="AI247" s="177"/>
      <c r="AJ247" s="177"/>
      <c r="AK247" s="177"/>
      <c r="AL247" s="177"/>
      <c r="AM247" s="177"/>
      <c r="AN247" s="177"/>
      <c r="AO247" s="177"/>
      <c r="AP247" s="177"/>
      <c r="AQ247" s="177"/>
      <c r="AR247" s="177"/>
      <c r="AS247" s="177"/>
      <c r="AT247" s="177"/>
      <c r="AU247" s="177"/>
      <c r="AV247" s="177"/>
      <c r="AW247" s="177"/>
      <c r="AX247" s="177"/>
      <c r="AY247" s="177"/>
      <c r="AZ247" s="177"/>
      <c r="BA247" s="177"/>
    </row>
    <row r="248" spans="1:53" ht="12.75">
      <c r="A248" s="180" t="s">
        <v>922</v>
      </c>
      <c r="B248" s="180" t="s">
        <v>675</v>
      </c>
      <c r="C248" s="180" t="s">
        <v>675</v>
      </c>
      <c r="D248" s="180" t="s">
        <v>675</v>
      </c>
      <c r="E248" s="179" t="s">
        <v>676</v>
      </c>
      <c r="F248" s="179"/>
      <c r="G248" s="179"/>
      <c r="H248" s="179"/>
      <c r="I248" s="179"/>
      <c r="J248" s="179"/>
      <c r="K248" s="179"/>
      <c r="L248" s="179"/>
      <c r="M248" s="179"/>
      <c r="N248" s="179"/>
      <c r="O248" s="179"/>
      <c r="P248" s="179"/>
      <c r="Q248" s="179"/>
      <c r="R248" s="179"/>
      <c r="S248" s="179"/>
      <c r="T248" s="179"/>
      <c r="U248" s="177"/>
      <c r="V248" s="177"/>
      <c r="W248" s="177"/>
      <c r="X248" s="177"/>
      <c r="Y248" s="177"/>
      <c r="Z248" s="177"/>
      <c r="AA248" s="177"/>
      <c r="AB248" s="177"/>
      <c r="AC248" s="177"/>
      <c r="AD248" s="177"/>
      <c r="AE248" s="177"/>
      <c r="AF248" s="177"/>
      <c r="AG248" s="177"/>
      <c r="AH248" s="177"/>
      <c r="AI248" s="177"/>
      <c r="AJ248" s="177"/>
      <c r="AK248" s="177"/>
      <c r="AL248" s="177"/>
      <c r="AM248" s="177"/>
      <c r="AN248" s="177"/>
      <c r="AO248" s="177"/>
      <c r="AP248" s="177"/>
      <c r="AQ248" s="177"/>
      <c r="AR248" s="177"/>
      <c r="AS248" s="177"/>
      <c r="AT248" s="177"/>
      <c r="AU248" s="177"/>
      <c r="AV248" s="177"/>
      <c r="AW248" s="177"/>
      <c r="AX248" s="177"/>
      <c r="AY248" s="177"/>
      <c r="AZ248" s="177"/>
      <c r="BA248" s="177"/>
    </row>
    <row r="249" spans="1:53" ht="12.75">
      <c r="A249" s="180" t="s">
        <v>923</v>
      </c>
      <c r="B249" s="180" t="s">
        <v>581</v>
      </c>
      <c r="C249" s="180" t="s">
        <v>581</v>
      </c>
      <c r="D249" s="180" t="s">
        <v>581</v>
      </c>
      <c r="E249" s="179" t="s">
        <v>673</v>
      </c>
      <c r="F249" s="179"/>
      <c r="G249" s="179"/>
      <c r="H249" s="179"/>
      <c r="I249" s="179"/>
      <c r="J249" s="179"/>
      <c r="K249" s="179"/>
      <c r="L249" s="179"/>
      <c r="M249" s="179"/>
      <c r="N249" s="179"/>
      <c r="O249" s="179"/>
      <c r="P249" s="179"/>
      <c r="Q249" s="179"/>
      <c r="R249" s="179"/>
      <c r="S249" s="179"/>
      <c r="T249" s="179"/>
      <c r="U249" s="177"/>
      <c r="V249" s="177"/>
      <c r="W249" s="177"/>
      <c r="X249" s="177"/>
      <c r="Y249" s="177"/>
      <c r="Z249" s="177"/>
      <c r="AA249" s="177"/>
      <c r="AB249" s="177"/>
      <c r="AC249" s="177"/>
      <c r="AD249" s="177"/>
      <c r="AE249" s="177"/>
      <c r="AF249" s="177"/>
      <c r="AG249" s="177"/>
      <c r="AH249" s="177"/>
      <c r="AI249" s="177"/>
      <c r="AJ249" s="177"/>
      <c r="AK249" s="177"/>
      <c r="AL249" s="177"/>
      <c r="AM249" s="177"/>
      <c r="AN249" s="177"/>
      <c r="AO249" s="177"/>
      <c r="AP249" s="177"/>
      <c r="AQ249" s="177"/>
      <c r="AR249" s="177"/>
      <c r="AS249" s="177"/>
      <c r="AT249" s="177"/>
      <c r="AU249" s="177"/>
      <c r="AV249" s="177"/>
      <c r="AW249" s="177"/>
      <c r="AX249" s="177"/>
      <c r="AY249" s="177"/>
      <c r="AZ249" s="177"/>
      <c r="BA249" s="177"/>
    </row>
    <row r="250" spans="1:53" ht="12.75">
      <c r="A250" s="180" t="s">
        <v>924</v>
      </c>
      <c r="B250" s="180" t="s">
        <v>581</v>
      </c>
      <c r="C250" s="180" t="s">
        <v>581</v>
      </c>
      <c r="D250" s="180" t="s">
        <v>581</v>
      </c>
      <c r="E250" s="179" t="s">
        <v>673</v>
      </c>
      <c r="F250" s="179"/>
      <c r="G250" s="179"/>
      <c r="H250" s="179"/>
      <c r="I250" s="179"/>
      <c r="J250" s="179"/>
      <c r="K250" s="179"/>
      <c r="L250" s="179"/>
      <c r="M250" s="179"/>
      <c r="N250" s="179"/>
      <c r="O250" s="179"/>
      <c r="P250" s="179"/>
      <c r="Q250" s="179"/>
      <c r="R250" s="179"/>
      <c r="S250" s="179"/>
      <c r="T250" s="179"/>
      <c r="U250" s="177"/>
      <c r="V250" s="177"/>
      <c r="W250" s="177"/>
      <c r="X250" s="177"/>
      <c r="Y250" s="177"/>
      <c r="Z250" s="177"/>
      <c r="AA250" s="177"/>
      <c r="AB250" s="177"/>
      <c r="AC250" s="177"/>
      <c r="AD250" s="177"/>
      <c r="AE250" s="177"/>
      <c r="AF250" s="177"/>
      <c r="AG250" s="177"/>
      <c r="AH250" s="177"/>
      <c r="AI250" s="177"/>
      <c r="AJ250" s="177"/>
      <c r="AK250" s="177"/>
      <c r="AL250" s="177"/>
      <c r="AM250" s="177"/>
      <c r="AN250" s="177"/>
      <c r="AO250" s="177"/>
      <c r="AP250" s="177"/>
      <c r="AQ250" s="177"/>
      <c r="AR250" s="177"/>
      <c r="AS250" s="177"/>
      <c r="AT250" s="177"/>
      <c r="AU250" s="177"/>
      <c r="AV250" s="177"/>
      <c r="AW250" s="177"/>
      <c r="AX250" s="177"/>
      <c r="AY250" s="177"/>
      <c r="AZ250" s="177"/>
      <c r="BA250" s="177"/>
    </row>
    <row r="251" spans="1:53" ht="12.75">
      <c r="A251" s="180" t="s">
        <v>925</v>
      </c>
      <c r="B251" s="180" t="s">
        <v>675</v>
      </c>
      <c r="C251" s="180" t="s">
        <v>675</v>
      </c>
      <c r="D251" s="180" t="s">
        <v>675</v>
      </c>
      <c r="E251" s="179" t="s">
        <v>676</v>
      </c>
      <c r="F251" s="179"/>
      <c r="G251" s="179"/>
      <c r="H251" s="179"/>
      <c r="I251" s="179"/>
      <c r="J251" s="179"/>
      <c r="K251" s="179"/>
      <c r="L251" s="179"/>
      <c r="M251" s="179"/>
      <c r="N251" s="179"/>
      <c r="O251" s="179"/>
      <c r="P251" s="179"/>
      <c r="Q251" s="179"/>
      <c r="R251" s="179"/>
      <c r="S251" s="179"/>
      <c r="T251" s="179"/>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7"/>
      <c r="AY251" s="177"/>
      <c r="AZ251" s="177"/>
      <c r="BA251" s="177"/>
    </row>
    <row r="252" spans="1:53" ht="12.75">
      <c r="A252" s="180" t="s">
        <v>926</v>
      </c>
      <c r="B252" s="180" t="s">
        <v>581</v>
      </c>
      <c r="C252" s="180" t="s">
        <v>581</v>
      </c>
      <c r="D252" s="180" t="s">
        <v>581</v>
      </c>
      <c r="E252" s="179" t="s">
        <v>673</v>
      </c>
      <c r="F252" s="179"/>
      <c r="G252" s="179"/>
      <c r="H252" s="179"/>
      <c r="I252" s="179"/>
      <c r="J252" s="179"/>
      <c r="K252" s="179"/>
      <c r="L252" s="179"/>
      <c r="M252" s="179"/>
      <c r="N252" s="179"/>
      <c r="O252" s="179"/>
      <c r="P252" s="179"/>
      <c r="Q252" s="179"/>
      <c r="R252" s="179"/>
      <c r="S252" s="179"/>
      <c r="T252" s="179"/>
      <c r="U252" s="177"/>
      <c r="V252" s="177"/>
      <c r="W252" s="177"/>
      <c r="X252" s="177"/>
      <c r="Y252" s="177"/>
      <c r="Z252" s="177"/>
      <c r="AA252" s="177"/>
      <c r="AB252" s="177"/>
      <c r="AC252" s="177"/>
      <c r="AD252" s="177"/>
      <c r="AE252" s="177"/>
      <c r="AF252" s="177"/>
      <c r="AG252" s="177"/>
      <c r="AH252" s="177"/>
      <c r="AI252" s="177"/>
      <c r="AJ252" s="177"/>
      <c r="AK252" s="177"/>
      <c r="AL252" s="177"/>
      <c r="AM252" s="177"/>
      <c r="AN252" s="177"/>
      <c r="AO252" s="177"/>
      <c r="AP252" s="177"/>
      <c r="AQ252" s="177"/>
      <c r="AR252" s="177"/>
      <c r="AS252" s="177"/>
      <c r="AT252" s="177"/>
      <c r="AU252" s="177"/>
      <c r="AV252" s="177"/>
      <c r="AW252" s="177"/>
      <c r="AX252" s="177"/>
      <c r="AY252" s="177"/>
      <c r="AZ252" s="177"/>
      <c r="BA252" s="177"/>
    </row>
    <row r="253" spans="1:53" ht="12.75">
      <c r="A253" s="180" t="s">
        <v>927</v>
      </c>
      <c r="B253" s="180" t="s">
        <v>690</v>
      </c>
      <c r="C253" s="180" t="s">
        <v>690</v>
      </c>
      <c r="D253" s="180" t="s">
        <v>690</v>
      </c>
      <c r="E253" s="179" t="s">
        <v>676</v>
      </c>
      <c r="F253" s="179"/>
      <c r="G253" s="179"/>
      <c r="H253" s="179"/>
      <c r="I253" s="179"/>
      <c r="J253" s="179"/>
      <c r="K253" s="179"/>
      <c r="L253" s="179"/>
      <c r="M253" s="179"/>
      <c r="N253" s="179"/>
      <c r="O253" s="179"/>
      <c r="P253" s="179"/>
      <c r="Q253" s="179"/>
      <c r="R253" s="179"/>
      <c r="S253" s="179"/>
      <c r="T253" s="179"/>
      <c r="U253" s="177"/>
      <c r="V253" s="177"/>
      <c r="W253" s="177"/>
      <c r="X253" s="177"/>
      <c r="Y253" s="177"/>
      <c r="Z253" s="177"/>
      <c r="AA253" s="177"/>
      <c r="AB253" s="177"/>
      <c r="AC253" s="177"/>
      <c r="AD253" s="177"/>
      <c r="AE253" s="177"/>
      <c r="AF253" s="177"/>
      <c r="AG253" s="177"/>
      <c r="AH253" s="177"/>
      <c r="AI253" s="177"/>
      <c r="AJ253" s="177"/>
      <c r="AK253" s="177"/>
      <c r="AL253" s="177"/>
      <c r="AM253" s="177"/>
      <c r="AN253" s="177"/>
      <c r="AO253" s="177"/>
      <c r="AP253" s="177"/>
      <c r="AQ253" s="177"/>
      <c r="AR253" s="177"/>
      <c r="AS253" s="177"/>
      <c r="AT253" s="177"/>
      <c r="AU253" s="177"/>
      <c r="AV253" s="177"/>
      <c r="AW253" s="177"/>
      <c r="AX253" s="177"/>
      <c r="AY253" s="177"/>
      <c r="AZ253" s="177"/>
      <c r="BA253" s="177"/>
    </row>
    <row r="254" spans="1:53" ht="12.75">
      <c r="A254" s="180" t="s">
        <v>928</v>
      </c>
      <c r="B254" s="180" t="s">
        <v>581</v>
      </c>
      <c r="C254" s="180" t="s">
        <v>581</v>
      </c>
      <c r="D254" s="180" t="s">
        <v>581</v>
      </c>
      <c r="E254" s="179" t="s">
        <v>673</v>
      </c>
      <c r="F254" s="179"/>
      <c r="G254" s="179"/>
      <c r="H254" s="179"/>
      <c r="I254" s="179"/>
      <c r="J254" s="179"/>
      <c r="K254" s="179"/>
      <c r="L254" s="179"/>
      <c r="M254" s="179"/>
      <c r="N254" s="179"/>
      <c r="O254" s="179"/>
      <c r="P254" s="179"/>
      <c r="Q254" s="179"/>
      <c r="R254" s="179"/>
      <c r="S254" s="179"/>
      <c r="T254" s="179"/>
      <c r="U254" s="177"/>
      <c r="V254" s="177"/>
      <c r="W254" s="177"/>
      <c r="X254" s="177"/>
      <c r="Y254" s="177"/>
      <c r="Z254" s="177"/>
      <c r="AA254" s="177"/>
      <c r="AB254" s="177"/>
      <c r="AC254" s="177"/>
      <c r="AD254" s="177"/>
      <c r="AE254" s="177"/>
      <c r="AF254" s="177"/>
      <c r="AG254" s="177"/>
      <c r="AH254" s="177"/>
      <c r="AI254" s="177"/>
      <c r="AJ254" s="177"/>
      <c r="AK254" s="177"/>
      <c r="AL254" s="177"/>
      <c r="AM254" s="177"/>
      <c r="AN254" s="177"/>
      <c r="AO254" s="177"/>
      <c r="AP254" s="177"/>
      <c r="AQ254" s="177"/>
      <c r="AR254" s="177"/>
      <c r="AS254" s="177"/>
      <c r="AT254" s="177"/>
      <c r="AU254" s="177"/>
      <c r="AV254" s="177"/>
      <c r="AW254" s="177"/>
      <c r="AX254" s="177"/>
      <c r="AY254" s="177"/>
      <c r="AZ254" s="177"/>
      <c r="BA254" s="177"/>
    </row>
    <row r="255" spans="1:53" ht="12.75">
      <c r="A255" s="180" t="s">
        <v>929</v>
      </c>
      <c r="B255" s="180" t="s">
        <v>581</v>
      </c>
      <c r="C255" s="180" t="s">
        <v>581</v>
      </c>
      <c r="D255" s="180" t="s">
        <v>581</v>
      </c>
      <c r="E255" s="179" t="s">
        <v>673</v>
      </c>
      <c r="F255" s="179"/>
      <c r="G255" s="179"/>
      <c r="H255" s="179"/>
      <c r="I255" s="179"/>
      <c r="J255" s="179"/>
      <c r="K255" s="179"/>
      <c r="L255" s="179"/>
      <c r="M255" s="179"/>
      <c r="N255" s="179"/>
      <c r="O255" s="179"/>
      <c r="P255" s="179"/>
      <c r="Q255" s="179"/>
      <c r="R255" s="179"/>
      <c r="S255" s="179"/>
      <c r="T255" s="179"/>
      <c r="U255" s="177"/>
      <c r="V255" s="177"/>
      <c r="W255" s="177"/>
      <c r="X255" s="177"/>
      <c r="Y255" s="177"/>
      <c r="Z255" s="177"/>
      <c r="AA255" s="177"/>
      <c r="AB255" s="177"/>
      <c r="AC255" s="177"/>
      <c r="AD255" s="177"/>
      <c r="AE255" s="177"/>
      <c r="AF255" s="177"/>
      <c r="AG255" s="177"/>
      <c r="AH255" s="177"/>
      <c r="AI255" s="177"/>
      <c r="AJ255" s="177"/>
      <c r="AK255" s="177"/>
      <c r="AL255" s="177"/>
      <c r="AM255" s="177"/>
      <c r="AN255" s="177"/>
      <c r="AO255" s="177"/>
      <c r="AP255" s="177"/>
      <c r="AQ255" s="177"/>
      <c r="AR255" s="177"/>
      <c r="AS255" s="177"/>
      <c r="AT255" s="177"/>
      <c r="AU255" s="177"/>
      <c r="AV255" s="177"/>
      <c r="AW255" s="177"/>
      <c r="AX255" s="177"/>
      <c r="AY255" s="177"/>
      <c r="AZ255" s="177"/>
      <c r="BA255" s="177"/>
    </row>
    <row r="256" spans="1:53" ht="12.75">
      <c r="A256" s="180" t="s">
        <v>930</v>
      </c>
      <c r="B256" s="180" t="s">
        <v>581</v>
      </c>
      <c r="C256" s="180" t="s">
        <v>581</v>
      </c>
      <c r="D256" s="180" t="s">
        <v>581</v>
      </c>
      <c r="E256" s="179" t="s">
        <v>673</v>
      </c>
      <c r="F256" s="179"/>
      <c r="G256" s="179"/>
      <c r="H256" s="179"/>
      <c r="I256" s="179"/>
      <c r="J256" s="179"/>
      <c r="K256" s="179"/>
      <c r="L256" s="179"/>
      <c r="M256" s="179"/>
      <c r="N256" s="179"/>
      <c r="O256" s="179"/>
      <c r="P256" s="179"/>
      <c r="Q256" s="179"/>
      <c r="R256" s="179"/>
      <c r="S256" s="179"/>
      <c r="T256" s="179"/>
      <c r="U256" s="177"/>
      <c r="V256" s="177"/>
      <c r="W256" s="177"/>
      <c r="X256" s="177"/>
      <c r="Y256" s="177"/>
      <c r="Z256" s="177"/>
      <c r="AA256" s="177"/>
      <c r="AB256" s="177"/>
      <c r="AC256" s="177"/>
      <c r="AD256" s="177"/>
      <c r="AE256" s="177"/>
      <c r="AF256" s="177"/>
      <c r="AG256" s="177"/>
      <c r="AH256" s="177"/>
      <c r="AI256" s="177"/>
      <c r="AJ256" s="177"/>
      <c r="AK256" s="177"/>
      <c r="AL256" s="177"/>
      <c r="AM256" s="177"/>
      <c r="AN256" s="177"/>
      <c r="AO256" s="177"/>
      <c r="AP256" s="177"/>
      <c r="AQ256" s="177"/>
      <c r="AR256" s="177"/>
      <c r="AS256" s="177"/>
      <c r="AT256" s="177"/>
      <c r="AU256" s="177"/>
      <c r="AV256" s="177"/>
      <c r="AW256" s="177"/>
      <c r="AX256" s="177"/>
      <c r="AY256" s="177"/>
      <c r="AZ256" s="177"/>
      <c r="BA256" s="177"/>
    </row>
    <row r="257" spans="1:53" ht="12.75">
      <c r="A257" s="181"/>
      <c r="B257" s="179"/>
      <c r="C257" s="179"/>
      <c r="D257" s="179"/>
      <c r="E257" s="179"/>
      <c r="F257" s="179"/>
      <c r="G257" s="179"/>
      <c r="H257" s="179"/>
      <c r="I257" s="179"/>
      <c r="J257" s="179"/>
      <c r="K257" s="179"/>
      <c r="L257" s="179"/>
      <c r="M257" s="179"/>
      <c r="N257" s="179"/>
      <c r="O257" s="179"/>
      <c r="P257" s="179"/>
      <c r="Q257" s="179"/>
      <c r="R257" s="179"/>
      <c r="S257" s="179"/>
      <c r="T257" s="179"/>
      <c r="U257" s="177"/>
      <c r="V257" s="177"/>
      <c r="W257" s="177"/>
      <c r="X257" s="177"/>
      <c r="Y257" s="177"/>
      <c r="Z257" s="177"/>
      <c r="AA257" s="177"/>
      <c r="AB257" s="177"/>
      <c r="AC257" s="177"/>
      <c r="AD257" s="177"/>
      <c r="AE257" s="177"/>
      <c r="AF257" s="177"/>
      <c r="AG257" s="177"/>
      <c r="AH257" s="177"/>
      <c r="AI257" s="177"/>
      <c r="AJ257" s="177"/>
      <c r="AK257" s="177"/>
      <c r="AL257" s="177"/>
      <c r="AM257" s="177"/>
      <c r="AN257" s="177"/>
      <c r="AO257" s="177"/>
      <c r="AP257" s="177"/>
      <c r="AQ257" s="177"/>
      <c r="AR257" s="177"/>
      <c r="AS257" s="177"/>
      <c r="AT257" s="177"/>
      <c r="AU257" s="177"/>
      <c r="AV257" s="177"/>
      <c r="AW257" s="177"/>
      <c r="AX257" s="177"/>
      <c r="AY257" s="177"/>
      <c r="AZ257" s="177"/>
      <c r="BA257" s="177"/>
    </row>
    <row r="258" spans="1:53" ht="12.75">
      <c r="A258" s="177"/>
      <c r="B258" s="177"/>
      <c r="C258" s="177"/>
      <c r="D258" s="177"/>
      <c r="E258" s="177"/>
      <c r="F258" s="177"/>
      <c r="G258" s="177"/>
      <c r="H258" s="177"/>
      <c r="I258" s="177"/>
      <c r="J258" s="177"/>
      <c r="K258" s="177"/>
      <c r="L258" s="177"/>
      <c r="M258" s="177"/>
      <c r="N258" s="177"/>
      <c r="O258" s="177"/>
      <c r="P258" s="177"/>
      <c r="Q258" s="177"/>
      <c r="R258" s="177"/>
      <c r="S258" s="177"/>
      <c r="T258" s="177"/>
      <c r="U258" s="177"/>
      <c r="V258" s="177"/>
      <c r="W258" s="177"/>
      <c r="X258" s="177"/>
      <c r="Y258" s="177"/>
      <c r="Z258" s="177"/>
      <c r="AA258" s="177"/>
      <c r="AB258" s="177"/>
      <c r="AC258" s="177"/>
      <c r="AD258" s="177"/>
      <c r="AE258" s="177"/>
      <c r="AF258" s="177"/>
      <c r="AG258" s="177"/>
      <c r="AH258" s="177"/>
      <c r="AI258" s="177"/>
      <c r="AJ258" s="177"/>
      <c r="AK258" s="177"/>
      <c r="AL258" s="177"/>
      <c r="AM258" s="177"/>
      <c r="AN258" s="177"/>
      <c r="AO258" s="177"/>
      <c r="AP258" s="177"/>
      <c r="AQ258" s="177"/>
      <c r="AR258" s="177"/>
      <c r="AS258" s="177"/>
      <c r="AT258" s="177"/>
      <c r="AU258" s="177"/>
      <c r="AV258" s="177"/>
      <c r="AW258" s="177"/>
      <c r="AX258" s="177"/>
      <c r="AY258" s="177"/>
      <c r="AZ258" s="177"/>
      <c r="BA258" s="177"/>
    </row>
    <row r="259" spans="1:53" ht="12.75">
      <c r="A259" s="177"/>
      <c r="B259" s="177"/>
      <c r="C259" s="177"/>
      <c r="D259" s="177"/>
      <c r="E259" s="177"/>
      <c r="F259" s="177"/>
      <c r="G259" s="177"/>
      <c r="H259" s="177"/>
      <c r="I259" s="177"/>
      <c r="J259" s="177"/>
      <c r="K259" s="177"/>
      <c r="L259" s="177"/>
      <c r="M259" s="177"/>
      <c r="N259" s="177"/>
      <c r="O259" s="177"/>
      <c r="P259" s="177"/>
      <c r="Q259" s="177"/>
      <c r="R259" s="177"/>
      <c r="S259" s="177"/>
      <c r="T259" s="177"/>
      <c r="U259" s="177"/>
      <c r="V259" s="177"/>
      <c r="W259" s="177"/>
      <c r="X259" s="177"/>
      <c r="Y259" s="177"/>
      <c r="Z259" s="177"/>
      <c r="AA259" s="177"/>
      <c r="AB259" s="177"/>
      <c r="AC259" s="177"/>
      <c r="AD259" s="177"/>
      <c r="AE259" s="177"/>
      <c r="AF259" s="177"/>
      <c r="AG259" s="177"/>
      <c r="AH259" s="177"/>
      <c r="AI259" s="177"/>
      <c r="AJ259" s="177"/>
      <c r="AK259" s="177"/>
      <c r="AL259" s="177"/>
      <c r="AM259" s="177"/>
      <c r="AN259" s="177"/>
      <c r="AO259" s="177"/>
      <c r="AP259" s="177"/>
      <c r="AQ259" s="177"/>
      <c r="AR259" s="177"/>
      <c r="AS259" s="177"/>
      <c r="AT259" s="177"/>
      <c r="AU259" s="177"/>
      <c r="AV259" s="177"/>
      <c r="AW259" s="177"/>
      <c r="AX259" s="177"/>
      <c r="AY259" s="177"/>
      <c r="AZ259" s="177"/>
      <c r="BA259" s="177"/>
    </row>
    <row r="260" spans="1:53" ht="12.75">
      <c r="A260" s="177"/>
      <c r="B260" s="177"/>
      <c r="C260" s="177"/>
      <c r="D260" s="177"/>
      <c r="E260" s="177"/>
      <c r="F260" s="177"/>
      <c r="G260" s="177"/>
      <c r="H260" s="177"/>
      <c r="I260" s="177"/>
      <c r="J260" s="177"/>
      <c r="K260" s="177"/>
      <c r="L260" s="177"/>
      <c r="M260" s="177"/>
      <c r="N260" s="177"/>
      <c r="O260" s="177"/>
      <c r="P260" s="177"/>
      <c r="Q260" s="177"/>
      <c r="R260" s="177"/>
      <c r="S260" s="177"/>
      <c r="T260" s="177"/>
      <c r="U260" s="177"/>
      <c r="V260" s="177"/>
      <c r="W260" s="177"/>
      <c r="X260" s="177"/>
      <c r="Y260" s="177"/>
      <c r="Z260" s="177"/>
      <c r="AA260" s="177"/>
      <c r="AB260" s="177"/>
      <c r="AC260" s="177"/>
      <c r="AD260" s="177"/>
      <c r="AE260" s="177"/>
      <c r="AF260" s="177"/>
      <c r="AG260" s="177"/>
      <c r="AH260" s="177"/>
      <c r="AI260" s="177"/>
      <c r="AJ260" s="177"/>
      <c r="AK260" s="177"/>
      <c r="AL260" s="177"/>
      <c r="AM260" s="177"/>
      <c r="AN260" s="177"/>
      <c r="AO260" s="177"/>
      <c r="AP260" s="177"/>
      <c r="AQ260" s="177"/>
      <c r="AR260" s="177"/>
      <c r="AS260" s="177"/>
      <c r="AT260" s="177"/>
      <c r="AU260" s="177"/>
      <c r="AV260" s="177"/>
      <c r="AW260" s="177"/>
      <c r="AX260" s="177"/>
      <c r="AY260" s="177"/>
      <c r="AZ260" s="177"/>
      <c r="BA260" s="177"/>
    </row>
    <row r="261" spans="1:53" ht="12.75">
      <c r="A261" s="177"/>
      <c r="B261" s="177"/>
      <c r="C261" s="177"/>
      <c r="D261" s="177"/>
      <c r="E261" s="177"/>
      <c r="F261" s="177"/>
      <c r="G261" s="177"/>
      <c r="H261" s="177"/>
      <c r="I261" s="177"/>
      <c r="J261" s="177"/>
      <c r="K261" s="177"/>
      <c r="L261" s="177"/>
      <c r="M261" s="177"/>
      <c r="N261" s="177"/>
      <c r="O261" s="177"/>
      <c r="P261" s="177"/>
      <c r="Q261" s="177"/>
      <c r="R261" s="177"/>
      <c r="S261" s="177"/>
      <c r="T261" s="177"/>
      <c r="U261" s="177"/>
      <c r="V261" s="177"/>
      <c r="W261" s="177"/>
      <c r="X261" s="177"/>
      <c r="Y261" s="177"/>
      <c r="Z261" s="177"/>
      <c r="AA261" s="177"/>
      <c r="AB261" s="177"/>
      <c r="AC261" s="177"/>
      <c r="AD261" s="177"/>
      <c r="AE261" s="177"/>
      <c r="AF261" s="177"/>
      <c r="AG261" s="177"/>
      <c r="AH261" s="177"/>
      <c r="AI261" s="177"/>
      <c r="AJ261" s="177"/>
      <c r="AK261" s="177"/>
      <c r="AL261" s="177"/>
      <c r="AM261" s="177"/>
      <c r="AN261" s="177"/>
      <c r="AO261" s="177"/>
      <c r="AP261" s="177"/>
      <c r="AQ261" s="177"/>
      <c r="AR261" s="177"/>
      <c r="AS261" s="177"/>
      <c r="AT261" s="177"/>
      <c r="AU261" s="177"/>
      <c r="AV261" s="177"/>
      <c r="AW261" s="177"/>
      <c r="AX261" s="177"/>
      <c r="AY261" s="177"/>
      <c r="AZ261" s="177"/>
      <c r="BA261" s="177"/>
    </row>
    <row r="262" spans="1:53" ht="12.75">
      <c r="A262" s="177"/>
      <c r="B262" s="177"/>
      <c r="C262" s="177"/>
      <c r="D262" s="177"/>
      <c r="E262" s="177"/>
      <c r="F262" s="177"/>
      <c r="G262" s="177"/>
      <c r="H262" s="177"/>
      <c r="I262" s="177"/>
      <c r="J262" s="177"/>
      <c r="K262" s="177"/>
      <c r="L262" s="177"/>
      <c r="M262" s="177"/>
      <c r="N262" s="177"/>
      <c r="O262" s="177"/>
      <c r="P262" s="177"/>
      <c r="Q262" s="177"/>
      <c r="R262" s="177"/>
      <c r="S262" s="177"/>
      <c r="T262" s="177"/>
      <c r="U262" s="177"/>
      <c r="V262" s="177"/>
      <c r="W262" s="177"/>
      <c r="X262" s="177"/>
      <c r="Y262" s="177"/>
      <c r="Z262" s="177"/>
      <c r="AA262" s="177"/>
      <c r="AB262" s="177"/>
      <c r="AC262" s="177"/>
      <c r="AD262" s="177"/>
      <c r="AE262" s="177"/>
      <c r="AF262" s="177"/>
      <c r="AG262" s="177"/>
      <c r="AH262" s="177"/>
      <c r="AI262" s="177"/>
      <c r="AJ262" s="177"/>
      <c r="AK262" s="177"/>
      <c r="AL262" s="177"/>
      <c r="AM262" s="177"/>
      <c r="AN262" s="177"/>
      <c r="AO262" s="177"/>
      <c r="AP262" s="177"/>
      <c r="AQ262" s="177"/>
      <c r="AR262" s="177"/>
      <c r="AS262" s="177"/>
      <c r="AT262" s="177"/>
      <c r="AU262" s="177"/>
      <c r="AV262" s="177"/>
      <c r="AW262" s="177"/>
      <c r="AX262" s="177"/>
      <c r="AY262" s="177"/>
      <c r="AZ262" s="177"/>
      <c r="BA262" s="177"/>
    </row>
    <row r="263" spans="1:53" ht="12.75">
      <c r="A263" s="177"/>
      <c r="B263" s="177"/>
      <c r="C263" s="177"/>
      <c r="D263" s="177"/>
      <c r="E263" s="177"/>
      <c r="F263" s="177"/>
      <c r="G263" s="177"/>
      <c r="H263" s="177"/>
      <c r="I263" s="177"/>
      <c r="J263" s="177"/>
      <c r="K263" s="177"/>
      <c r="L263" s="177"/>
      <c r="M263" s="177"/>
      <c r="N263" s="177"/>
      <c r="O263" s="177"/>
      <c r="P263" s="177"/>
      <c r="Q263" s="177"/>
      <c r="R263" s="177"/>
      <c r="S263" s="177"/>
      <c r="T263" s="177"/>
      <c r="U263" s="177"/>
      <c r="V263" s="177"/>
      <c r="W263" s="177"/>
      <c r="X263" s="177"/>
      <c r="Y263" s="177"/>
      <c r="Z263" s="177"/>
      <c r="AA263" s="177"/>
      <c r="AB263" s="177"/>
      <c r="AC263" s="177"/>
      <c r="AD263" s="177"/>
      <c r="AE263" s="177"/>
      <c r="AF263" s="177"/>
      <c r="AG263" s="177"/>
      <c r="AH263" s="177"/>
      <c r="AI263" s="177"/>
      <c r="AJ263" s="177"/>
      <c r="AK263" s="177"/>
      <c r="AL263" s="177"/>
      <c r="AM263" s="177"/>
      <c r="AN263" s="177"/>
      <c r="AO263" s="177"/>
      <c r="AP263" s="177"/>
      <c r="AQ263" s="177"/>
      <c r="AR263" s="177"/>
      <c r="AS263" s="177"/>
      <c r="AT263" s="177"/>
      <c r="AU263" s="177"/>
      <c r="AV263" s="177"/>
      <c r="AW263" s="177"/>
      <c r="AX263" s="177"/>
      <c r="AY263" s="177"/>
      <c r="AZ263" s="177"/>
      <c r="BA263" s="177"/>
    </row>
    <row r="264" spans="1:53" ht="12.75">
      <c r="A264" s="177"/>
      <c r="B264" s="177"/>
      <c r="C264" s="177"/>
      <c r="D264" s="177"/>
      <c r="E264" s="177"/>
      <c r="F264" s="177"/>
      <c r="G264" s="177"/>
      <c r="H264" s="177"/>
      <c r="I264" s="177"/>
      <c r="J264" s="177"/>
      <c r="K264" s="177"/>
      <c r="L264" s="177"/>
      <c r="M264" s="177"/>
      <c r="N264" s="177"/>
      <c r="O264" s="177"/>
      <c r="P264" s="177"/>
      <c r="Q264" s="177"/>
      <c r="R264" s="177"/>
      <c r="S264" s="177"/>
      <c r="T264" s="177"/>
      <c r="U264" s="177"/>
      <c r="V264" s="177"/>
      <c r="W264" s="177"/>
      <c r="X264" s="177"/>
      <c r="Y264" s="177"/>
      <c r="Z264" s="177"/>
      <c r="AA264" s="177"/>
      <c r="AB264" s="177"/>
      <c r="AC264" s="177"/>
      <c r="AD264" s="177"/>
      <c r="AE264" s="177"/>
      <c r="AF264" s="177"/>
      <c r="AG264" s="177"/>
      <c r="AH264" s="177"/>
      <c r="AI264" s="177"/>
      <c r="AJ264" s="177"/>
      <c r="AK264" s="177"/>
      <c r="AL264" s="177"/>
      <c r="AM264" s="177"/>
      <c r="AN264" s="177"/>
      <c r="AO264" s="177"/>
      <c r="AP264" s="177"/>
      <c r="AQ264" s="177"/>
      <c r="AR264" s="177"/>
      <c r="AS264" s="177"/>
      <c r="AT264" s="177"/>
      <c r="AU264" s="177"/>
      <c r="AV264" s="177"/>
      <c r="AW264" s="177"/>
      <c r="AX264" s="177"/>
      <c r="AY264" s="177"/>
      <c r="AZ264" s="177"/>
      <c r="BA264" s="177"/>
    </row>
    <row r="265" spans="1:53" ht="12.75">
      <c r="A265" s="177"/>
      <c r="B265" s="177"/>
      <c r="C265" s="177"/>
      <c r="D265" s="177"/>
      <c r="E265" s="177"/>
      <c r="F265" s="177"/>
      <c r="G265" s="177"/>
      <c r="H265" s="177"/>
      <c r="I265" s="177"/>
      <c r="J265" s="177"/>
      <c r="K265" s="177"/>
      <c r="L265" s="177"/>
      <c r="M265" s="177"/>
      <c r="N265" s="177"/>
      <c r="O265" s="177"/>
      <c r="P265" s="177"/>
      <c r="Q265" s="177"/>
      <c r="R265" s="177"/>
      <c r="S265" s="177"/>
      <c r="T265" s="177"/>
      <c r="U265" s="177"/>
      <c r="V265" s="177"/>
      <c r="W265" s="177"/>
      <c r="X265" s="177"/>
      <c r="Y265" s="177"/>
      <c r="Z265" s="177"/>
      <c r="AA265" s="177"/>
      <c r="AB265" s="177"/>
      <c r="AC265" s="177"/>
      <c r="AD265" s="177"/>
      <c r="AE265" s="177"/>
      <c r="AF265" s="177"/>
      <c r="AG265" s="177"/>
      <c r="AH265" s="177"/>
      <c r="AI265" s="177"/>
      <c r="AJ265" s="177"/>
      <c r="AK265" s="177"/>
      <c r="AL265" s="177"/>
      <c r="AM265" s="177"/>
      <c r="AN265" s="177"/>
      <c r="AO265" s="177"/>
      <c r="AP265" s="177"/>
      <c r="AQ265" s="177"/>
      <c r="AR265" s="177"/>
      <c r="AS265" s="177"/>
      <c r="AT265" s="177"/>
      <c r="AU265" s="177"/>
      <c r="AV265" s="177"/>
      <c r="AW265" s="177"/>
      <c r="AX265" s="177"/>
      <c r="AY265" s="177"/>
      <c r="AZ265" s="177"/>
      <c r="BA265" s="177"/>
    </row>
    <row r="266" spans="1:53" ht="12.75">
      <c r="A266" s="177"/>
      <c r="B266" s="177"/>
      <c r="C266" s="177"/>
      <c r="D266" s="177"/>
      <c r="E266" s="177"/>
      <c r="F266" s="177"/>
      <c r="G266" s="177"/>
      <c r="H266" s="177"/>
      <c r="I266" s="177"/>
      <c r="J266" s="177"/>
      <c r="K266" s="177"/>
      <c r="L266" s="177"/>
      <c r="M266" s="177"/>
      <c r="N266" s="177"/>
      <c r="O266" s="177"/>
      <c r="P266" s="177"/>
      <c r="Q266" s="177"/>
      <c r="R266" s="177"/>
      <c r="S266" s="177"/>
      <c r="T266" s="177"/>
      <c r="U266" s="177"/>
      <c r="V266" s="177"/>
      <c r="W266" s="177"/>
      <c r="X266" s="177"/>
      <c r="Y266" s="177"/>
      <c r="Z266" s="177"/>
      <c r="AA266" s="177"/>
      <c r="AB266" s="177"/>
      <c r="AC266" s="177"/>
      <c r="AD266" s="177"/>
      <c r="AE266" s="177"/>
      <c r="AF266" s="177"/>
      <c r="AG266" s="177"/>
      <c r="AH266" s="177"/>
      <c r="AI266" s="177"/>
      <c r="AJ266" s="177"/>
      <c r="AK266" s="177"/>
      <c r="AL266" s="177"/>
      <c r="AM266" s="177"/>
      <c r="AN266" s="177"/>
      <c r="AO266" s="177"/>
      <c r="AP266" s="177"/>
      <c r="AQ266" s="177"/>
      <c r="AR266" s="177"/>
      <c r="AS266" s="177"/>
      <c r="AT266" s="177"/>
      <c r="AU266" s="177"/>
      <c r="AV266" s="177"/>
      <c r="AW266" s="177"/>
      <c r="AX266" s="177"/>
      <c r="AY266" s="177"/>
      <c r="AZ266" s="177"/>
      <c r="BA266" s="177"/>
    </row>
    <row r="267" spans="1:53" ht="12.75">
      <c r="A267" s="177"/>
      <c r="B267" s="177"/>
      <c r="C267" s="177"/>
      <c r="D267" s="177"/>
      <c r="E267" s="177"/>
      <c r="F267" s="177"/>
      <c r="G267" s="177"/>
      <c r="H267" s="177"/>
      <c r="I267" s="177"/>
      <c r="J267" s="177"/>
      <c r="K267" s="177"/>
      <c r="L267" s="177"/>
      <c r="M267" s="177"/>
      <c r="N267" s="177"/>
      <c r="O267" s="177"/>
      <c r="P267" s="177"/>
      <c r="Q267" s="177"/>
      <c r="R267" s="177"/>
      <c r="S267" s="177"/>
      <c r="T267" s="177"/>
      <c r="U267" s="177"/>
      <c r="V267" s="177"/>
      <c r="W267" s="177"/>
      <c r="X267" s="177"/>
      <c r="Y267" s="177"/>
      <c r="Z267" s="177"/>
      <c r="AA267" s="177"/>
      <c r="AB267" s="177"/>
      <c r="AC267" s="177"/>
      <c r="AD267" s="177"/>
      <c r="AE267" s="177"/>
      <c r="AF267" s="177"/>
      <c r="AG267" s="177"/>
      <c r="AH267" s="177"/>
      <c r="AI267" s="177"/>
      <c r="AJ267" s="177"/>
      <c r="AK267" s="177"/>
      <c r="AL267" s="177"/>
      <c r="AM267" s="177"/>
      <c r="AN267" s="177"/>
      <c r="AO267" s="177"/>
      <c r="AP267" s="177"/>
      <c r="AQ267" s="177"/>
      <c r="AR267" s="177"/>
      <c r="AS267" s="177"/>
      <c r="AT267" s="177"/>
      <c r="AU267" s="177"/>
      <c r="AV267" s="177"/>
      <c r="AW267" s="177"/>
      <c r="AX267" s="177"/>
      <c r="AY267" s="177"/>
      <c r="AZ267" s="177"/>
      <c r="BA267" s="177"/>
    </row>
    <row r="268" spans="1:53" ht="12.75">
      <c r="A268" s="177"/>
      <c r="B268" s="177"/>
      <c r="C268" s="177"/>
      <c r="D268" s="177"/>
      <c r="E268" s="177"/>
      <c r="F268" s="177"/>
      <c r="G268" s="177"/>
      <c r="H268" s="177"/>
      <c r="I268" s="177"/>
      <c r="J268" s="177"/>
      <c r="K268" s="177"/>
      <c r="L268" s="177"/>
      <c r="M268" s="177"/>
      <c r="N268" s="177"/>
      <c r="O268" s="177"/>
      <c r="P268" s="177"/>
      <c r="Q268" s="177"/>
      <c r="R268" s="177"/>
      <c r="S268" s="177"/>
      <c r="T268" s="177"/>
      <c r="U268" s="177"/>
      <c r="V268" s="177"/>
      <c r="W268" s="177"/>
      <c r="X268" s="177"/>
      <c r="Y268" s="177"/>
      <c r="Z268" s="177"/>
      <c r="AA268" s="177"/>
      <c r="AB268" s="177"/>
      <c r="AC268" s="177"/>
      <c r="AD268" s="177"/>
      <c r="AE268" s="177"/>
      <c r="AF268" s="177"/>
      <c r="AG268" s="177"/>
      <c r="AH268" s="177"/>
      <c r="AI268" s="177"/>
      <c r="AJ268" s="177"/>
      <c r="AK268" s="177"/>
      <c r="AL268" s="177"/>
      <c r="AM268" s="177"/>
      <c r="AN268" s="177"/>
      <c r="AO268" s="177"/>
      <c r="AP268" s="177"/>
      <c r="AQ268" s="177"/>
      <c r="AR268" s="177"/>
      <c r="AS268" s="177"/>
      <c r="AT268" s="177"/>
      <c r="AU268" s="177"/>
      <c r="AV268" s="177"/>
      <c r="AW268" s="177"/>
      <c r="AX268" s="177"/>
      <c r="AY268" s="177"/>
      <c r="AZ268" s="177"/>
      <c r="BA268" s="177"/>
    </row>
    <row r="269" spans="1:53" ht="12.75">
      <c r="A269" s="177"/>
      <c r="B269" s="177"/>
      <c r="C269" s="177"/>
      <c r="D269" s="177"/>
      <c r="E269" s="177"/>
      <c r="F269" s="177"/>
      <c r="G269" s="177"/>
      <c r="H269" s="177"/>
      <c r="I269" s="177"/>
      <c r="J269" s="177"/>
      <c r="K269" s="177"/>
      <c r="L269" s="177"/>
      <c r="M269" s="177"/>
      <c r="N269" s="177"/>
      <c r="O269" s="177"/>
      <c r="P269" s="177"/>
      <c r="Q269" s="177"/>
      <c r="R269" s="177"/>
      <c r="S269" s="177"/>
      <c r="T269" s="177"/>
      <c r="U269" s="177"/>
      <c r="V269" s="177"/>
      <c r="W269" s="177"/>
      <c r="X269" s="177"/>
      <c r="Y269" s="177"/>
      <c r="Z269" s="177"/>
      <c r="AA269" s="177"/>
      <c r="AB269" s="177"/>
      <c r="AC269" s="177"/>
      <c r="AD269" s="177"/>
      <c r="AE269" s="177"/>
      <c r="AF269" s="177"/>
      <c r="AG269" s="177"/>
      <c r="AH269" s="177"/>
      <c r="AI269" s="177"/>
      <c r="AJ269" s="177"/>
      <c r="AK269" s="177"/>
      <c r="AL269" s="177"/>
      <c r="AM269" s="177"/>
      <c r="AN269" s="177"/>
      <c r="AO269" s="177"/>
      <c r="AP269" s="177"/>
      <c r="AQ269" s="177"/>
      <c r="AR269" s="177"/>
      <c r="AS269" s="177"/>
      <c r="AT269" s="177"/>
      <c r="AU269" s="177"/>
      <c r="AV269" s="177"/>
      <c r="AW269" s="177"/>
      <c r="AX269" s="177"/>
      <c r="AY269" s="177"/>
      <c r="AZ269" s="177"/>
      <c r="BA269" s="177"/>
    </row>
    <row r="270" spans="1:53" ht="12.75">
      <c r="A270" s="177"/>
      <c r="B270" s="177"/>
      <c r="C270" s="177"/>
      <c r="D270" s="177"/>
      <c r="E270" s="177"/>
      <c r="F270" s="177"/>
      <c r="G270" s="177"/>
      <c r="H270" s="177"/>
      <c r="I270" s="177"/>
      <c r="J270" s="177"/>
      <c r="K270" s="177"/>
      <c r="L270" s="177"/>
      <c r="M270" s="177"/>
      <c r="N270" s="177"/>
      <c r="O270" s="177"/>
      <c r="P270" s="177"/>
      <c r="Q270" s="177"/>
      <c r="R270" s="177"/>
      <c r="S270" s="177"/>
      <c r="T270" s="177"/>
      <c r="U270" s="177"/>
      <c r="V270" s="177"/>
      <c r="W270" s="177"/>
      <c r="X270" s="177"/>
      <c r="Y270" s="177"/>
      <c r="Z270" s="177"/>
      <c r="AA270" s="177"/>
      <c r="AB270" s="177"/>
      <c r="AC270" s="177"/>
      <c r="AD270" s="177"/>
      <c r="AE270" s="177"/>
      <c r="AF270" s="177"/>
      <c r="AG270" s="177"/>
      <c r="AH270" s="177"/>
      <c r="AI270" s="177"/>
      <c r="AJ270" s="177"/>
      <c r="AK270" s="177"/>
      <c r="AL270" s="177"/>
      <c r="AM270" s="177"/>
      <c r="AN270" s="177"/>
      <c r="AO270" s="177"/>
      <c r="AP270" s="177"/>
      <c r="AQ270" s="177"/>
      <c r="AR270" s="177"/>
      <c r="AS270" s="177"/>
      <c r="AT270" s="177"/>
      <c r="AU270" s="177"/>
      <c r="AV270" s="177"/>
      <c r="AW270" s="177"/>
      <c r="AX270" s="177"/>
      <c r="AY270" s="177"/>
      <c r="AZ270" s="177"/>
      <c r="BA270" s="177"/>
    </row>
    <row r="271" spans="1:53" ht="12.75">
      <c r="A271" s="177"/>
      <c r="B271" s="177"/>
      <c r="C271" s="177"/>
      <c r="D271" s="177"/>
      <c r="E271" s="177"/>
      <c r="F271" s="177"/>
      <c r="G271" s="177"/>
      <c r="H271" s="177"/>
      <c r="I271" s="177"/>
      <c r="J271" s="177"/>
      <c r="K271" s="177"/>
      <c r="L271" s="177"/>
      <c r="M271" s="177"/>
      <c r="N271" s="177"/>
      <c r="O271" s="177"/>
      <c r="P271" s="177"/>
      <c r="Q271" s="177"/>
      <c r="R271" s="177"/>
      <c r="S271" s="177"/>
      <c r="T271" s="177"/>
      <c r="U271" s="177"/>
      <c r="V271" s="177"/>
      <c r="W271" s="177"/>
      <c r="X271" s="177"/>
      <c r="Y271" s="177"/>
      <c r="Z271" s="177"/>
      <c r="AA271" s="177"/>
      <c r="AB271" s="177"/>
      <c r="AC271" s="177"/>
      <c r="AD271" s="177"/>
      <c r="AE271" s="177"/>
      <c r="AF271" s="177"/>
      <c r="AG271" s="177"/>
      <c r="AH271" s="177"/>
      <c r="AI271" s="177"/>
      <c r="AJ271" s="177"/>
      <c r="AK271" s="177"/>
      <c r="AL271" s="177"/>
      <c r="AM271" s="177"/>
      <c r="AN271" s="177"/>
      <c r="AO271" s="177"/>
      <c r="AP271" s="177"/>
      <c r="AQ271" s="177"/>
      <c r="AR271" s="177"/>
      <c r="AS271" s="177"/>
      <c r="AT271" s="177"/>
      <c r="AU271" s="177"/>
      <c r="AV271" s="177"/>
      <c r="AW271" s="177"/>
      <c r="AX271" s="177"/>
      <c r="AY271" s="177"/>
      <c r="AZ271" s="177"/>
      <c r="BA271" s="177"/>
    </row>
    <row r="272" spans="1:53" ht="12.75">
      <c r="A272" s="177"/>
      <c r="B272" s="177"/>
      <c r="C272" s="177"/>
      <c r="D272" s="177"/>
      <c r="E272" s="177"/>
      <c r="F272" s="177"/>
      <c r="G272" s="177"/>
      <c r="H272" s="177"/>
      <c r="I272" s="177"/>
      <c r="J272" s="177"/>
      <c r="K272" s="177"/>
      <c r="L272" s="177"/>
      <c r="M272" s="177"/>
      <c r="N272" s="177"/>
      <c r="O272" s="177"/>
      <c r="P272" s="177"/>
      <c r="Q272" s="177"/>
      <c r="R272" s="177"/>
      <c r="S272" s="177"/>
      <c r="T272" s="177"/>
      <c r="U272" s="177"/>
      <c r="V272" s="177"/>
      <c r="W272" s="177"/>
      <c r="X272" s="177"/>
      <c r="Y272" s="177"/>
      <c r="Z272" s="177"/>
      <c r="AA272" s="177"/>
      <c r="AB272" s="177"/>
      <c r="AC272" s="177"/>
      <c r="AD272" s="177"/>
      <c r="AE272" s="177"/>
      <c r="AF272" s="177"/>
      <c r="AG272" s="177"/>
      <c r="AH272" s="177"/>
      <c r="AI272" s="177"/>
      <c r="AJ272" s="177"/>
      <c r="AK272" s="177"/>
      <c r="AL272" s="177"/>
      <c r="AM272" s="177"/>
      <c r="AN272" s="177"/>
      <c r="AO272" s="177"/>
      <c r="AP272" s="177"/>
      <c r="AQ272" s="177"/>
      <c r="AR272" s="177"/>
      <c r="AS272" s="177"/>
      <c r="AT272" s="177"/>
      <c r="AU272" s="177"/>
      <c r="AV272" s="177"/>
      <c r="AW272" s="177"/>
      <c r="AX272" s="177"/>
      <c r="AY272" s="177"/>
      <c r="AZ272" s="177"/>
      <c r="BA272" s="177"/>
    </row>
    <row r="273" spans="1:53" ht="12.75">
      <c r="A273" s="177"/>
      <c r="B273" s="177"/>
      <c r="C273" s="177"/>
      <c r="D273" s="177"/>
      <c r="E273" s="177"/>
      <c r="F273" s="177"/>
      <c r="G273" s="177"/>
      <c r="H273" s="177"/>
      <c r="I273" s="177"/>
      <c r="J273" s="177"/>
      <c r="K273" s="177"/>
      <c r="L273" s="177"/>
      <c r="M273" s="177"/>
      <c r="N273" s="177"/>
      <c r="O273" s="177"/>
      <c r="P273" s="177"/>
      <c r="Q273" s="177"/>
      <c r="R273" s="177"/>
      <c r="S273" s="177"/>
      <c r="T273" s="177"/>
      <c r="U273" s="177"/>
      <c r="V273" s="177"/>
      <c r="W273" s="177"/>
      <c r="X273" s="177"/>
      <c r="Y273" s="177"/>
      <c r="Z273" s="177"/>
      <c r="AA273" s="177"/>
      <c r="AB273" s="177"/>
      <c r="AC273" s="177"/>
      <c r="AD273" s="177"/>
      <c r="AE273" s="177"/>
      <c r="AF273" s="177"/>
      <c r="AG273" s="177"/>
      <c r="AH273" s="177"/>
      <c r="AI273" s="177"/>
      <c r="AJ273" s="177"/>
      <c r="AK273" s="177"/>
      <c r="AL273" s="177"/>
      <c r="AM273" s="177"/>
      <c r="AN273" s="177"/>
      <c r="AO273" s="177"/>
      <c r="AP273" s="177"/>
      <c r="AQ273" s="177"/>
      <c r="AR273" s="177"/>
      <c r="AS273" s="177"/>
      <c r="AT273" s="177"/>
      <c r="AU273" s="177"/>
      <c r="AV273" s="177"/>
      <c r="AW273" s="177"/>
      <c r="AX273" s="177"/>
      <c r="AY273" s="177"/>
      <c r="AZ273" s="177"/>
      <c r="BA273" s="177"/>
    </row>
    <row r="274" spans="1:53" ht="12.75">
      <c r="A274" s="177"/>
      <c r="B274" s="177"/>
      <c r="C274" s="177"/>
      <c r="D274" s="177"/>
      <c r="E274" s="177"/>
      <c r="F274" s="177"/>
      <c r="G274" s="177"/>
      <c r="H274" s="177"/>
      <c r="I274" s="177"/>
      <c r="J274" s="177"/>
      <c r="K274" s="177"/>
      <c r="L274" s="177"/>
      <c r="M274" s="177"/>
      <c r="N274" s="177"/>
      <c r="O274" s="177"/>
      <c r="P274" s="177"/>
      <c r="Q274" s="177"/>
      <c r="R274" s="177"/>
      <c r="S274" s="177"/>
      <c r="T274" s="177"/>
      <c r="U274" s="177"/>
      <c r="V274" s="177"/>
      <c r="W274" s="177"/>
      <c r="X274" s="177"/>
      <c r="Y274" s="177"/>
      <c r="Z274" s="177"/>
      <c r="AA274" s="177"/>
      <c r="AB274" s="177"/>
      <c r="AC274" s="177"/>
      <c r="AD274" s="177"/>
      <c r="AE274" s="177"/>
      <c r="AF274" s="177"/>
      <c r="AG274" s="177"/>
      <c r="AH274" s="177"/>
      <c r="AI274" s="177"/>
      <c r="AJ274" s="177"/>
      <c r="AK274" s="177"/>
      <c r="AL274" s="177"/>
      <c r="AM274" s="177"/>
      <c r="AN274" s="177"/>
      <c r="AO274" s="177"/>
      <c r="AP274" s="177"/>
      <c r="AQ274" s="177"/>
      <c r="AR274" s="177"/>
      <c r="AS274" s="177"/>
      <c r="AT274" s="177"/>
      <c r="AU274" s="177"/>
      <c r="AV274" s="177"/>
      <c r="AW274" s="177"/>
      <c r="AX274" s="177"/>
      <c r="AY274" s="177"/>
      <c r="AZ274" s="177"/>
      <c r="BA274" s="177"/>
    </row>
    <row r="275" spans="1:53" ht="12.75">
      <c r="A275" s="177"/>
      <c r="B275" s="177"/>
      <c r="C275" s="177"/>
      <c r="D275" s="177"/>
      <c r="E275" s="177"/>
      <c r="F275" s="177"/>
      <c r="G275" s="177"/>
      <c r="H275" s="177"/>
      <c r="I275" s="177"/>
      <c r="J275" s="177"/>
      <c r="K275" s="177"/>
      <c r="L275" s="177"/>
      <c r="M275" s="177"/>
      <c r="N275" s="177"/>
      <c r="O275" s="177"/>
      <c r="P275" s="177"/>
      <c r="Q275" s="177"/>
      <c r="R275" s="177"/>
      <c r="S275" s="177"/>
      <c r="T275" s="177"/>
      <c r="U275" s="177"/>
      <c r="V275" s="177"/>
      <c r="W275" s="177"/>
      <c r="X275" s="177"/>
      <c r="Y275" s="177"/>
      <c r="Z275" s="177"/>
      <c r="AA275" s="177"/>
      <c r="AB275" s="177"/>
      <c r="AC275" s="177"/>
      <c r="AD275" s="177"/>
      <c r="AE275" s="177"/>
      <c r="AF275" s="177"/>
      <c r="AG275" s="177"/>
      <c r="AH275" s="177"/>
      <c r="AI275" s="177"/>
      <c r="AJ275" s="177"/>
      <c r="AK275" s="177"/>
      <c r="AL275" s="177"/>
      <c r="AM275" s="177"/>
      <c r="AN275" s="177"/>
      <c r="AO275" s="177"/>
      <c r="AP275" s="177"/>
      <c r="AQ275" s="177"/>
      <c r="AR275" s="177"/>
      <c r="AS275" s="177"/>
      <c r="AT275" s="177"/>
      <c r="AU275" s="177"/>
      <c r="AV275" s="177"/>
      <c r="AW275" s="177"/>
      <c r="AX275" s="177"/>
      <c r="AY275" s="177"/>
      <c r="AZ275" s="177"/>
      <c r="BA275" s="177"/>
    </row>
    <row r="276" spans="1:53" ht="12.75">
      <c r="A276" s="177"/>
      <c r="B276" s="177"/>
      <c r="C276" s="177"/>
      <c r="D276" s="177"/>
      <c r="E276" s="177"/>
      <c r="F276" s="177"/>
      <c r="G276" s="177"/>
      <c r="H276" s="177"/>
      <c r="I276" s="177"/>
      <c r="J276" s="177"/>
      <c r="K276" s="177"/>
      <c r="L276" s="177"/>
      <c r="M276" s="177"/>
      <c r="N276" s="177"/>
      <c r="O276" s="177"/>
      <c r="P276" s="177"/>
      <c r="Q276" s="177"/>
      <c r="R276" s="177"/>
      <c r="S276" s="177"/>
      <c r="T276" s="177"/>
      <c r="U276" s="177"/>
      <c r="V276" s="177"/>
      <c r="W276" s="177"/>
      <c r="X276" s="177"/>
      <c r="Y276" s="177"/>
      <c r="Z276" s="177"/>
      <c r="AA276" s="177"/>
      <c r="AB276" s="177"/>
      <c r="AC276" s="177"/>
      <c r="AD276" s="177"/>
      <c r="AE276" s="177"/>
      <c r="AF276" s="177"/>
      <c r="AG276" s="177"/>
      <c r="AH276" s="177"/>
      <c r="AI276" s="177"/>
      <c r="AJ276" s="177"/>
      <c r="AK276" s="177"/>
      <c r="AL276" s="177"/>
      <c r="AM276" s="177"/>
      <c r="AN276" s="177"/>
      <c r="AO276" s="177"/>
      <c r="AP276" s="177"/>
      <c r="AQ276" s="177"/>
      <c r="AR276" s="177"/>
      <c r="AS276" s="177"/>
      <c r="AT276" s="177"/>
      <c r="AU276" s="177"/>
      <c r="AV276" s="177"/>
      <c r="AW276" s="177"/>
      <c r="AX276" s="177"/>
      <c r="AY276" s="177"/>
      <c r="AZ276" s="177"/>
      <c r="BA276" s="177"/>
    </row>
    <row r="277" spans="1:53" ht="12.75">
      <c r="A277" s="177"/>
      <c r="B277" s="177"/>
      <c r="C277" s="177"/>
      <c r="D277" s="177"/>
      <c r="E277" s="177"/>
      <c r="F277" s="177"/>
      <c r="G277" s="177"/>
      <c r="H277" s="177"/>
      <c r="I277" s="177"/>
      <c r="J277" s="177"/>
      <c r="K277" s="177"/>
      <c r="L277" s="177"/>
      <c r="M277" s="177"/>
      <c r="N277" s="177"/>
      <c r="O277" s="177"/>
      <c r="P277" s="177"/>
      <c r="Q277" s="177"/>
      <c r="R277" s="177"/>
      <c r="S277" s="177"/>
      <c r="T277" s="177"/>
      <c r="U277" s="177"/>
      <c r="V277" s="177"/>
      <c r="W277" s="177"/>
      <c r="X277" s="177"/>
      <c r="Y277" s="177"/>
      <c r="Z277" s="177"/>
      <c r="AA277" s="177"/>
      <c r="AB277" s="177"/>
      <c r="AC277" s="177"/>
      <c r="AD277" s="177"/>
      <c r="AE277" s="177"/>
      <c r="AF277" s="177"/>
      <c r="AG277" s="177"/>
      <c r="AH277" s="177"/>
      <c r="AI277" s="177"/>
      <c r="AJ277" s="177"/>
      <c r="AK277" s="177"/>
      <c r="AL277" s="177"/>
      <c r="AM277" s="177"/>
      <c r="AN277" s="177"/>
      <c r="AO277" s="177"/>
      <c r="AP277" s="177"/>
      <c r="AQ277" s="177"/>
      <c r="AR277" s="177"/>
      <c r="AS277" s="177"/>
      <c r="AT277" s="177"/>
      <c r="AU277" s="177"/>
      <c r="AV277" s="177"/>
      <c r="AW277" s="177"/>
      <c r="AX277" s="177"/>
      <c r="AY277" s="177"/>
      <c r="AZ277" s="177"/>
      <c r="BA277" s="177"/>
    </row>
    <row r="278" spans="1:53" ht="12.75">
      <c r="A278" s="177"/>
      <c r="B278" s="177"/>
      <c r="C278" s="177"/>
      <c r="D278" s="177"/>
      <c r="E278" s="177"/>
      <c r="F278" s="177"/>
      <c r="G278" s="177"/>
      <c r="H278" s="177"/>
      <c r="I278" s="177"/>
      <c r="J278" s="177"/>
      <c r="K278" s="177"/>
      <c r="L278" s="177"/>
      <c r="M278" s="177"/>
      <c r="N278" s="177"/>
      <c r="O278" s="177"/>
      <c r="P278" s="177"/>
      <c r="Q278" s="177"/>
      <c r="R278" s="177"/>
      <c r="S278" s="177"/>
      <c r="T278" s="177"/>
      <c r="U278" s="177"/>
      <c r="V278" s="177"/>
      <c r="W278" s="177"/>
      <c r="X278" s="177"/>
      <c r="Y278" s="177"/>
      <c r="Z278" s="177"/>
      <c r="AA278" s="177"/>
      <c r="AB278" s="177"/>
      <c r="AC278" s="177"/>
      <c r="AD278" s="177"/>
      <c r="AE278" s="177"/>
      <c r="AF278" s="177"/>
      <c r="AG278" s="177"/>
      <c r="AH278" s="177"/>
      <c r="AI278" s="177"/>
      <c r="AJ278" s="177"/>
      <c r="AK278" s="177"/>
      <c r="AL278" s="177"/>
      <c r="AM278" s="177"/>
      <c r="AN278" s="177"/>
      <c r="AO278" s="177"/>
      <c r="AP278" s="177"/>
      <c r="AQ278" s="177"/>
      <c r="AR278" s="177"/>
      <c r="AS278" s="177"/>
      <c r="AT278" s="177"/>
      <c r="AU278" s="177"/>
      <c r="AV278" s="177"/>
      <c r="AW278" s="177"/>
      <c r="AX278" s="177"/>
      <c r="AY278" s="177"/>
      <c r="AZ278" s="177"/>
      <c r="BA278" s="177"/>
    </row>
    <row r="279" spans="1:53" ht="12.75">
      <c r="A279" s="177"/>
      <c r="B279" s="177"/>
      <c r="C279" s="177"/>
      <c r="D279" s="177"/>
      <c r="E279" s="177"/>
      <c r="F279" s="177"/>
      <c r="G279" s="177"/>
      <c r="H279" s="177"/>
      <c r="I279" s="177"/>
      <c r="J279" s="177"/>
      <c r="K279" s="177"/>
      <c r="L279" s="177"/>
      <c r="M279" s="177"/>
      <c r="N279" s="177"/>
      <c r="O279" s="177"/>
      <c r="P279" s="177"/>
      <c r="Q279" s="177"/>
      <c r="R279" s="177"/>
      <c r="S279" s="177"/>
      <c r="T279" s="177"/>
      <c r="U279" s="177"/>
      <c r="V279" s="177"/>
      <c r="W279" s="177"/>
      <c r="X279" s="177"/>
      <c r="Y279" s="177"/>
      <c r="Z279" s="177"/>
      <c r="AA279" s="177"/>
      <c r="AB279" s="177"/>
      <c r="AC279" s="177"/>
      <c r="AD279" s="177"/>
      <c r="AE279" s="177"/>
      <c r="AF279" s="177"/>
      <c r="AG279" s="177"/>
      <c r="AH279" s="177"/>
      <c r="AI279" s="177"/>
      <c r="AJ279" s="177"/>
      <c r="AK279" s="177"/>
      <c r="AL279" s="177"/>
      <c r="AM279" s="177"/>
      <c r="AN279" s="177"/>
      <c r="AO279" s="177"/>
      <c r="AP279" s="177"/>
      <c r="AQ279" s="177"/>
      <c r="AR279" s="177"/>
      <c r="AS279" s="177"/>
      <c r="AT279" s="177"/>
      <c r="AU279" s="177"/>
      <c r="AV279" s="177"/>
      <c r="AW279" s="177"/>
      <c r="AX279" s="177"/>
      <c r="AY279" s="177"/>
      <c r="AZ279" s="177"/>
      <c r="BA279" s="177"/>
    </row>
    <row r="280" spans="1:53" ht="12.75">
      <c r="A280" s="177"/>
      <c r="B280" s="177"/>
      <c r="C280" s="177"/>
      <c r="D280" s="177"/>
      <c r="E280" s="177"/>
      <c r="F280" s="177"/>
      <c r="G280" s="177"/>
      <c r="H280" s="177"/>
      <c r="I280" s="177"/>
      <c r="J280" s="177"/>
      <c r="K280" s="177"/>
      <c r="L280" s="177"/>
      <c r="M280" s="177"/>
      <c r="N280" s="177"/>
      <c r="O280" s="177"/>
      <c r="P280" s="177"/>
      <c r="Q280" s="177"/>
      <c r="R280" s="177"/>
      <c r="S280" s="177"/>
      <c r="T280" s="177"/>
      <c r="U280" s="177"/>
      <c r="V280" s="177"/>
      <c r="W280" s="177"/>
      <c r="X280" s="177"/>
      <c r="Y280" s="177"/>
      <c r="Z280" s="177"/>
      <c r="AA280" s="177"/>
      <c r="AB280" s="177"/>
      <c r="AC280" s="177"/>
      <c r="AD280" s="177"/>
      <c r="AE280" s="177"/>
      <c r="AF280" s="177"/>
      <c r="AG280" s="177"/>
      <c r="AH280" s="177"/>
      <c r="AI280" s="177"/>
      <c r="AJ280" s="177"/>
      <c r="AK280" s="177"/>
      <c r="AL280" s="177"/>
      <c r="AM280" s="177"/>
      <c r="AN280" s="177"/>
      <c r="AO280" s="177"/>
      <c r="AP280" s="177"/>
      <c r="AQ280" s="177"/>
      <c r="AR280" s="177"/>
      <c r="AS280" s="177"/>
      <c r="AT280" s="177"/>
      <c r="AU280" s="177"/>
      <c r="AV280" s="177"/>
      <c r="AW280" s="177"/>
      <c r="AX280" s="177"/>
      <c r="AY280" s="177"/>
      <c r="AZ280" s="177"/>
      <c r="BA280" s="177"/>
    </row>
    <row r="281" spans="1:53" ht="12.75">
      <c r="A281" s="177"/>
      <c r="B281" s="177"/>
      <c r="C281" s="177"/>
      <c r="D281" s="177"/>
      <c r="E281" s="177"/>
      <c r="F281" s="177"/>
      <c r="G281" s="177"/>
      <c r="H281" s="177"/>
      <c r="I281" s="177"/>
      <c r="J281" s="177"/>
      <c r="K281" s="177"/>
      <c r="L281" s="177"/>
      <c r="M281" s="177"/>
      <c r="N281" s="177"/>
      <c r="O281" s="177"/>
      <c r="P281" s="177"/>
      <c r="Q281" s="177"/>
      <c r="R281" s="177"/>
      <c r="S281" s="177"/>
      <c r="T281" s="177"/>
      <c r="U281" s="177"/>
      <c r="V281" s="177"/>
      <c r="W281" s="177"/>
      <c r="X281" s="177"/>
      <c r="Y281" s="177"/>
      <c r="Z281" s="177"/>
      <c r="AA281" s="177"/>
      <c r="AB281" s="177"/>
      <c r="AC281" s="177"/>
      <c r="AD281" s="177"/>
      <c r="AE281" s="177"/>
      <c r="AF281" s="177"/>
      <c r="AG281" s="177"/>
      <c r="AH281" s="177"/>
      <c r="AI281" s="177"/>
      <c r="AJ281" s="177"/>
      <c r="AK281" s="177"/>
      <c r="AL281" s="177"/>
      <c r="AM281" s="177"/>
      <c r="AN281" s="177"/>
      <c r="AO281" s="177"/>
      <c r="AP281" s="177"/>
      <c r="AQ281" s="177"/>
      <c r="AR281" s="177"/>
      <c r="AS281" s="177"/>
      <c r="AT281" s="177"/>
      <c r="AU281" s="177"/>
      <c r="AV281" s="177"/>
      <c r="AW281" s="177"/>
      <c r="AX281" s="177"/>
      <c r="AY281" s="177"/>
      <c r="AZ281" s="177"/>
      <c r="BA281" s="177"/>
    </row>
    <row r="282" spans="1:53" ht="12.75">
      <c r="A282" s="177"/>
      <c r="B282" s="177"/>
      <c r="C282" s="177"/>
      <c r="D282" s="177"/>
      <c r="E282" s="177"/>
      <c r="F282" s="177"/>
      <c r="G282" s="177"/>
      <c r="H282" s="177"/>
      <c r="I282" s="177"/>
      <c r="J282" s="177"/>
      <c r="K282" s="177"/>
      <c r="L282" s="177"/>
      <c r="M282" s="177"/>
      <c r="N282" s="177"/>
      <c r="O282" s="177"/>
      <c r="P282" s="177"/>
      <c r="Q282" s="177"/>
      <c r="R282" s="177"/>
      <c r="S282" s="177"/>
      <c r="T282" s="177"/>
      <c r="U282" s="177"/>
      <c r="V282" s="177"/>
      <c r="W282" s="177"/>
      <c r="X282" s="177"/>
      <c r="Y282" s="177"/>
      <c r="Z282" s="177"/>
      <c r="AA282" s="177"/>
      <c r="AB282" s="177"/>
      <c r="AC282" s="177"/>
      <c r="AD282" s="177"/>
      <c r="AE282" s="177"/>
      <c r="AF282" s="177"/>
      <c r="AG282" s="177"/>
      <c r="AH282" s="177"/>
      <c r="AI282" s="177"/>
      <c r="AJ282" s="177"/>
      <c r="AK282" s="177"/>
      <c r="AL282" s="177"/>
      <c r="AM282" s="177"/>
      <c r="AN282" s="177"/>
      <c r="AO282" s="177"/>
      <c r="AP282" s="177"/>
      <c r="AQ282" s="177"/>
      <c r="AR282" s="177"/>
      <c r="AS282" s="177"/>
      <c r="AT282" s="177"/>
      <c r="AU282" s="177"/>
      <c r="AV282" s="177"/>
      <c r="AW282" s="177"/>
      <c r="AX282" s="177"/>
      <c r="AY282" s="177"/>
      <c r="AZ282" s="177"/>
      <c r="BA282" s="177"/>
    </row>
    <row r="283" spans="1:53" ht="12.75">
      <c r="A283" s="177"/>
      <c r="B283" s="177"/>
      <c r="C283" s="177"/>
      <c r="D283" s="177"/>
      <c r="E283" s="177"/>
      <c r="F283" s="177"/>
      <c r="G283" s="177"/>
      <c r="H283" s="177"/>
      <c r="I283" s="177"/>
      <c r="J283" s="177"/>
      <c r="K283" s="177"/>
      <c r="L283" s="177"/>
      <c r="M283" s="177"/>
      <c r="N283" s="177"/>
      <c r="O283" s="177"/>
      <c r="P283" s="177"/>
      <c r="Q283" s="177"/>
      <c r="R283" s="177"/>
      <c r="S283" s="177"/>
      <c r="T283" s="177"/>
      <c r="U283" s="177"/>
      <c r="V283" s="177"/>
      <c r="W283" s="177"/>
      <c r="X283" s="177"/>
      <c r="Y283" s="177"/>
      <c r="Z283" s="177"/>
      <c r="AA283" s="177"/>
      <c r="AB283" s="177"/>
      <c r="AC283" s="177"/>
      <c r="AD283" s="177"/>
      <c r="AE283" s="177"/>
      <c r="AF283" s="177"/>
      <c r="AG283" s="177"/>
      <c r="AH283" s="177"/>
      <c r="AI283" s="177"/>
      <c r="AJ283" s="177"/>
      <c r="AK283" s="177"/>
      <c r="AL283" s="177"/>
      <c r="AM283" s="177"/>
      <c r="AN283" s="177"/>
      <c r="AO283" s="177"/>
      <c r="AP283" s="177"/>
      <c r="AQ283" s="177"/>
      <c r="AR283" s="177"/>
      <c r="AS283" s="177"/>
      <c r="AT283" s="177"/>
      <c r="AU283" s="177"/>
      <c r="AV283" s="177"/>
      <c r="AW283" s="177"/>
      <c r="AX283" s="177"/>
      <c r="AY283" s="177"/>
      <c r="AZ283" s="177"/>
      <c r="BA283" s="177"/>
    </row>
    <row r="284" spans="1:53" ht="12.75">
      <c r="A284" s="177"/>
      <c r="B284" s="177"/>
      <c r="C284" s="177"/>
      <c r="D284" s="177"/>
      <c r="E284" s="177"/>
      <c r="F284" s="177"/>
      <c r="G284" s="177"/>
      <c r="H284" s="177"/>
      <c r="I284" s="177"/>
      <c r="J284" s="177"/>
      <c r="K284" s="177"/>
      <c r="L284" s="177"/>
      <c r="M284" s="177"/>
      <c r="N284" s="177"/>
      <c r="O284" s="177"/>
      <c r="P284" s="177"/>
      <c r="Q284" s="177"/>
      <c r="R284" s="177"/>
      <c r="S284" s="177"/>
      <c r="T284" s="177"/>
      <c r="U284" s="177"/>
      <c r="V284" s="177"/>
      <c r="W284" s="177"/>
      <c r="X284" s="177"/>
      <c r="Y284" s="177"/>
      <c r="Z284" s="177"/>
      <c r="AA284" s="177"/>
      <c r="AB284" s="177"/>
      <c r="AC284" s="177"/>
      <c r="AD284" s="177"/>
      <c r="AE284" s="177"/>
      <c r="AF284" s="177"/>
      <c r="AG284" s="177"/>
      <c r="AH284" s="177"/>
      <c r="AI284" s="177"/>
      <c r="AJ284" s="177"/>
      <c r="AK284" s="177"/>
      <c r="AL284" s="177"/>
      <c r="AM284" s="177"/>
      <c r="AN284" s="177"/>
      <c r="AO284" s="177"/>
      <c r="AP284" s="177"/>
      <c r="AQ284" s="177"/>
      <c r="AR284" s="177"/>
      <c r="AS284" s="177"/>
      <c r="AT284" s="177"/>
      <c r="AU284" s="177"/>
      <c r="AV284" s="177"/>
      <c r="AW284" s="177"/>
      <c r="AX284" s="177"/>
      <c r="AY284" s="177"/>
      <c r="AZ284" s="177"/>
      <c r="BA284" s="177"/>
    </row>
    <row r="285" spans="1:53" ht="12.75">
      <c r="A285" s="177"/>
      <c r="B285" s="177"/>
      <c r="C285" s="177"/>
      <c r="D285" s="177"/>
      <c r="E285" s="177"/>
      <c r="F285" s="177"/>
      <c r="G285" s="177"/>
      <c r="H285" s="177"/>
      <c r="I285" s="177"/>
      <c r="J285" s="177"/>
      <c r="K285" s="177"/>
      <c r="L285" s="177"/>
      <c r="M285" s="177"/>
      <c r="N285" s="177"/>
      <c r="O285" s="177"/>
      <c r="P285" s="177"/>
      <c r="Q285" s="177"/>
      <c r="R285" s="177"/>
      <c r="S285" s="177"/>
      <c r="T285" s="177"/>
      <c r="U285" s="177"/>
      <c r="V285" s="177"/>
      <c r="W285" s="177"/>
      <c r="X285" s="177"/>
      <c r="Y285" s="177"/>
      <c r="Z285" s="177"/>
      <c r="AA285" s="177"/>
      <c r="AB285" s="177"/>
      <c r="AC285" s="177"/>
      <c r="AD285" s="177"/>
      <c r="AE285" s="177"/>
      <c r="AF285" s="177"/>
      <c r="AG285" s="177"/>
      <c r="AH285" s="177"/>
      <c r="AI285" s="177"/>
      <c r="AJ285" s="177"/>
      <c r="AK285" s="177"/>
      <c r="AL285" s="177"/>
      <c r="AM285" s="177"/>
      <c r="AN285" s="177"/>
      <c r="AO285" s="177"/>
      <c r="AP285" s="177"/>
      <c r="AQ285" s="177"/>
      <c r="AR285" s="177"/>
      <c r="AS285" s="177"/>
      <c r="AT285" s="177"/>
      <c r="AU285" s="177"/>
      <c r="AV285" s="177"/>
      <c r="AW285" s="177"/>
      <c r="AX285" s="177"/>
      <c r="AY285" s="177"/>
      <c r="AZ285" s="177"/>
      <c r="BA285" s="177"/>
    </row>
    <row r="286" spans="1:53" ht="12.75">
      <c r="A286" s="177"/>
      <c r="B286" s="177"/>
      <c r="C286" s="177"/>
      <c r="D286" s="177"/>
      <c r="E286" s="177"/>
      <c r="F286" s="177"/>
      <c r="G286" s="177"/>
      <c r="H286" s="177"/>
      <c r="I286" s="177"/>
      <c r="J286" s="177"/>
      <c r="K286" s="177"/>
      <c r="L286" s="177"/>
      <c r="M286" s="177"/>
      <c r="N286" s="177"/>
      <c r="O286" s="177"/>
      <c r="P286" s="177"/>
      <c r="Q286" s="177"/>
      <c r="R286" s="177"/>
      <c r="S286" s="177"/>
      <c r="T286" s="177"/>
      <c r="U286" s="177"/>
      <c r="V286" s="177"/>
      <c r="W286" s="177"/>
      <c r="X286" s="177"/>
      <c r="Y286" s="177"/>
      <c r="Z286" s="177"/>
      <c r="AA286" s="177"/>
      <c r="AB286" s="177"/>
      <c r="AC286" s="177"/>
      <c r="AD286" s="177"/>
      <c r="AE286" s="177"/>
      <c r="AF286" s="177"/>
      <c r="AG286" s="177"/>
      <c r="AH286" s="177"/>
      <c r="AI286" s="177"/>
      <c r="AJ286" s="177"/>
      <c r="AK286" s="177"/>
      <c r="AL286" s="177"/>
      <c r="AM286" s="177"/>
      <c r="AN286" s="177"/>
      <c r="AO286" s="177"/>
      <c r="AP286" s="177"/>
      <c r="AQ286" s="177"/>
      <c r="AR286" s="177"/>
      <c r="AS286" s="177"/>
      <c r="AT286" s="177"/>
      <c r="AU286" s="177"/>
      <c r="AV286" s="177"/>
      <c r="AW286" s="177"/>
      <c r="AX286" s="177"/>
      <c r="AY286" s="177"/>
      <c r="AZ286" s="177"/>
      <c r="BA286" s="177"/>
    </row>
    <row r="287" spans="1:53" ht="12.75">
      <c r="A287" s="177"/>
      <c r="B287" s="177"/>
      <c r="C287" s="177"/>
      <c r="D287" s="177"/>
      <c r="E287" s="177"/>
      <c r="F287" s="177"/>
      <c r="G287" s="177"/>
      <c r="H287" s="177"/>
      <c r="I287" s="177"/>
      <c r="J287" s="177"/>
      <c r="K287" s="177"/>
      <c r="L287" s="177"/>
      <c r="M287" s="177"/>
      <c r="N287" s="177"/>
      <c r="O287" s="177"/>
      <c r="P287" s="177"/>
      <c r="Q287" s="177"/>
      <c r="R287" s="177"/>
      <c r="S287" s="177"/>
      <c r="T287" s="177"/>
      <c r="U287" s="177"/>
      <c r="V287" s="177"/>
      <c r="W287" s="177"/>
      <c r="X287" s="177"/>
      <c r="Y287" s="177"/>
      <c r="Z287" s="177"/>
      <c r="AA287" s="177"/>
      <c r="AB287" s="177"/>
      <c r="AC287" s="177"/>
      <c r="AD287" s="177"/>
      <c r="AE287" s="177"/>
      <c r="AF287" s="177"/>
      <c r="AG287" s="177"/>
      <c r="AH287" s="177"/>
      <c r="AI287" s="177"/>
      <c r="AJ287" s="177"/>
      <c r="AK287" s="177"/>
      <c r="AL287" s="177"/>
      <c r="AM287" s="177"/>
      <c r="AN287" s="177"/>
      <c r="AO287" s="177"/>
      <c r="AP287" s="177"/>
      <c r="AQ287" s="177"/>
      <c r="AR287" s="177"/>
      <c r="AS287" s="177"/>
      <c r="AT287" s="177"/>
      <c r="AU287" s="177"/>
      <c r="AV287" s="177"/>
      <c r="AW287" s="177"/>
      <c r="AX287" s="177"/>
      <c r="AY287" s="177"/>
      <c r="AZ287" s="177"/>
      <c r="BA287" s="177"/>
    </row>
    <row r="288" spans="1:53" ht="12.75">
      <c r="A288" s="177"/>
      <c r="B288" s="177"/>
      <c r="C288" s="177"/>
      <c r="D288" s="177"/>
      <c r="E288" s="177"/>
      <c r="F288" s="177"/>
      <c r="G288" s="177"/>
      <c r="H288" s="177"/>
      <c r="I288" s="177"/>
      <c r="J288" s="177"/>
      <c r="K288" s="177"/>
      <c r="L288" s="177"/>
      <c r="M288" s="177"/>
      <c r="N288" s="177"/>
      <c r="O288" s="177"/>
      <c r="P288" s="177"/>
      <c r="Q288" s="177"/>
      <c r="R288" s="177"/>
      <c r="S288" s="177"/>
      <c r="T288" s="177"/>
      <c r="U288" s="177"/>
      <c r="V288" s="177"/>
      <c r="W288" s="177"/>
      <c r="X288" s="177"/>
      <c r="Y288" s="177"/>
      <c r="Z288" s="177"/>
      <c r="AA288" s="177"/>
      <c r="AB288" s="177"/>
      <c r="AC288" s="177"/>
      <c r="AD288" s="177"/>
      <c r="AE288" s="177"/>
      <c r="AF288" s="177"/>
      <c r="AG288" s="177"/>
      <c r="AH288" s="177"/>
      <c r="AI288" s="177"/>
      <c r="AJ288" s="177"/>
      <c r="AK288" s="177"/>
      <c r="AL288" s="177"/>
      <c r="AM288" s="177"/>
      <c r="AN288" s="177"/>
      <c r="AO288" s="177"/>
      <c r="AP288" s="177"/>
      <c r="AQ288" s="177"/>
      <c r="AR288" s="177"/>
      <c r="AS288" s="177"/>
      <c r="AT288" s="177"/>
      <c r="AU288" s="177"/>
      <c r="AV288" s="177"/>
      <c r="AW288" s="177"/>
      <c r="AX288" s="177"/>
      <c r="AY288" s="177"/>
      <c r="AZ288" s="177"/>
      <c r="BA288" s="177"/>
    </row>
    <row r="289" spans="1:53" ht="12.75">
      <c r="A289" s="177"/>
      <c r="B289" s="177"/>
      <c r="C289" s="177"/>
      <c r="D289" s="177"/>
      <c r="E289" s="177"/>
      <c r="F289" s="177"/>
      <c r="G289" s="177"/>
      <c r="H289" s="177"/>
      <c r="I289" s="177"/>
      <c r="J289" s="177"/>
      <c r="K289" s="177"/>
      <c r="L289" s="177"/>
      <c r="M289" s="177"/>
      <c r="N289" s="177"/>
      <c r="O289" s="177"/>
      <c r="P289" s="177"/>
      <c r="Q289" s="177"/>
      <c r="R289" s="177"/>
      <c r="S289" s="177"/>
      <c r="T289" s="177"/>
      <c r="U289" s="177"/>
      <c r="V289" s="177"/>
      <c r="W289" s="177"/>
      <c r="X289" s="177"/>
      <c r="Y289" s="177"/>
      <c r="Z289" s="177"/>
      <c r="AA289" s="177"/>
      <c r="AB289" s="177"/>
      <c r="AC289" s="177"/>
      <c r="AD289" s="177"/>
      <c r="AE289" s="177"/>
      <c r="AF289" s="177"/>
      <c r="AG289" s="177"/>
      <c r="AH289" s="177"/>
      <c r="AI289" s="177"/>
      <c r="AJ289" s="177"/>
      <c r="AK289" s="177"/>
      <c r="AL289" s="177"/>
      <c r="AM289" s="177"/>
      <c r="AN289" s="177"/>
      <c r="AO289" s="177"/>
      <c r="AP289" s="177"/>
      <c r="AQ289" s="177"/>
      <c r="AR289" s="177"/>
      <c r="AS289" s="177"/>
      <c r="AT289" s="177"/>
      <c r="AU289" s="177"/>
      <c r="AV289" s="177"/>
      <c r="AW289" s="177"/>
      <c r="AX289" s="177"/>
      <c r="AY289" s="177"/>
      <c r="AZ289" s="177"/>
      <c r="BA289" s="177"/>
    </row>
    <row r="290" spans="1:53" ht="12.75">
      <c r="A290" s="177"/>
      <c r="B290" s="177"/>
      <c r="C290" s="177"/>
      <c r="D290" s="177"/>
      <c r="E290" s="177"/>
      <c r="F290" s="177"/>
      <c r="G290" s="177"/>
      <c r="H290" s="177"/>
      <c r="I290" s="177"/>
      <c r="J290" s="177"/>
      <c r="K290" s="177"/>
      <c r="L290" s="177"/>
      <c r="M290" s="177"/>
      <c r="N290" s="177"/>
      <c r="O290" s="177"/>
      <c r="P290" s="177"/>
      <c r="Q290" s="177"/>
      <c r="R290" s="177"/>
      <c r="S290" s="177"/>
      <c r="T290" s="177"/>
      <c r="U290" s="177"/>
      <c r="V290" s="177"/>
      <c r="W290" s="177"/>
      <c r="X290" s="177"/>
      <c r="Y290" s="177"/>
      <c r="Z290" s="177"/>
      <c r="AA290" s="177"/>
      <c r="AB290" s="177"/>
      <c r="AC290" s="177"/>
      <c r="AD290" s="177"/>
      <c r="AE290" s="177"/>
      <c r="AF290" s="177"/>
      <c r="AG290" s="177"/>
      <c r="AH290" s="177"/>
      <c r="AI290" s="177"/>
      <c r="AJ290" s="177"/>
      <c r="AK290" s="177"/>
      <c r="AL290" s="177"/>
      <c r="AM290" s="177"/>
      <c r="AN290" s="177"/>
      <c r="AO290" s="177"/>
      <c r="AP290" s="177"/>
      <c r="AQ290" s="177"/>
      <c r="AR290" s="177"/>
      <c r="AS290" s="177"/>
      <c r="AT290" s="177"/>
      <c r="AU290" s="177"/>
      <c r="AV290" s="177"/>
      <c r="AW290" s="177"/>
      <c r="AX290" s="177"/>
      <c r="AY290" s="177"/>
      <c r="AZ290" s="177"/>
      <c r="BA290" s="177"/>
    </row>
    <row r="291" spans="1:53" ht="12.75">
      <c r="A291" s="177"/>
      <c r="B291" s="177"/>
      <c r="C291" s="177"/>
      <c r="D291" s="177"/>
      <c r="E291" s="177"/>
      <c r="F291" s="177"/>
      <c r="G291" s="177"/>
      <c r="H291" s="177"/>
      <c r="I291" s="177"/>
      <c r="J291" s="177"/>
      <c r="K291" s="177"/>
      <c r="L291" s="177"/>
      <c r="M291" s="177"/>
      <c r="N291" s="177"/>
      <c r="O291" s="177"/>
      <c r="P291" s="177"/>
      <c r="Q291" s="177"/>
      <c r="R291" s="177"/>
      <c r="S291" s="177"/>
      <c r="T291" s="177"/>
      <c r="U291" s="177"/>
      <c r="V291" s="177"/>
      <c r="W291" s="177"/>
      <c r="X291" s="177"/>
      <c r="Y291" s="177"/>
      <c r="Z291" s="177"/>
      <c r="AA291" s="177"/>
      <c r="AB291" s="177"/>
      <c r="AC291" s="177"/>
      <c r="AD291" s="177"/>
      <c r="AE291" s="177"/>
      <c r="AF291" s="177"/>
      <c r="AG291" s="177"/>
      <c r="AH291" s="177"/>
      <c r="AI291" s="177"/>
      <c r="AJ291" s="177"/>
      <c r="AK291" s="177"/>
      <c r="AL291" s="177"/>
      <c r="AM291" s="177"/>
      <c r="AN291" s="177"/>
      <c r="AO291" s="177"/>
      <c r="AP291" s="177"/>
      <c r="AQ291" s="177"/>
      <c r="AR291" s="177"/>
      <c r="AS291" s="177"/>
      <c r="AT291" s="177"/>
      <c r="AU291" s="177"/>
      <c r="AV291" s="177"/>
      <c r="AW291" s="177"/>
      <c r="AX291" s="177"/>
      <c r="AY291" s="177"/>
      <c r="AZ291" s="177"/>
      <c r="BA291" s="177"/>
    </row>
    <row r="292" spans="1:53" ht="12.75">
      <c r="A292" s="177"/>
      <c r="B292" s="177"/>
      <c r="C292" s="177"/>
      <c r="D292" s="177"/>
      <c r="E292" s="177"/>
      <c r="F292" s="177"/>
      <c r="G292" s="177"/>
      <c r="H292" s="177"/>
      <c r="I292" s="177"/>
      <c r="J292" s="177"/>
      <c r="K292" s="177"/>
      <c r="L292" s="177"/>
      <c r="M292" s="177"/>
      <c r="N292" s="177"/>
      <c r="O292" s="177"/>
      <c r="P292" s="177"/>
      <c r="Q292" s="177"/>
      <c r="R292" s="177"/>
      <c r="S292" s="177"/>
      <c r="T292" s="177"/>
      <c r="U292" s="177"/>
      <c r="V292" s="177"/>
      <c r="W292" s="177"/>
      <c r="X292" s="177"/>
      <c r="Y292" s="177"/>
      <c r="Z292" s="177"/>
      <c r="AA292" s="177"/>
      <c r="AB292" s="177"/>
      <c r="AC292" s="177"/>
      <c r="AD292" s="177"/>
      <c r="AE292" s="177"/>
      <c r="AF292" s="177"/>
      <c r="AG292" s="177"/>
      <c r="AH292" s="177"/>
      <c r="AI292" s="177"/>
      <c r="AJ292" s="177"/>
      <c r="AK292" s="177"/>
      <c r="AL292" s="177"/>
      <c r="AM292" s="177"/>
      <c r="AN292" s="177"/>
      <c r="AO292" s="177"/>
      <c r="AP292" s="177"/>
      <c r="AQ292" s="177"/>
      <c r="AR292" s="177"/>
      <c r="AS292" s="177"/>
      <c r="AT292" s="177"/>
      <c r="AU292" s="177"/>
      <c r="AV292" s="177"/>
      <c r="AW292" s="177"/>
      <c r="AX292" s="177"/>
      <c r="AY292" s="177"/>
      <c r="AZ292" s="177"/>
      <c r="BA292" s="177"/>
    </row>
    <row r="293" spans="1:53" ht="12.75">
      <c r="A293" s="177"/>
      <c r="B293" s="177"/>
      <c r="C293" s="177"/>
      <c r="D293" s="177"/>
      <c r="E293" s="177"/>
      <c r="F293" s="177"/>
      <c r="G293" s="177"/>
      <c r="H293" s="177"/>
      <c r="I293" s="177"/>
      <c r="J293" s="177"/>
      <c r="K293" s="177"/>
      <c r="L293" s="177"/>
      <c r="M293" s="177"/>
      <c r="N293" s="177"/>
      <c r="O293" s="177"/>
      <c r="P293" s="177"/>
      <c r="Q293" s="177"/>
      <c r="R293" s="177"/>
      <c r="S293" s="177"/>
      <c r="T293" s="177"/>
      <c r="U293" s="177"/>
      <c r="V293" s="177"/>
      <c r="W293" s="177"/>
      <c r="X293" s="177"/>
      <c r="Y293" s="177"/>
      <c r="Z293" s="177"/>
      <c r="AA293" s="177"/>
      <c r="AB293" s="177"/>
      <c r="AC293" s="177"/>
      <c r="AD293" s="177"/>
      <c r="AE293" s="177"/>
      <c r="AF293" s="177"/>
      <c r="AG293" s="177"/>
      <c r="AH293" s="177"/>
      <c r="AI293" s="177"/>
      <c r="AJ293" s="177"/>
      <c r="AK293" s="177"/>
      <c r="AL293" s="177"/>
      <c r="AM293" s="177"/>
      <c r="AN293" s="177"/>
      <c r="AO293" s="177"/>
      <c r="AP293" s="177"/>
      <c r="AQ293" s="177"/>
      <c r="AR293" s="177"/>
      <c r="AS293" s="177"/>
      <c r="AT293" s="177"/>
      <c r="AU293" s="177"/>
      <c r="AV293" s="177"/>
      <c r="AW293" s="177"/>
      <c r="AX293" s="177"/>
      <c r="AY293" s="177"/>
      <c r="AZ293" s="177"/>
      <c r="BA293" s="177"/>
    </row>
    <row r="294" spans="1:53" ht="12.75">
      <c r="A294" s="177"/>
      <c r="B294" s="177"/>
      <c r="C294" s="177"/>
      <c r="D294" s="177"/>
      <c r="E294" s="177"/>
      <c r="F294" s="177"/>
      <c r="G294" s="177"/>
      <c r="H294" s="177"/>
      <c r="I294" s="177"/>
      <c r="J294" s="177"/>
      <c r="K294" s="177"/>
      <c r="L294" s="177"/>
      <c r="M294" s="177"/>
      <c r="N294" s="177"/>
      <c r="O294" s="177"/>
      <c r="P294" s="177"/>
      <c r="Q294" s="177"/>
      <c r="R294" s="177"/>
      <c r="S294" s="177"/>
      <c r="T294" s="177"/>
      <c r="U294" s="177"/>
      <c r="V294" s="177"/>
      <c r="W294" s="177"/>
      <c r="X294" s="177"/>
      <c r="Y294" s="177"/>
      <c r="Z294" s="177"/>
      <c r="AA294" s="177"/>
      <c r="AB294" s="177"/>
      <c r="AC294" s="177"/>
      <c r="AD294" s="177"/>
      <c r="AE294" s="177"/>
      <c r="AF294" s="177"/>
      <c r="AG294" s="177"/>
      <c r="AH294" s="177"/>
      <c r="AI294" s="177"/>
      <c r="AJ294" s="177"/>
      <c r="AK294" s="177"/>
      <c r="AL294" s="177"/>
      <c r="AM294" s="177"/>
      <c r="AN294" s="177"/>
      <c r="AO294" s="177"/>
      <c r="AP294" s="177"/>
      <c r="AQ294" s="177"/>
      <c r="AR294" s="177"/>
      <c r="AS294" s="177"/>
      <c r="AT294" s="177"/>
      <c r="AU294" s="177"/>
      <c r="AV294" s="177"/>
      <c r="AW294" s="177"/>
      <c r="AX294" s="177"/>
      <c r="AY294" s="177"/>
      <c r="AZ294" s="177"/>
      <c r="BA294" s="177"/>
    </row>
    <row r="295" spans="1:53" ht="12.75">
      <c r="A295" s="177"/>
      <c r="B295" s="177"/>
      <c r="C295" s="177"/>
      <c r="D295" s="177"/>
      <c r="E295" s="177"/>
      <c r="F295" s="177"/>
      <c r="G295" s="177"/>
      <c r="H295" s="177"/>
      <c r="I295" s="177"/>
      <c r="J295" s="177"/>
      <c r="K295" s="177"/>
      <c r="L295" s="177"/>
      <c r="M295" s="177"/>
      <c r="N295" s="177"/>
      <c r="O295" s="177"/>
      <c r="P295" s="177"/>
      <c r="Q295" s="177"/>
      <c r="R295" s="177"/>
      <c r="S295" s="177"/>
      <c r="T295" s="177"/>
      <c r="U295" s="177"/>
      <c r="V295" s="177"/>
      <c r="W295" s="177"/>
      <c r="X295" s="177"/>
      <c r="Y295" s="177"/>
      <c r="Z295" s="177"/>
      <c r="AA295" s="177"/>
      <c r="AB295" s="177"/>
      <c r="AC295" s="177"/>
      <c r="AD295" s="177"/>
      <c r="AE295" s="177"/>
      <c r="AF295" s="177"/>
      <c r="AG295" s="177"/>
      <c r="AH295" s="177"/>
      <c r="AI295" s="177"/>
      <c r="AJ295" s="177"/>
      <c r="AK295" s="177"/>
      <c r="AL295" s="177"/>
      <c r="AM295" s="177"/>
      <c r="AN295" s="177"/>
      <c r="AO295" s="177"/>
      <c r="AP295" s="177"/>
      <c r="AQ295" s="177"/>
      <c r="AR295" s="177"/>
      <c r="AS295" s="177"/>
      <c r="AT295" s="177"/>
      <c r="AU295" s="177"/>
      <c r="AV295" s="177"/>
      <c r="AW295" s="177"/>
      <c r="AX295" s="177"/>
      <c r="AY295" s="177"/>
      <c r="AZ295" s="177"/>
      <c r="BA295" s="177"/>
    </row>
    <row r="296" spans="1:53" ht="12.75">
      <c r="A296" s="177"/>
      <c r="B296" s="177"/>
      <c r="C296" s="177"/>
      <c r="D296" s="177"/>
      <c r="E296" s="177"/>
      <c r="F296" s="177"/>
      <c r="G296" s="177"/>
      <c r="H296" s="177"/>
      <c r="I296" s="177"/>
      <c r="J296" s="177"/>
      <c r="K296" s="177"/>
      <c r="L296" s="177"/>
      <c r="M296" s="177"/>
      <c r="N296" s="177"/>
      <c r="O296" s="177"/>
      <c r="P296" s="177"/>
      <c r="Q296" s="177"/>
      <c r="R296" s="177"/>
      <c r="S296" s="177"/>
      <c r="T296" s="177"/>
      <c r="U296" s="177"/>
      <c r="V296" s="177"/>
      <c r="W296" s="177"/>
      <c r="X296" s="177"/>
      <c r="Y296" s="177"/>
      <c r="Z296" s="177"/>
      <c r="AA296" s="177"/>
      <c r="AB296" s="177"/>
      <c r="AC296" s="177"/>
      <c r="AD296" s="177"/>
      <c r="AE296" s="177"/>
      <c r="AF296" s="177"/>
      <c r="AG296" s="177"/>
      <c r="AH296" s="177"/>
      <c r="AI296" s="177"/>
      <c r="AJ296" s="177"/>
      <c r="AK296" s="177"/>
      <c r="AL296" s="177"/>
      <c r="AM296" s="177"/>
      <c r="AN296" s="177"/>
      <c r="AO296" s="177"/>
      <c r="AP296" s="177"/>
      <c r="AQ296" s="177"/>
      <c r="AR296" s="177"/>
      <c r="AS296" s="177"/>
      <c r="AT296" s="177"/>
      <c r="AU296" s="177"/>
      <c r="AV296" s="177"/>
      <c r="AW296" s="177"/>
      <c r="AX296" s="177"/>
      <c r="AY296" s="177"/>
      <c r="AZ296" s="177"/>
      <c r="BA296" s="177"/>
    </row>
    <row r="297" spans="1:53" ht="12.75">
      <c r="A297" s="177"/>
      <c r="B297" s="177"/>
      <c r="C297" s="177"/>
      <c r="D297" s="177"/>
      <c r="E297" s="177"/>
      <c r="F297" s="177"/>
      <c r="G297" s="177"/>
      <c r="H297" s="177"/>
      <c r="I297" s="177"/>
      <c r="J297" s="177"/>
      <c r="K297" s="177"/>
      <c r="L297" s="177"/>
      <c r="M297" s="177"/>
      <c r="N297" s="177"/>
      <c r="O297" s="177"/>
      <c r="P297" s="177"/>
      <c r="Q297" s="177"/>
      <c r="R297" s="177"/>
      <c r="S297" s="177"/>
      <c r="T297" s="177"/>
      <c r="U297" s="177"/>
      <c r="V297" s="177"/>
      <c r="W297" s="177"/>
      <c r="X297" s="177"/>
      <c r="Y297" s="177"/>
      <c r="Z297" s="177"/>
      <c r="AA297" s="177"/>
      <c r="AB297" s="177"/>
      <c r="AC297" s="177"/>
      <c r="AD297" s="177"/>
      <c r="AE297" s="177"/>
      <c r="AF297" s="177"/>
      <c r="AG297" s="177"/>
      <c r="AH297" s="177"/>
      <c r="AI297" s="177"/>
      <c r="AJ297" s="177"/>
      <c r="AK297" s="177"/>
      <c r="AL297" s="177"/>
      <c r="AM297" s="177"/>
      <c r="AN297" s="177"/>
      <c r="AO297" s="177"/>
      <c r="AP297" s="177"/>
      <c r="AQ297" s="177"/>
      <c r="AR297" s="177"/>
      <c r="AS297" s="177"/>
      <c r="AT297" s="177"/>
      <c r="AU297" s="177"/>
      <c r="AV297" s="177"/>
      <c r="AW297" s="177"/>
      <c r="AX297" s="177"/>
      <c r="AY297" s="177"/>
      <c r="AZ297" s="177"/>
      <c r="BA297" s="177"/>
    </row>
    <row r="298" spans="1:53" ht="12.75">
      <c r="A298" s="177"/>
      <c r="B298" s="177"/>
      <c r="C298" s="177"/>
      <c r="D298" s="177"/>
      <c r="E298" s="177"/>
      <c r="F298" s="177"/>
      <c r="G298" s="177"/>
      <c r="H298" s="177"/>
      <c r="I298" s="177"/>
      <c r="J298" s="177"/>
      <c r="K298" s="177"/>
      <c r="L298" s="177"/>
      <c r="M298" s="177"/>
      <c r="N298" s="177"/>
      <c r="O298" s="177"/>
      <c r="P298" s="177"/>
      <c r="Q298" s="177"/>
      <c r="R298" s="177"/>
      <c r="S298" s="177"/>
      <c r="T298" s="177"/>
      <c r="U298" s="177"/>
      <c r="V298" s="177"/>
      <c r="W298" s="177"/>
      <c r="X298" s="177"/>
      <c r="Y298" s="177"/>
      <c r="Z298" s="177"/>
      <c r="AA298" s="177"/>
      <c r="AB298" s="177"/>
      <c r="AC298" s="177"/>
      <c r="AD298" s="177"/>
      <c r="AE298" s="177"/>
      <c r="AF298" s="177"/>
      <c r="AG298" s="177"/>
      <c r="AH298" s="177"/>
      <c r="AI298" s="177"/>
      <c r="AJ298" s="177"/>
      <c r="AK298" s="177"/>
      <c r="AL298" s="177"/>
      <c r="AM298" s="177"/>
      <c r="AN298" s="177"/>
      <c r="AO298" s="177"/>
      <c r="AP298" s="177"/>
      <c r="AQ298" s="177"/>
      <c r="AR298" s="177"/>
      <c r="AS298" s="177"/>
      <c r="AT298" s="177"/>
      <c r="AU298" s="177"/>
      <c r="AV298" s="177"/>
      <c r="AW298" s="177"/>
      <c r="AX298" s="177"/>
      <c r="AY298" s="177"/>
      <c r="AZ298" s="177"/>
      <c r="BA298" s="177"/>
    </row>
    <row r="299" spans="1:53" ht="12.75">
      <c r="A299" s="177"/>
      <c r="B299" s="177"/>
      <c r="C299" s="177"/>
      <c r="D299" s="177"/>
      <c r="E299" s="177"/>
      <c r="F299" s="177"/>
      <c r="G299" s="177"/>
      <c r="H299" s="177"/>
      <c r="I299" s="177"/>
      <c r="J299" s="177"/>
      <c r="K299" s="177"/>
      <c r="L299" s="177"/>
      <c r="M299" s="177"/>
      <c r="N299" s="177"/>
      <c r="O299" s="177"/>
      <c r="P299" s="177"/>
      <c r="Q299" s="177"/>
      <c r="R299" s="177"/>
      <c r="S299" s="177"/>
      <c r="T299" s="177"/>
      <c r="U299" s="177"/>
      <c r="V299" s="177"/>
      <c r="W299" s="177"/>
      <c r="X299" s="177"/>
      <c r="Y299" s="177"/>
      <c r="Z299" s="177"/>
      <c r="AA299" s="177"/>
      <c r="AB299" s="177"/>
      <c r="AC299" s="177"/>
      <c r="AD299" s="177"/>
      <c r="AE299" s="177"/>
      <c r="AF299" s="177"/>
      <c r="AG299" s="177"/>
      <c r="AH299" s="177"/>
      <c r="AI299" s="177"/>
      <c r="AJ299" s="177"/>
      <c r="AK299" s="177"/>
      <c r="AL299" s="177"/>
      <c r="AM299" s="177"/>
      <c r="AN299" s="177"/>
      <c r="AO299" s="177"/>
      <c r="AP299" s="177"/>
      <c r="AQ299" s="177"/>
      <c r="AR299" s="177"/>
      <c r="AS299" s="177"/>
      <c r="AT299" s="177"/>
      <c r="AU299" s="177"/>
      <c r="AV299" s="177"/>
      <c r="AW299" s="177"/>
      <c r="AX299" s="177"/>
      <c r="AY299" s="177"/>
      <c r="AZ299" s="177"/>
      <c r="BA299" s="177"/>
    </row>
    <row r="300" spans="1:53" ht="12.75">
      <c r="A300" s="177"/>
      <c r="B300" s="177"/>
      <c r="C300" s="177"/>
      <c r="D300" s="177"/>
      <c r="E300" s="177"/>
      <c r="F300" s="177"/>
      <c r="G300" s="177"/>
      <c r="H300" s="177"/>
      <c r="I300" s="177"/>
      <c r="J300" s="177"/>
      <c r="K300" s="177"/>
      <c r="L300" s="177"/>
      <c r="M300" s="177"/>
      <c r="N300" s="177"/>
      <c r="O300" s="177"/>
      <c r="P300" s="177"/>
      <c r="Q300" s="177"/>
      <c r="R300" s="177"/>
      <c r="S300" s="177"/>
      <c r="T300" s="177"/>
      <c r="U300" s="177"/>
      <c r="V300" s="177"/>
      <c r="W300" s="177"/>
      <c r="X300" s="177"/>
      <c r="Y300" s="177"/>
      <c r="Z300" s="177"/>
      <c r="AA300" s="177"/>
      <c r="AB300" s="177"/>
      <c r="AC300" s="177"/>
      <c r="AD300" s="177"/>
      <c r="AE300" s="177"/>
      <c r="AF300" s="177"/>
      <c r="AG300" s="177"/>
      <c r="AH300" s="177"/>
      <c r="AI300" s="177"/>
      <c r="AJ300" s="177"/>
      <c r="AK300" s="177"/>
      <c r="AL300" s="177"/>
      <c r="AM300" s="177"/>
      <c r="AN300" s="177"/>
      <c r="AO300" s="177"/>
      <c r="AP300" s="177"/>
      <c r="AQ300" s="177"/>
      <c r="AR300" s="177"/>
      <c r="AS300" s="177"/>
      <c r="AT300" s="177"/>
      <c r="AU300" s="177"/>
      <c r="AV300" s="177"/>
      <c r="AW300" s="177"/>
      <c r="AX300" s="177"/>
      <c r="AY300" s="177"/>
      <c r="AZ300" s="177"/>
      <c r="BA300" s="177"/>
    </row>
    <row r="301" spans="1:53" ht="12.75">
      <c r="A301" s="177"/>
      <c r="B301" s="177"/>
      <c r="C301" s="177"/>
      <c r="D301" s="177"/>
      <c r="E301" s="177"/>
      <c r="F301" s="177"/>
      <c r="G301" s="177"/>
      <c r="H301" s="177"/>
      <c r="I301" s="177"/>
      <c r="J301" s="177"/>
      <c r="K301" s="177"/>
      <c r="L301" s="177"/>
      <c r="M301" s="177"/>
      <c r="N301" s="177"/>
      <c r="O301" s="177"/>
      <c r="P301" s="177"/>
      <c r="Q301" s="177"/>
      <c r="R301" s="177"/>
      <c r="S301" s="177"/>
      <c r="T301" s="177"/>
      <c r="U301" s="177"/>
      <c r="V301" s="177"/>
      <c r="W301" s="177"/>
      <c r="X301" s="177"/>
      <c r="Y301" s="177"/>
      <c r="Z301" s="177"/>
      <c r="AA301" s="177"/>
      <c r="AB301" s="177"/>
      <c r="AC301" s="177"/>
      <c r="AD301" s="177"/>
      <c r="AE301" s="177"/>
      <c r="AF301" s="177"/>
      <c r="AG301" s="177"/>
      <c r="AH301" s="177"/>
      <c r="AI301" s="177"/>
      <c r="AJ301" s="177"/>
      <c r="AK301" s="177"/>
      <c r="AL301" s="177"/>
      <c r="AM301" s="177"/>
      <c r="AN301" s="177"/>
      <c r="AO301" s="177"/>
      <c r="AP301" s="177"/>
      <c r="AQ301" s="177"/>
      <c r="AR301" s="177"/>
      <c r="AS301" s="177"/>
      <c r="AT301" s="177"/>
      <c r="AU301" s="177"/>
      <c r="AV301" s="177"/>
      <c r="AW301" s="177"/>
      <c r="AX301" s="177"/>
      <c r="AY301" s="177"/>
      <c r="AZ301" s="177"/>
      <c r="BA301" s="177"/>
    </row>
    <row r="302" spans="1:53" ht="12.75">
      <c r="A302" s="177"/>
      <c r="B302" s="177"/>
      <c r="C302" s="177"/>
      <c r="D302" s="177"/>
      <c r="E302" s="177"/>
      <c r="F302" s="177"/>
      <c r="G302" s="177"/>
      <c r="H302" s="177"/>
      <c r="I302" s="177"/>
      <c r="J302" s="177"/>
      <c r="K302" s="177"/>
      <c r="L302" s="177"/>
      <c r="M302" s="177"/>
      <c r="N302" s="177"/>
      <c r="O302" s="177"/>
      <c r="P302" s="177"/>
      <c r="Q302" s="177"/>
      <c r="R302" s="177"/>
      <c r="S302" s="177"/>
      <c r="T302" s="177"/>
      <c r="U302" s="177"/>
      <c r="V302" s="177"/>
      <c r="W302" s="177"/>
      <c r="X302" s="177"/>
      <c r="Y302" s="177"/>
      <c r="Z302" s="177"/>
      <c r="AA302" s="177"/>
      <c r="AB302" s="177"/>
      <c r="AC302" s="177"/>
      <c r="AD302" s="177"/>
      <c r="AE302" s="177"/>
      <c r="AF302" s="177"/>
      <c r="AG302" s="177"/>
      <c r="AH302" s="177"/>
      <c r="AI302" s="177"/>
      <c r="AJ302" s="177"/>
      <c r="AK302" s="177"/>
      <c r="AL302" s="177"/>
      <c r="AM302" s="177"/>
      <c r="AN302" s="177"/>
      <c r="AO302" s="177"/>
      <c r="AP302" s="177"/>
      <c r="AQ302" s="177"/>
      <c r="AR302" s="177"/>
      <c r="AS302" s="177"/>
      <c r="AT302" s="177"/>
      <c r="AU302" s="177"/>
      <c r="AV302" s="177"/>
      <c r="AW302" s="177"/>
      <c r="AX302" s="177"/>
      <c r="AY302" s="177"/>
      <c r="AZ302" s="177"/>
      <c r="BA302" s="177"/>
    </row>
    <row r="303" spans="1:53" ht="12.75">
      <c r="A303" s="177"/>
      <c r="B303" s="177"/>
      <c r="C303" s="177"/>
      <c r="D303" s="177"/>
      <c r="E303" s="177"/>
      <c r="F303" s="177"/>
      <c r="G303" s="177"/>
      <c r="H303" s="177"/>
      <c r="I303" s="177"/>
      <c r="J303" s="177"/>
      <c r="K303" s="177"/>
      <c r="L303" s="177"/>
      <c r="M303" s="177"/>
      <c r="N303" s="177"/>
      <c r="O303" s="177"/>
      <c r="P303" s="177"/>
      <c r="Q303" s="177"/>
      <c r="R303" s="177"/>
      <c r="S303" s="177"/>
      <c r="T303" s="177"/>
      <c r="U303" s="177"/>
      <c r="V303" s="177"/>
      <c r="W303" s="177"/>
      <c r="X303" s="177"/>
      <c r="Y303" s="177"/>
      <c r="Z303" s="177"/>
      <c r="AA303" s="177"/>
      <c r="AB303" s="177"/>
      <c r="AC303" s="177"/>
      <c r="AD303" s="177"/>
      <c r="AE303" s="177"/>
      <c r="AF303" s="177"/>
      <c r="AG303" s="177"/>
      <c r="AH303" s="177"/>
      <c r="AI303" s="177"/>
      <c r="AJ303" s="177"/>
      <c r="AK303" s="177"/>
      <c r="AL303" s="177"/>
      <c r="AM303" s="177"/>
      <c r="AN303" s="177"/>
      <c r="AO303" s="177"/>
      <c r="AP303" s="177"/>
      <c r="AQ303" s="177"/>
      <c r="AR303" s="177"/>
      <c r="AS303" s="177"/>
      <c r="AT303" s="177"/>
      <c r="AU303" s="177"/>
      <c r="AV303" s="177"/>
      <c r="AW303" s="177"/>
      <c r="AX303" s="177"/>
      <c r="AY303" s="177"/>
      <c r="AZ303" s="177"/>
      <c r="BA303" s="177"/>
    </row>
    <row r="304" spans="1:53" ht="12.75">
      <c r="A304" s="177"/>
      <c r="B304" s="177"/>
      <c r="C304" s="177"/>
      <c r="D304" s="177"/>
      <c r="E304" s="177"/>
      <c r="F304" s="177"/>
      <c r="G304" s="177"/>
      <c r="H304" s="177"/>
      <c r="I304" s="177"/>
      <c r="J304" s="177"/>
      <c r="K304" s="177"/>
      <c r="L304" s="177"/>
      <c r="M304" s="177"/>
      <c r="N304" s="177"/>
      <c r="O304" s="177"/>
      <c r="P304" s="177"/>
      <c r="Q304" s="177"/>
      <c r="R304" s="177"/>
      <c r="S304" s="177"/>
      <c r="T304" s="177"/>
      <c r="U304" s="177"/>
      <c r="V304" s="177"/>
      <c r="W304" s="177"/>
      <c r="X304" s="177"/>
      <c r="Y304" s="177"/>
      <c r="Z304" s="177"/>
      <c r="AA304" s="177"/>
      <c r="AB304" s="177"/>
      <c r="AC304" s="177"/>
      <c r="AD304" s="177"/>
      <c r="AE304" s="177"/>
      <c r="AF304" s="177"/>
      <c r="AG304" s="177"/>
      <c r="AH304" s="177"/>
      <c r="AI304" s="177"/>
      <c r="AJ304" s="177"/>
      <c r="AK304" s="177"/>
      <c r="AL304" s="177"/>
      <c r="AM304" s="177"/>
      <c r="AN304" s="177"/>
      <c r="AO304" s="177"/>
      <c r="AP304" s="177"/>
      <c r="AQ304" s="177"/>
      <c r="AR304" s="177"/>
      <c r="AS304" s="177"/>
      <c r="AT304" s="177"/>
      <c r="AU304" s="177"/>
      <c r="AV304" s="177"/>
      <c r="AW304" s="177"/>
      <c r="AX304" s="177"/>
      <c r="AY304" s="177"/>
      <c r="AZ304" s="177"/>
      <c r="BA304" s="177"/>
    </row>
    <row r="305" spans="1:53" ht="12.75">
      <c r="A305" s="177"/>
      <c r="B305" s="177"/>
      <c r="C305" s="177"/>
      <c r="D305" s="177"/>
      <c r="E305" s="177"/>
      <c r="F305" s="177"/>
      <c r="G305" s="177"/>
      <c r="H305" s="177"/>
      <c r="I305" s="177"/>
      <c r="J305" s="177"/>
      <c r="K305" s="177"/>
      <c r="L305" s="177"/>
      <c r="M305" s="177"/>
      <c r="N305" s="177"/>
      <c r="O305" s="177"/>
      <c r="P305" s="177"/>
      <c r="Q305" s="177"/>
      <c r="R305" s="177"/>
      <c r="S305" s="177"/>
      <c r="T305" s="177"/>
      <c r="U305" s="177"/>
      <c r="V305" s="177"/>
      <c r="W305" s="177"/>
      <c r="X305" s="177"/>
      <c r="Y305" s="177"/>
      <c r="Z305" s="177"/>
      <c r="AA305" s="177"/>
      <c r="AB305" s="177"/>
      <c r="AC305" s="177"/>
      <c r="AD305" s="177"/>
      <c r="AE305" s="177"/>
      <c r="AF305" s="177"/>
      <c r="AG305" s="177"/>
      <c r="AH305" s="177"/>
      <c r="AI305" s="177"/>
      <c r="AJ305" s="177"/>
      <c r="AK305" s="177"/>
      <c r="AL305" s="177"/>
      <c r="AM305" s="177"/>
      <c r="AN305" s="177"/>
      <c r="AO305" s="177"/>
      <c r="AP305" s="177"/>
      <c r="AQ305" s="177"/>
      <c r="AR305" s="177"/>
      <c r="AS305" s="177"/>
      <c r="AT305" s="177"/>
      <c r="AU305" s="177"/>
      <c r="AV305" s="177"/>
      <c r="AW305" s="177"/>
      <c r="AX305" s="177"/>
      <c r="AY305" s="177"/>
      <c r="AZ305" s="177"/>
      <c r="BA305" s="177"/>
    </row>
    <row r="306" spans="1:53" ht="12.75">
      <c r="A306" s="177"/>
      <c r="B306" s="177"/>
      <c r="C306" s="177"/>
      <c r="D306" s="177"/>
      <c r="E306" s="177"/>
      <c r="F306" s="177"/>
      <c r="G306" s="177"/>
      <c r="H306" s="177"/>
      <c r="I306" s="177"/>
      <c r="J306" s="177"/>
      <c r="K306" s="177"/>
      <c r="L306" s="177"/>
      <c r="M306" s="177"/>
      <c r="N306" s="177"/>
      <c r="O306" s="177"/>
      <c r="P306" s="177"/>
      <c r="Q306" s="177"/>
      <c r="R306" s="177"/>
      <c r="S306" s="177"/>
      <c r="T306" s="177"/>
      <c r="U306" s="177"/>
      <c r="V306" s="177"/>
      <c r="W306" s="177"/>
      <c r="X306" s="177"/>
      <c r="Y306" s="177"/>
      <c r="Z306" s="177"/>
      <c r="AA306" s="177"/>
      <c r="AB306" s="177"/>
      <c r="AC306" s="177"/>
      <c r="AD306" s="177"/>
      <c r="AE306" s="177"/>
      <c r="AF306" s="177"/>
      <c r="AG306" s="177"/>
      <c r="AH306" s="177"/>
      <c r="AI306" s="177"/>
      <c r="AJ306" s="177"/>
      <c r="AK306" s="177"/>
      <c r="AL306" s="177"/>
      <c r="AM306" s="177"/>
      <c r="AN306" s="177"/>
      <c r="AO306" s="177"/>
      <c r="AP306" s="177"/>
      <c r="AQ306" s="177"/>
      <c r="AR306" s="177"/>
      <c r="AS306" s="177"/>
      <c r="AT306" s="177"/>
      <c r="AU306" s="177"/>
      <c r="AV306" s="177"/>
      <c r="AW306" s="177"/>
      <c r="AX306" s="177"/>
      <c r="AY306" s="177"/>
      <c r="AZ306" s="177"/>
      <c r="BA306" s="177"/>
    </row>
    <row r="307" spans="1:53" ht="12.75">
      <c r="A307" s="177"/>
      <c r="B307" s="177"/>
      <c r="C307" s="177"/>
      <c r="D307" s="177"/>
      <c r="E307" s="177"/>
      <c r="F307" s="177"/>
      <c r="G307" s="177"/>
      <c r="H307" s="177"/>
      <c r="I307" s="177"/>
      <c r="J307" s="177"/>
      <c r="K307" s="177"/>
      <c r="L307" s="177"/>
      <c r="M307" s="177"/>
      <c r="N307" s="177"/>
      <c r="O307" s="177"/>
      <c r="P307" s="177"/>
      <c r="Q307" s="177"/>
      <c r="R307" s="177"/>
      <c r="S307" s="177"/>
      <c r="T307" s="177"/>
      <c r="U307" s="177"/>
      <c r="V307" s="177"/>
      <c r="W307" s="177"/>
      <c r="X307" s="177"/>
      <c r="Y307" s="177"/>
      <c r="Z307" s="177"/>
      <c r="AA307" s="177"/>
      <c r="AB307" s="177"/>
      <c r="AC307" s="177"/>
      <c r="AD307" s="177"/>
      <c r="AE307" s="177"/>
      <c r="AF307" s="177"/>
      <c r="AG307" s="177"/>
      <c r="AH307" s="177"/>
      <c r="AI307" s="177"/>
      <c r="AJ307" s="177"/>
      <c r="AK307" s="177"/>
      <c r="AL307" s="177"/>
      <c r="AM307" s="177"/>
      <c r="AN307" s="177"/>
      <c r="AO307" s="177"/>
      <c r="AP307" s="177"/>
      <c r="AQ307" s="177"/>
      <c r="AR307" s="177"/>
      <c r="AS307" s="177"/>
      <c r="AT307" s="177"/>
      <c r="AU307" s="177"/>
      <c r="AV307" s="177"/>
      <c r="AW307" s="177"/>
      <c r="AX307" s="177"/>
      <c r="AY307" s="177"/>
      <c r="AZ307" s="177"/>
      <c r="BA307" s="177"/>
    </row>
    <row r="308" spans="1:53" ht="12.75">
      <c r="A308" s="177"/>
      <c r="B308" s="177"/>
      <c r="C308" s="177"/>
      <c r="D308" s="177"/>
      <c r="E308" s="177"/>
      <c r="F308" s="177"/>
      <c r="G308" s="177"/>
      <c r="H308" s="177"/>
      <c r="I308" s="177"/>
      <c r="J308" s="177"/>
      <c r="K308" s="177"/>
      <c r="L308" s="177"/>
      <c r="M308" s="177"/>
      <c r="N308" s="177"/>
      <c r="O308" s="177"/>
      <c r="P308" s="177"/>
      <c r="Q308" s="177"/>
      <c r="R308" s="177"/>
      <c r="S308" s="177"/>
      <c r="T308" s="177"/>
      <c r="U308" s="177"/>
      <c r="V308" s="177"/>
      <c r="W308" s="177"/>
      <c r="X308" s="177"/>
      <c r="Y308" s="177"/>
      <c r="Z308" s="177"/>
      <c r="AA308" s="177"/>
      <c r="AB308" s="177"/>
      <c r="AC308" s="177"/>
      <c r="AD308" s="177"/>
      <c r="AE308" s="177"/>
      <c r="AF308" s="177"/>
      <c r="AG308" s="177"/>
      <c r="AH308" s="177"/>
      <c r="AI308" s="177"/>
      <c r="AJ308" s="177"/>
      <c r="AK308" s="177"/>
      <c r="AL308" s="177"/>
      <c r="AM308" s="177"/>
      <c r="AN308" s="177"/>
      <c r="AO308" s="177"/>
      <c r="AP308" s="177"/>
      <c r="AQ308" s="177"/>
      <c r="AR308" s="177"/>
      <c r="AS308" s="177"/>
      <c r="AT308" s="177"/>
      <c r="AU308" s="177"/>
      <c r="AV308" s="177"/>
      <c r="AW308" s="177"/>
      <c r="AX308" s="177"/>
      <c r="AY308" s="177"/>
      <c r="AZ308" s="177"/>
      <c r="BA308" s="177"/>
    </row>
    <row r="309" spans="1:53" ht="12.75">
      <c r="A309" s="177"/>
      <c r="B309" s="177"/>
      <c r="C309" s="177"/>
      <c r="D309" s="177"/>
      <c r="E309" s="177"/>
      <c r="F309" s="177"/>
      <c r="G309" s="177"/>
      <c r="H309" s="177"/>
      <c r="I309" s="177"/>
      <c r="J309" s="177"/>
      <c r="K309" s="177"/>
      <c r="L309" s="177"/>
      <c r="M309" s="177"/>
      <c r="N309" s="177"/>
      <c r="O309" s="177"/>
      <c r="P309" s="177"/>
      <c r="Q309" s="177"/>
      <c r="R309" s="177"/>
      <c r="S309" s="177"/>
      <c r="T309" s="177"/>
      <c r="U309" s="177"/>
      <c r="V309" s="177"/>
      <c r="W309" s="177"/>
      <c r="X309" s="177"/>
      <c r="Y309" s="177"/>
      <c r="Z309" s="177"/>
      <c r="AA309" s="177"/>
      <c r="AB309" s="177"/>
      <c r="AC309" s="177"/>
      <c r="AD309" s="177"/>
      <c r="AE309" s="177"/>
      <c r="AF309" s="177"/>
      <c r="AG309" s="177"/>
      <c r="AH309" s="177"/>
      <c r="AI309" s="177"/>
      <c r="AJ309" s="177"/>
      <c r="AK309" s="177"/>
      <c r="AL309" s="177"/>
      <c r="AM309" s="177"/>
      <c r="AN309" s="177"/>
      <c r="AO309" s="177"/>
      <c r="AP309" s="177"/>
      <c r="AQ309" s="177"/>
      <c r="AR309" s="177"/>
      <c r="AS309" s="177"/>
      <c r="AT309" s="177"/>
      <c r="AU309" s="177"/>
      <c r="AV309" s="177"/>
      <c r="AW309" s="177"/>
      <c r="AX309" s="177"/>
      <c r="AY309" s="177"/>
      <c r="AZ309" s="177"/>
      <c r="BA309" s="177"/>
    </row>
    <row r="310" spans="1:53" ht="12.75">
      <c r="A310" s="177"/>
      <c r="B310" s="177"/>
      <c r="C310" s="177"/>
      <c r="D310" s="177"/>
      <c r="E310" s="177"/>
      <c r="F310" s="177"/>
      <c r="G310" s="177"/>
      <c r="H310" s="177"/>
      <c r="I310" s="177"/>
      <c r="J310" s="177"/>
      <c r="K310" s="177"/>
      <c r="L310" s="177"/>
      <c r="M310" s="177"/>
      <c r="N310" s="177"/>
      <c r="O310" s="177"/>
      <c r="P310" s="177"/>
      <c r="Q310" s="177"/>
      <c r="R310" s="177"/>
      <c r="S310" s="177"/>
      <c r="T310" s="177"/>
      <c r="U310" s="177"/>
      <c r="V310" s="177"/>
      <c r="W310" s="177"/>
      <c r="X310" s="177"/>
      <c r="Y310" s="177"/>
      <c r="Z310" s="177"/>
      <c r="AA310" s="177"/>
      <c r="AB310" s="177"/>
      <c r="AC310" s="177"/>
      <c r="AD310" s="177"/>
      <c r="AE310" s="177"/>
      <c r="AF310" s="177"/>
      <c r="AG310" s="177"/>
      <c r="AH310" s="177"/>
      <c r="AI310" s="177"/>
      <c r="AJ310" s="177"/>
      <c r="AK310" s="177"/>
      <c r="AL310" s="177"/>
      <c r="AM310" s="177"/>
      <c r="AN310" s="177"/>
      <c r="AO310" s="177"/>
      <c r="AP310" s="177"/>
      <c r="AQ310" s="177"/>
      <c r="AR310" s="177"/>
      <c r="AS310" s="177"/>
      <c r="AT310" s="177"/>
      <c r="AU310" s="177"/>
      <c r="AV310" s="177"/>
      <c r="AW310" s="177"/>
      <c r="AX310" s="177"/>
      <c r="AY310" s="177"/>
      <c r="AZ310" s="177"/>
      <c r="BA310" s="177"/>
    </row>
    <row r="311" spans="1:53" ht="12.75">
      <c r="A311" s="177"/>
      <c r="B311" s="177"/>
      <c r="C311" s="177"/>
      <c r="D311" s="177"/>
      <c r="E311" s="177"/>
      <c r="F311" s="177"/>
      <c r="G311" s="177"/>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7"/>
      <c r="AY311" s="177"/>
      <c r="AZ311" s="177"/>
      <c r="BA311" s="177"/>
    </row>
    <row r="312" spans="1:53" ht="12.75">
      <c r="A312" s="177"/>
      <c r="B312" s="177"/>
      <c r="C312" s="177"/>
      <c r="D312" s="177"/>
      <c r="E312" s="177"/>
      <c r="F312" s="177"/>
      <c r="G312" s="177"/>
      <c r="H312" s="177"/>
      <c r="I312" s="177"/>
      <c r="J312" s="177"/>
      <c r="K312" s="177"/>
      <c r="L312" s="177"/>
      <c r="M312" s="177"/>
      <c r="N312" s="177"/>
      <c r="O312" s="177"/>
      <c r="P312" s="177"/>
      <c r="Q312" s="177"/>
      <c r="R312" s="177"/>
      <c r="S312" s="177"/>
      <c r="T312" s="177"/>
      <c r="U312" s="177"/>
      <c r="V312" s="177"/>
      <c r="W312" s="177"/>
      <c r="X312" s="177"/>
      <c r="Y312" s="177"/>
      <c r="Z312" s="177"/>
      <c r="AA312" s="177"/>
      <c r="AB312" s="177"/>
      <c r="AC312" s="177"/>
      <c r="AD312" s="177"/>
      <c r="AE312" s="177"/>
      <c r="AF312" s="177"/>
      <c r="AG312" s="177"/>
      <c r="AH312" s="177"/>
      <c r="AI312" s="177"/>
      <c r="AJ312" s="177"/>
      <c r="AK312" s="177"/>
      <c r="AL312" s="177"/>
      <c r="AM312" s="177"/>
      <c r="AN312" s="177"/>
      <c r="AO312" s="177"/>
      <c r="AP312" s="177"/>
      <c r="AQ312" s="177"/>
      <c r="AR312" s="177"/>
      <c r="AS312" s="177"/>
      <c r="AT312" s="177"/>
      <c r="AU312" s="177"/>
      <c r="AV312" s="177"/>
      <c r="AW312" s="177"/>
      <c r="AX312" s="177"/>
      <c r="AY312" s="177"/>
      <c r="AZ312" s="177"/>
      <c r="BA312" s="177"/>
    </row>
    <row r="313" spans="1:53" ht="12.75">
      <c r="A313" s="177"/>
      <c r="B313" s="177"/>
      <c r="C313" s="177"/>
      <c r="D313" s="177"/>
      <c r="E313" s="177"/>
      <c r="F313" s="177"/>
      <c r="G313" s="177"/>
      <c r="H313" s="177"/>
      <c r="I313" s="177"/>
      <c r="J313" s="177"/>
      <c r="K313" s="177"/>
      <c r="L313" s="177"/>
      <c r="M313" s="177"/>
      <c r="N313" s="177"/>
      <c r="O313" s="177"/>
      <c r="P313" s="177"/>
      <c r="Q313" s="177"/>
      <c r="R313" s="177"/>
      <c r="S313" s="177"/>
      <c r="T313" s="177"/>
      <c r="U313" s="177"/>
      <c r="V313" s="177"/>
      <c r="W313" s="177"/>
      <c r="X313" s="177"/>
      <c r="Y313" s="177"/>
      <c r="Z313" s="177"/>
      <c r="AA313" s="177"/>
      <c r="AB313" s="177"/>
      <c r="AC313" s="177"/>
      <c r="AD313" s="177"/>
      <c r="AE313" s="177"/>
      <c r="AF313" s="177"/>
      <c r="AG313" s="177"/>
      <c r="AH313" s="177"/>
      <c r="AI313" s="177"/>
      <c r="AJ313" s="177"/>
      <c r="AK313" s="177"/>
      <c r="AL313" s="177"/>
      <c r="AM313" s="177"/>
      <c r="AN313" s="177"/>
      <c r="AO313" s="177"/>
      <c r="AP313" s="177"/>
      <c r="AQ313" s="177"/>
      <c r="AR313" s="177"/>
      <c r="AS313" s="177"/>
      <c r="AT313" s="177"/>
      <c r="AU313" s="177"/>
      <c r="AV313" s="177"/>
      <c r="AW313" s="177"/>
      <c r="AX313" s="177"/>
      <c r="AY313" s="177"/>
      <c r="AZ313" s="177"/>
      <c r="BA313" s="177"/>
    </row>
    <row r="314" spans="1:53" ht="12.75">
      <c r="A314" s="177"/>
      <c r="B314" s="177"/>
      <c r="C314" s="177"/>
      <c r="D314" s="177"/>
      <c r="E314" s="177"/>
      <c r="F314" s="177"/>
      <c r="G314" s="177"/>
      <c r="H314" s="177"/>
      <c r="I314" s="177"/>
      <c r="J314" s="177"/>
      <c r="K314" s="177"/>
      <c r="L314" s="177"/>
      <c r="M314" s="177"/>
      <c r="N314" s="177"/>
      <c r="O314" s="177"/>
      <c r="P314" s="177"/>
      <c r="Q314" s="177"/>
      <c r="R314" s="177"/>
      <c r="S314" s="177"/>
      <c r="T314" s="177"/>
      <c r="U314" s="177"/>
      <c r="V314" s="177"/>
      <c r="W314" s="177"/>
      <c r="X314" s="177"/>
      <c r="Y314" s="177"/>
      <c r="Z314" s="177"/>
      <c r="AA314" s="177"/>
      <c r="AB314" s="177"/>
      <c r="AC314" s="177"/>
      <c r="AD314" s="177"/>
      <c r="AE314" s="177"/>
      <c r="AF314" s="177"/>
      <c r="AG314" s="177"/>
      <c r="AH314" s="177"/>
      <c r="AI314" s="177"/>
      <c r="AJ314" s="177"/>
      <c r="AK314" s="177"/>
      <c r="AL314" s="177"/>
      <c r="AM314" s="177"/>
      <c r="AN314" s="177"/>
      <c r="AO314" s="177"/>
      <c r="AP314" s="177"/>
      <c r="AQ314" s="177"/>
      <c r="AR314" s="177"/>
      <c r="AS314" s="177"/>
      <c r="AT314" s="177"/>
      <c r="AU314" s="177"/>
      <c r="AV314" s="177"/>
      <c r="AW314" s="177"/>
      <c r="AX314" s="177"/>
      <c r="AY314" s="177"/>
      <c r="AZ314" s="177"/>
      <c r="BA314" s="177"/>
    </row>
    <row r="315" spans="1:53" ht="12.75">
      <c r="A315" s="177"/>
      <c r="B315" s="177"/>
      <c r="C315" s="177"/>
      <c r="D315" s="177"/>
      <c r="E315" s="177"/>
      <c r="F315" s="177"/>
      <c r="G315" s="177"/>
      <c r="H315" s="177"/>
      <c r="I315" s="177"/>
      <c r="J315" s="177"/>
      <c r="K315" s="177"/>
      <c r="L315" s="177"/>
      <c r="M315" s="177"/>
      <c r="N315" s="177"/>
      <c r="O315" s="177"/>
      <c r="P315" s="177"/>
      <c r="Q315" s="177"/>
      <c r="R315" s="177"/>
      <c r="S315" s="177"/>
      <c r="T315" s="177"/>
      <c r="U315" s="177"/>
      <c r="V315" s="177"/>
      <c r="W315" s="177"/>
      <c r="X315" s="177"/>
      <c r="Y315" s="177"/>
      <c r="Z315" s="177"/>
      <c r="AA315" s="177"/>
      <c r="AB315" s="177"/>
      <c r="AC315" s="177"/>
      <c r="AD315" s="177"/>
      <c r="AE315" s="177"/>
      <c r="AF315" s="177"/>
      <c r="AG315" s="177"/>
      <c r="AH315" s="177"/>
      <c r="AI315" s="177"/>
      <c r="AJ315" s="177"/>
      <c r="AK315" s="177"/>
      <c r="AL315" s="177"/>
      <c r="AM315" s="177"/>
      <c r="AN315" s="177"/>
      <c r="AO315" s="177"/>
      <c r="AP315" s="177"/>
      <c r="AQ315" s="177"/>
      <c r="AR315" s="177"/>
      <c r="AS315" s="177"/>
      <c r="AT315" s="177"/>
      <c r="AU315" s="177"/>
      <c r="AV315" s="177"/>
      <c r="AW315" s="177"/>
      <c r="AX315" s="177"/>
      <c r="AY315" s="177"/>
      <c r="AZ315" s="177"/>
      <c r="BA315" s="177"/>
    </row>
    <row r="316" spans="1:53" ht="12.75">
      <c r="A316" s="177"/>
      <c r="B316" s="177"/>
      <c r="C316" s="177"/>
      <c r="D316" s="177"/>
      <c r="E316" s="177"/>
      <c r="F316" s="177"/>
      <c r="G316" s="177"/>
      <c r="H316" s="177"/>
      <c r="I316" s="177"/>
      <c r="J316" s="177"/>
      <c r="K316" s="177"/>
      <c r="L316" s="177"/>
      <c r="M316" s="177"/>
      <c r="N316" s="177"/>
      <c r="O316" s="177"/>
      <c r="P316" s="177"/>
      <c r="Q316" s="177"/>
      <c r="R316" s="177"/>
      <c r="S316" s="177"/>
      <c r="T316" s="177"/>
      <c r="U316" s="177"/>
      <c r="V316" s="177"/>
      <c r="W316" s="177"/>
      <c r="X316" s="177"/>
      <c r="Y316" s="177"/>
      <c r="Z316" s="177"/>
      <c r="AA316" s="177"/>
      <c r="AB316" s="177"/>
      <c r="AC316" s="177"/>
      <c r="AD316" s="177"/>
      <c r="AE316" s="177"/>
      <c r="AF316" s="177"/>
      <c r="AG316" s="177"/>
      <c r="AH316" s="177"/>
      <c r="AI316" s="177"/>
      <c r="AJ316" s="177"/>
      <c r="AK316" s="177"/>
      <c r="AL316" s="177"/>
      <c r="AM316" s="177"/>
      <c r="AN316" s="177"/>
      <c r="AO316" s="177"/>
      <c r="AP316" s="177"/>
      <c r="AQ316" s="177"/>
      <c r="AR316" s="177"/>
      <c r="AS316" s="177"/>
      <c r="AT316" s="177"/>
      <c r="AU316" s="177"/>
      <c r="AV316" s="177"/>
      <c r="AW316" s="177"/>
      <c r="AX316" s="177"/>
      <c r="AY316" s="177"/>
      <c r="AZ316" s="177"/>
      <c r="BA316" s="177"/>
    </row>
    <row r="317" spans="1:53" ht="12.75">
      <c r="A317" s="177"/>
      <c r="B317" s="177"/>
      <c r="C317" s="177"/>
      <c r="D317" s="177"/>
      <c r="E317" s="177"/>
      <c r="F317" s="177"/>
      <c r="G317" s="177"/>
      <c r="H317" s="177"/>
      <c r="I317" s="177"/>
      <c r="J317" s="177"/>
      <c r="K317" s="177"/>
      <c r="L317" s="177"/>
      <c r="M317" s="177"/>
      <c r="N317" s="177"/>
      <c r="O317" s="177"/>
      <c r="P317" s="177"/>
      <c r="Q317" s="177"/>
      <c r="R317" s="177"/>
      <c r="S317" s="177"/>
      <c r="T317" s="177"/>
      <c r="U317" s="177"/>
      <c r="V317" s="177"/>
      <c r="W317" s="177"/>
      <c r="X317" s="177"/>
      <c r="Y317" s="177"/>
      <c r="Z317" s="177"/>
      <c r="AA317" s="177"/>
      <c r="AB317" s="177"/>
      <c r="AC317" s="177"/>
      <c r="AD317" s="177"/>
      <c r="AE317" s="177"/>
      <c r="AF317" s="177"/>
      <c r="AG317" s="177"/>
      <c r="AH317" s="177"/>
      <c r="AI317" s="177"/>
      <c r="AJ317" s="177"/>
      <c r="AK317" s="177"/>
      <c r="AL317" s="177"/>
      <c r="AM317" s="177"/>
      <c r="AN317" s="177"/>
      <c r="AO317" s="177"/>
      <c r="AP317" s="177"/>
      <c r="AQ317" s="177"/>
      <c r="AR317" s="177"/>
      <c r="AS317" s="177"/>
      <c r="AT317" s="177"/>
      <c r="AU317" s="177"/>
      <c r="AV317" s="177"/>
      <c r="AW317" s="177"/>
      <c r="AX317" s="177"/>
      <c r="AY317" s="177"/>
      <c r="AZ317" s="177"/>
      <c r="BA317" s="177"/>
    </row>
    <row r="318" spans="1:53" ht="12.75">
      <c r="A318" s="177"/>
      <c r="B318" s="177"/>
      <c r="C318" s="177"/>
      <c r="D318" s="177"/>
      <c r="E318" s="177"/>
      <c r="F318" s="177"/>
      <c r="G318" s="177"/>
      <c r="H318" s="177"/>
      <c r="I318" s="177"/>
      <c r="J318" s="177"/>
      <c r="K318" s="177"/>
      <c r="L318" s="177"/>
      <c r="M318" s="177"/>
      <c r="N318" s="177"/>
      <c r="O318" s="177"/>
      <c r="P318" s="177"/>
      <c r="Q318" s="177"/>
      <c r="R318" s="177"/>
      <c r="S318" s="177"/>
      <c r="T318" s="177"/>
      <c r="U318" s="177"/>
      <c r="V318" s="177"/>
      <c r="W318" s="177"/>
      <c r="X318" s="177"/>
      <c r="Y318" s="177"/>
      <c r="Z318" s="177"/>
      <c r="AA318" s="177"/>
      <c r="AB318" s="177"/>
      <c r="AC318" s="177"/>
      <c r="AD318" s="177"/>
      <c r="AE318" s="177"/>
      <c r="AF318" s="177"/>
      <c r="AG318" s="177"/>
      <c r="AH318" s="177"/>
      <c r="AI318" s="177"/>
      <c r="AJ318" s="177"/>
      <c r="AK318" s="177"/>
      <c r="AL318" s="177"/>
      <c r="AM318" s="177"/>
      <c r="AN318" s="177"/>
      <c r="AO318" s="177"/>
      <c r="AP318" s="177"/>
      <c r="AQ318" s="177"/>
      <c r="AR318" s="177"/>
      <c r="AS318" s="177"/>
      <c r="AT318" s="177"/>
      <c r="AU318" s="177"/>
      <c r="AV318" s="177"/>
      <c r="AW318" s="177"/>
      <c r="AX318" s="177"/>
      <c r="AY318" s="177"/>
      <c r="AZ318" s="177"/>
      <c r="BA318" s="177"/>
    </row>
    <row r="319" spans="1:53" ht="12.75">
      <c r="A319" s="177"/>
      <c r="B319" s="177"/>
      <c r="C319" s="177"/>
      <c r="D319" s="177"/>
      <c r="E319" s="177"/>
      <c r="F319" s="177"/>
      <c r="G319" s="177"/>
      <c r="H319" s="177"/>
      <c r="I319" s="177"/>
      <c r="J319" s="177"/>
      <c r="K319" s="177"/>
      <c r="L319" s="177"/>
      <c r="M319" s="177"/>
      <c r="N319" s="177"/>
      <c r="O319" s="177"/>
      <c r="P319" s="177"/>
      <c r="Q319" s="177"/>
      <c r="R319" s="177"/>
      <c r="S319" s="177"/>
      <c r="T319" s="177"/>
      <c r="U319" s="177"/>
      <c r="V319" s="177"/>
      <c r="W319" s="177"/>
      <c r="X319" s="177"/>
      <c r="Y319" s="177"/>
      <c r="Z319" s="177"/>
      <c r="AA319" s="177"/>
      <c r="AB319" s="177"/>
      <c r="AC319" s="177"/>
      <c r="AD319" s="177"/>
      <c r="AE319" s="177"/>
      <c r="AF319" s="177"/>
      <c r="AG319" s="177"/>
      <c r="AH319" s="177"/>
      <c r="AI319" s="177"/>
      <c r="AJ319" s="177"/>
      <c r="AK319" s="177"/>
      <c r="AL319" s="177"/>
      <c r="AM319" s="177"/>
      <c r="AN319" s="177"/>
      <c r="AO319" s="177"/>
      <c r="AP319" s="177"/>
      <c r="AQ319" s="177"/>
      <c r="AR319" s="177"/>
      <c r="AS319" s="177"/>
      <c r="AT319" s="177"/>
      <c r="AU319" s="177"/>
      <c r="AV319" s="177"/>
      <c r="AW319" s="177"/>
      <c r="AX319" s="177"/>
      <c r="AY319" s="177"/>
      <c r="AZ319" s="177"/>
      <c r="BA319" s="177"/>
    </row>
    <row r="320" spans="1:53" ht="12.75">
      <c r="A320" s="177"/>
      <c r="B320" s="177"/>
      <c r="C320" s="177"/>
      <c r="D320" s="177"/>
      <c r="E320" s="177"/>
      <c r="F320" s="177"/>
      <c r="G320" s="177"/>
      <c r="H320" s="177"/>
      <c r="I320" s="177"/>
      <c r="J320" s="177"/>
      <c r="K320" s="177"/>
      <c r="L320" s="177"/>
      <c r="M320" s="177"/>
      <c r="N320" s="177"/>
      <c r="O320" s="177"/>
      <c r="P320" s="177"/>
      <c r="Q320" s="177"/>
      <c r="R320" s="177"/>
      <c r="S320" s="177"/>
      <c r="T320" s="177"/>
      <c r="U320" s="177"/>
      <c r="V320" s="177"/>
      <c r="W320" s="177"/>
      <c r="X320" s="177"/>
      <c r="Y320" s="177"/>
      <c r="Z320" s="177"/>
      <c r="AA320" s="177"/>
      <c r="AB320" s="177"/>
      <c r="AC320" s="177"/>
      <c r="AD320" s="177"/>
      <c r="AE320" s="177"/>
      <c r="AF320" s="177"/>
      <c r="AG320" s="177"/>
      <c r="AH320" s="177"/>
      <c r="AI320" s="177"/>
      <c r="AJ320" s="177"/>
      <c r="AK320" s="177"/>
      <c r="AL320" s="177"/>
      <c r="AM320" s="177"/>
      <c r="AN320" s="177"/>
      <c r="AO320" s="177"/>
      <c r="AP320" s="177"/>
      <c r="AQ320" s="177"/>
      <c r="AR320" s="177"/>
      <c r="AS320" s="177"/>
      <c r="AT320" s="177"/>
      <c r="AU320" s="177"/>
      <c r="AV320" s="177"/>
      <c r="AW320" s="177"/>
      <c r="AX320" s="177"/>
      <c r="AY320" s="177"/>
      <c r="AZ320" s="177"/>
      <c r="BA320" s="177"/>
    </row>
    <row r="321" spans="1:53" ht="12.75">
      <c r="A321" s="177"/>
      <c r="B321" s="177"/>
      <c r="C321" s="177"/>
      <c r="D321" s="177"/>
      <c r="E321" s="177"/>
      <c r="F321" s="177"/>
      <c r="G321" s="177"/>
      <c r="H321" s="177"/>
      <c r="I321" s="177"/>
      <c r="J321" s="177"/>
      <c r="K321" s="177"/>
      <c r="L321" s="177"/>
      <c r="M321" s="177"/>
      <c r="N321" s="177"/>
      <c r="O321" s="177"/>
      <c r="P321" s="177"/>
      <c r="Q321" s="177"/>
      <c r="R321" s="177"/>
      <c r="S321" s="177"/>
      <c r="T321" s="177"/>
      <c r="U321" s="177"/>
      <c r="V321" s="177"/>
      <c r="W321" s="177"/>
      <c r="X321" s="177"/>
      <c r="Y321" s="177"/>
      <c r="Z321" s="177"/>
      <c r="AA321" s="177"/>
      <c r="AB321" s="177"/>
      <c r="AC321" s="177"/>
      <c r="AD321" s="177"/>
      <c r="AE321" s="177"/>
      <c r="AF321" s="177"/>
      <c r="AG321" s="177"/>
      <c r="AH321" s="177"/>
      <c r="AI321" s="177"/>
      <c r="AJ321" s="177"/>
      <c r="AK321" s="177"/>
      <c r="AL321" s="177"/>
      <c r="AM321" s="177"/>
      <c r="AN321" s="177"/>
      <c r="AO321" s="177"/>
      <c r="AP321" s="177"/>
      <c r="AQ321" s="177"/>
      <c r="AR321" s="177"/>
      <c r="AS321" s="177"/>
      <c r="AT321" s="177"/>
      <c r="AU321" s="177"/>
      <c r="AV321" s="177"/>
      <c r="AW321" s="177"/>
      <c r="AX321" s="177"/>
      <c r="AY321" s="177"/>
      <c r="AZ321" s="177"/>
      <c r="BA321" s="177"/>
    </row>
    <row r="322" spans="1:53" ht="12.75">
      <c r="A322" s="177"/>
      <c r="B322" s="177"/>
      <c r="C322" s="177"/>
      <c r="D322" s="177"/>
      <c r="E322" s="177"/>
      <c r="F322" s="177"/>
      <c r="G322" s="177"/>
      <c r="H322" s="177"/>
      <c r="I322" s="177"/>
      <c r="J322" s="177"/>
      <c r="K322" s="177"/>
      <c r="L322" s="177"/>
      <c r="M322" s="177"/>
      <c r="N322" s="177"/>
      <c r="O322" s="177"/>
      <c r="P322" s="177"/>
      <c r="Q322" s="177"/>
      <c r="R322" s="177"/>
      <c r="S322" s="177"/>
      <c r="T322" s="177"/>
      <c r="U322" s="177"/>
      <c r="V322" s="177"/>
      <c r="W322" s="177"/>
      <c r="X322" s="177"/>
      <c r="Y322" s="177"/>
      <c r="Z322" s="177"/>
      <c r="AA322" s="177"/>
      <c r="AB322" s="177"/>
      <c r="AC322" s="177"/>
      <c r="AD322" s="177"/>
      <c r="AE322" s="177"/>
      <c r="AF322" s="177"/>
      <c r="AG322" s="177"/>
      <c r="AH322" s="177"/>
      <c r="AI322" s="177"/>
      <c r="AJ322" s="177"/>
      <c r="AK322" s="177"/>
      <c r="AL322" s="177"/>
      <c r="AM322" s="177"/>
      <c r="AN322" s="177"/>
      <c r="AO322" s="177"/>
      <c r="AP322" s="177"/>
      <c r="AQ322" s="177"/>
      <c r="AR322" s="177"/>
      <c r="AS322" s="177"/>
      <c r="AT322" s="177"/>
      <c r="AU322" s="177"/>
      <c r="AV322" s="177"/>
      <c r="AW322" s="177"/>
      <c r="AX322" s="177"/>
      <c r="AY322" s="177"/>
      <c r="AZ322" s="177"/>
      <c r="BA322" s="177"/>
    </row>
    <row r="323" spans="1:53" ht="12.75">
      <c r="A323" s="177"/>
      <c r="B323" s="177"/>
      <c r="C323" s="177"/>
      <c r="D323" s="177"/>
      <c r="E323" s="177"/>
      <c r="F323" s="177"/>
      <c r="G323" s="177"/>
      <c r="H323" s="177"/>
      <c r="I323" s="177"/>
      <c r="J323" s="177"/>
      <c r="K323" s="177"/>
      <c r="L323" s="177"/>
      <c r="M323" s="177"/>
      <c r="N323" s="177"/>
      <c r="O323" s="177"/>
      <c r="P323" s="177"/>
      <c r="Q323" s="177"/>
      <c r="R323" s="177"/>
      <c r="S323" s="177"/>
      <c r="T323" s="177"/>
      <c r="U323" s="177"/>
      <c r="V323" s="177"/>
      <c r="W323" s="177"/>
      <c r="X323" s="177"/>
      <c r="Y323" s="177"/>
      <c r="Z323" s="177"/>
      <c r="AA323" s="177"/>
      <c r="AB323" s="177"/>
      <c r="AC323" s="177"/>
      <c r="AD323" s="177"/>
      <c r="AE323" s="177"/>
      <c r="AF323" s="177"/>
      <c r="AG323" s="177"/>
      <c r="AH323" s="177"/>
      <c r="AI323" s="177"/>
      <c r="AJ323" s="177"/>
      <c r="AK323" s="177"/>
      <c r="AL323" s="177"/>
      <c r="AM323" s="177"/>
      <c r="AN323" s="177"/>
      <c r="AO323" s="177"/>
      <c r="AP323" s="177"/>
      <c r="AQ323" s="177"/>
      <c r="AR323" s="177"/>
      <c r="AS323" s="177"/>
      <c r="AT323" s="177"/>
      <c r="AU323" s="177"/>
      <c r="AV323" s="177"/>
      <c r="AW323" s="177"/>
      <c r="AX323" s="177"/>
      <c r="AY323" s="177"/>
      <c r="AZ323" s="177"/>
      <c r="BA323" s="177"/>
    </row>
    <row r="324" spans="1:53" ht="12.75">
      <c r="A324" s="177"/>
      <c r="B324" s="177"/>
      <c r="C324" s="177"/>
      <c r="D324" s="177"/>
      <c r="E324" s="177"/>
      <c r="F324" s="177"/>
      <c r="G324" s="177"/>
      <c r="H324" s="177"/>
      <c r="I324" s="177"/>
      <c r="J324" s="177"/>
      <c r="K324" s="177"/>
      <c r="L324" s="177"/>
      <c r="M324" s="177"/>
      <c r="N324" s="177"/>
      <c r="O324" s="177"/>
      <c r="P324" s="177"/>
      <c r="Q324" s="177"/>
      <c r="R324" s="177"/>
      <c r="S324" s="177"/>
      <c r="T324" s="177"/>
      <c r="U324" s="177"/>
      <c r="V324" s="177"/>
      <c r="W324" s="177"/>
      <c r="X324" s="177"/>
      <c r="Y324" s="177"/>
      <c r="Z324" s="177"/>
      <c r="AA324" s="177"/>
      <c r="AB324" s="177"/>
      <c r="AC324" s="177"/>
      <c r="AD324" s="177"/>
      <c r="AE324" s="177"/>
      <c r="AF324" s="177"/>
      <c r="AG324" s="177"/>
      <c r="AH324" s="177"/>
      <c r="AI324" s="177"/>
      <c r="AJ324" s="177"/>
      <c r="AK324" s="177"/>
      <c r="AL324" s="177"/>
      <c r="AM324" s="177"/>
      <c r="AN324" s="177"/>
      <c r="AO324" s="177"/>
      <c r="AP324" s="177"/>
      <c r="AQ324" s="177"/>
      <c r="AR324" s="177"/>
      <c r="AS324" s="177"/>
      <c r="AT324" s="177"/>
      <c r="AU324" s="177"/>
      <c r="AV324" s="177"/>
      <c r="AW324" s="177"/>
      <c r="AX324" s="177"/>
      <c r="AY324" s="177"/>
      <c r="AZ324" s="177"/>
      <c r="BA324" s="177"/>
    </row>
    <row r="325" spans="1:53" ht="12.75">
      <c r="A325" s="177"/>
      <c r="B325" s="177"/>
      <c r="C325" s="177"/>
      <c r="D325" s="177"/>
      <c r="E325" s="177"/>
      <c r="F325" s="177"/>
      <c r="G325" s="177"/>
      <c r="H325" s="177"/>
      <c r="I325" s="177"/>
      <c r="J325" s="177"/>
      <c r="K325" s="177"/>
      <c r="L325" s="177"/>
      <c r="M325" s="177"/>
      <c r="N325" s="177"/>
      <c r="O325" s="177"/>
      <c r="P325" s="177"/>
      <c r="Q325" s="177"/>
      <c r="R325" s="177"/>
      <c r="S325" s="177"/>
      <c r="T325" s="177"/>
      <c r="U325" s="177"/>
      <c r="V325" s="177"/>
      <c r="W325" s="177"/>
      <c r="X325" s="177"/>
      <c r="Y325" s="177"/>
      <c r="Z325" s="177"/>
      <c r="AA325" s="177"/>
      <c r="AB325" s="177"/>
      <c r="AC325" s="177"/>
      <c r="AD325" s="177"/>
      <c r="AE325" s="177"/>
      <c r="AF325" s="177"/>
      <c r="AG325" s="177"/>
      <c r="AH325" s="177"/>
      <c r="AI325" s="177"/>
      <c r="AJ325" s="177"/>
      <c r="AK325" s="177"/>
      <c r="AL325" s="177"/>
      <c r="AM325" s="177"/>
      <c r="AN325" s="177"/>
      <c r="AO325" s="177"/>
      <c r="AP325" s="177"/>
      <c r="AQ325" s="177"/>
      <c r="AR325" s="177"/>
      <c r="AS325" s="177"/>
      <c r="AT325" s="177"/>
      <c r="AU325" s="177"/>
      <c r="AV325" s="177"/>
      <c r="AW325" s="177"/>
      <c r="AX325" s="177"/>
      <c r="AY325" s="177"/>
      <c r="AZ325" s="177"/>
      <c r="BA325" s="177"/>
    </row>
    <row r="326" spans="1:53" ht="12.75">
      <c r="A326" s="177"/>
      <c r="B326" s="177"/>
      <c r="C326" s="177"/>
      <c r="D326" s="177"/>
      <c r="E326" s="177"/>
      <c r="F326" s="177"/>
      <c r="G326" s="177"/>
      <c r="H326" s="177"/>
      <c r="I326" s="177"/>
      <c r="J326" s="177"/>
      <c r="K326" s="177"/>
      <c r="L326" s="177"/>
      <c r="M326" s="177"/>
      <c r="N326" s="177"/>
      <c r="O326" s="177"/>
      <c r="P326" s="177"/>
      <c r="Q326" s="177"/>
      <c r="R326" s="177"/>
      <c r="S326" s="177"/>
      <c r="T326" s="177"/>
      <c r="U326" s="177"/>
      <c r="V326" s="177"/>
      <c r="W326" s="177"/>
      <c r="X326" s="177"/>
      <c r="Y326" s="177"/>
      <c r="Z326" s="177"/>
      <c r="AA326" s="177"/>
      <c r="AB326" s="177"/>
      <c r="AC326" s="177"/>
      <c r="AD326" s="177"/>
      <c r="AE326" s="177"/>
      <c r="AF326" s="177"/>
      <c r="AG326" s="177"/>
      <c r="AH326" s="177"/>
      <c r="AI326" s="177"/>
      <c r="AJ326" s="177"/>
      <c r="AK326" s="177"/>
      <c r="AL326" s="177"/>
      <c r="AM326" s="177"/>
      <c r="AN326" s="177"/>
      <c r="AO326" s="177"/>
      <c r="AP326" s="177"/>
      <c r="AQ326" s="177"/>
      <c r="AR326" s="177"/>
      <c r="AS326" s="177"/>
      <c r="AT326" s="177"/>
      <c r="AU326" s="177"/>
      <c r="AV326" s="177"/>
      <c r="AW326" s="177"/>
      <c r="AX326" s="177"/>
      <c r="AY326" s="177"/>
      <c r="AZ326" s="177"/>
      <c r="BA326" s="177"/>
    </row>
    <row r="327" spans="1:53" ht="12.75">
      <c r="A327" s="177"/>
      <c r="B327" s="177"/>
      <c r="C327" s="177"/>
      <c r="D327" s="177"/>
      <c r="E327" s="177"/>
      <c r="F327" s="177"/>
      <c r="G327" s="177"/>
      <c r="H327" s="177"/>
      <c r="I327" s="177"/>
      <c r="J327" s="177"/>
      <c r="K327" s="177"/>
      <c r="L327" s="177"/>
      <c r="M327" s="177"/>
      <c r="N327" s="177"/>
      <c r="O327" s="177"/>
      <c r="P327" s="177"/>
      <c r="Q327" s="177"/>
      <c r="R327" s="177"/>
      <c r="S327" s="177"/>
      <c r="T327" s="177"/>
      <c r="U327" s="177"/>
      <c r="V327" s="177"/>
      <c r="W327" s="177"/>
      <c r="X327" s="177"/>
      <c r="Y327" s="177"/>
      <c r="Z327" s="177"/>
      <c r="AA327" s="177"/>
      <c r="AB327" s="177"/>
      <c r="AC327" s="177"/>
      <c r="AD327" s="177"/>
      <c r="AE327" s="177"/>
      <c r="AF327" s="177"/>
      <c r="AG327" s="177"/>
      <c r="AH327" s="177"/>
      <c r="AI327" s="177"/>
      <c r="AJ327" s="177"/>
      <c r="AK327" s="177"/>
      <c r="AL327" s="177"/>
      <c r="AM327" s="177"/>
      <c r="AN327" s="177"/>
      <c r="AO327" s="177"/>
      <c r="AP327" s="177"/>
      <c r="AQ327" s="177"/>
      <c r="AR327" s="177"/>
      <c r="AS327" s="177"/>
      <c r="AT327" s="177"/>
      <c r="AU327" s="177"/>
      <c r="AV327" s="177"/>
      <c r="AW327" s="177"/>
      <c r="AX327" s="177"/>
      <c r="AY327" s="177"/>
      <c r="AZ327" s="177"/>
      <c r="BA327" s="177"/>
    </row>
    <row r="328" spans="1:53" ht="12.75">
      <c r="A328" s="177"/>
      <c r="B328" s="177"/>
      <c r="C328" s="177"/>
      <c r="D328" s="177"/>
      <c r="E328" s="177"/>
      <c r="F328" s="177"/>
      <c r="G328" s="177"/>
      <c r="H328" s="177"/>
      <c r="I328" s="177"/>
      <c r="J328" s="177"/>
      <c r="K328" s="177"/>
      <c r="L328" s="177"/>
      <c r="M328" s="177"/>
      <c r="N328" s="177"/>
      <c r="O328" s="177"/>
      <c r="P328" s="177"/>
      <c r="Q328" s="177"/>
      <c r="R328" s="177"/>
      <c r="S328" s="177"/>
      <c r="T328" s="177"/>
      <c r="U328" s="177"/>
      <c r="V328" s="177"/>
      <c r="W328" s="177"/>
      <c r="X328" s="177"/>
      <c r="Y328" s="177"/>
      <c r="Z328" s="177"/>
      <c r="AA328" s="177"/>
      <c r="AB328" s="177"/>
      <c r="AC328" s="177"/>
      <c r="AD328" s="177"/>
      <c r="AE328" s="177"/>
      <c r="AF328" s="177"/>
      <c r="AG328" s="177"/>
      <c r="AH328" s="177"/>
      <c r="AI328" s="177"/>
      <c r="AJ328" s="177"/>
      <c r="AK328" s="177"/>
      <c r="AL328" s="177"/>
      <c r="AM328" s="177"/>
      <c r="AN328" s="177"/>
      <c r="AO328" s="177"/>
      <c r="AP328" s="177"/>
      <c r="AQ328" s="177"/>
      <c r="AR328" s="177"/>
      <c r="AS328" s="177"/>
      <c r="AT328" s="177"/>
      <c r="AU328" s="177"/>
      <c r="AV328" s="177"/>
      <c r="AW328" s="177"/>
      <c r="AX328" s="177"/>
      <c r="AY328" s="177"/>
      <c r="AZ328" s="177"/>
      <c r="BA328" s="177"/>
    </row>
    <row r="329" spans="1:53" ht="12.75">
      <c r="A329" s="177"/>
      <c r="B329" s="177"/>
      <c r="C329" s="177"/>
      <c r="D329" s="177"/>
      <c r="E329" s="177"/>
      <c r="F329" s="177"/>
      <c r="G329" s="177"/>
      <c r="H329" s="177"/>
      <c r="I329" s="177"/>
      <c r="J329" s="177"/>
      <c r="K329" s="177"/>
      <c r="L329" s="177"/>
      <c r="M329" s="177"/>
      <c r="N329" s="177"/>
      <c r="O329" s="177"/>
      <c r="P329" s="177"/>
      <c r="Q329" s="177"/>
      <c r="R329" s="177"/>
      <c r="S329" s="177"/>
      <c r="T329" s="177"/>
      <c r="U329" s="177"/>
      <c r="V329" s="177"/>
      <c r="W329" s="177"/>
      <c r="X329" s="177"/>
      <c r="Y329" s="177"/>
      <c r="Z329" s="177"/>
      <c r="AA329" s="177"/>
      <c r="AB329" s="177"/>
      <c r="AC329" s="177"/>
      <c r="AD329" s="177"/>
      <c r="AE329" s="177"/>
      <c r="AF329" s="177"/>
      <c r="AG329" s="177"/>
      <c r="AH329" s="177"/>
      <c r="AI329" s="177"/>
      <c r="AJ329" s="177"/>
      <c r="AK329" s="177"/>
      <c r="AL329" s="177"/>
      <c r="AM329" s="177"/>
      <c r="AN329" s="177"/>
      <c r="AO329" s="177"/>
      <c r="AP329" s="177"/>
      <c r="AQ329" s="177"/>
      <c r="AR329" s="177"/>
      <c r="AS329" s="177"/>
      <c r="AT329" s="177"/>
      <c r="AU329" s="177"/>
      <c r="AV329" s="177"/>
      <c r="AW329" s="177"/>
      <c r="AX329" s="177"/>
      <c r="AY329" s="177"/>
      <c r="AZ329" s="177"/>
      <c r="BA329" s="177"/>
    </row>
    <row r="330" spans="1:53" ht="12.75">
      <c r="A330" s="177"/>
      <c r="B330" s="177"/>
      <c r="C330" s="177"/>
      <c r="D330" s="177"/>
      <c r="E330" s="177"/>
      <c r="F330" s="177"/>
      <c r="G330" s="177"/>
      <c r="H330" s="177"/>
      <c r="I330" s="177"/>
      <c r="J330" s="177"/>
      <c r="K330" s="177"/>
      <c r="L330" s="177"/>
      <c r="M330" s="177"/>
      <c r="N330" s="177"/>
      <c r="O330" s="177"/>
      <c r="P330" s="177"/>
      <c r="Q330" s="177"/>
      <c r="R330" s="177"/>
      <c r="S330" s="177"/>
      <c r="T330" s="177"/>
      <c r="U330" s="177"/>
      <c r="V330" s="177"/>
      <c r="W330" s="177"/>
      <c r="X330" s="177"/>
      <c r="Y330" s="177"/>
      <c r="Z330" s="177"/>
      <c r="AA330" s="177"/>
      <c r="AB330" s="177"/>
      <c r="AC330" s="177"/>
      <c r="AD330" s="177"/>
      <c r="AE330" s="177"/>
      <c r="AF330" s="177"/>
      <c r="AG330" s="177"/>
      <c r="AH330" s="177"/>
      <c r="AI330" s="177"/>
      <c r="AJ330" s="177"/>
      <c r="AK330" s="177"/>
      <c r="AL330" s="177"/>
      <c r="AM330" s="177"/>
      <c r="AN330" s="177"/>
      <c r="AO330" s="177"/>
      <c r="AP330" s="177"/>
      <c r="AQ330" s="177"/>
      <c r="AR330" s="177"/>
      <c r="AS330" s="177"/>
      <c r="AT330" s="177"/>
      <c r="AU330" s="177"/>
      <c r="AV330" s="177"/>
      <c r="AW330" s="177"/>
      <c r="AX330" s="177"/>
      <c r="AY330" s="177"/>
      <c r="AZ330" s="177"/>
      <c r="BA330" s="177"/>
    </row>
    <row r="331" spans="1:53" ht="12.75">
      <c r="A331" s="177"/>
      <c r="B331" s="177"/>
      <c r="C331" s="177"/>
      <c r="D331" s="177"/>
      <c r="E331" s="177"/>
      <c r="F331" s="177"/>
      <c r="G331" s="177"/>
      <c r="H331" s="177"/>
      <c r="I331" s="177"/>
      <c r="J331" s="177"/>
      <c r="K331" s="177"/>
      <c r="L331" s="177"/>
      <c r="M331" s="177"/>
      <c r="N331" s="177"/>
      <c r="O331" s="177"/>
      <c r="P331" s="177"/>
      <c r="Q331" s="177"/>
      <c r="R331" s="177"/>
      <c r="S331" s="177"/>
      <c r="T331" s="177"/>
      <c r="U331" s="177"/>
      <c r="V331" s="177"/>
      <c r="W331" s="177"/>
      <c r="X331" s="177"/>
      <c r="Y331" s="177"/>
      <c r="Z331" s="177"/>
      <c r="AA331" s="177"/>
      <c r="AB331" s="177"/>
      <c r="AC331" s="177"/>
      <c r="AD331" s="177"/>
      <c r="AE331" s="177"/>
      <c r="AF331" s="177"/>
      <c r="AG331" s="177"/>
      <c r="AH331" s="177"/>
      <c r="AI331" s="177"/>
      <c r="AJ331" s="177"/>
      <c r="AK331" s="177"/>
      <c r="AL331" s="177"/>
      <c r="AM331" s="177"/>
      <c r="AN331" s="177"/>
      <c r="AO331" s="177"/>
      <c r="AP331" s="177"/>
      <c r="AQ331" s="177"/>
      <c r="AR331" s="177"/>
      <c r="AS331" s="177"/>
      <c r="AT331" s="177"/>
      <c r="AU331" s="177"/>
      <c r="AV331" s="177"/>
      <c r="AW331" s="177"/>
      <c r="AX331" s="177"/>
      <c r="AY331" s="177"/>
      <c r="AZ331" s="177"/>
      <c r="BA331" s="177"/>
    </row>
    <row r="332" spans="1:53" ht="12.75">
      <c r="A332" s="177"/>
      <c r="B332" s="177"/>
      <c r="C332" s="177"/>
      <c r="D332" s="177"/>
      <c r="E332" s="177"/>
      <c r="F332" s="177"/>
      <c r="G332" s="177"/>
      <c r="H332" s="177"/>
      <c r="I332" s="177"/>
      <c r="J332" s="177"/>
      <c r="K332" s="177"/>
      <c r="L332" s="177"/>
      <c r="M332" s="177"/>
      <c r="N332" s="177"/>
      <c r="O332" s="177"/>
      <c r="P332" s="177"/>
      <c r="Q332" s="177"/>
      <c r="R332" s="177"/>
      <c r="S332" s="177"/>
      <c r="T332" s="177"/>
      <c r="U332" s="177"/>
      <c r="V332" s="177"/>
      <c r="W332" s="177"/>
      <c r="X332" s="177"/>
      <c r="Y332" s="177"/>
      <c r="Z332" s="177"/>
      <c r="AA332" s="177"/>
      <c r="AB332" s="177"/>
      <c r="AC332" s="177"/>
      <c r="AD332" s="177"/>
      <c r="AE332" s="177"/>
      <c r="AF332" s="177"/>
      <c r="AG332" s="177"/>
      <c r="AH332" s="177"/>
      <c r="AI332" s="177"/>
      <c r="AJ332" s="177"/>
      <c r="AK332" s="177"/>
      <c r="AL332" s="177"/>
      <c r="AM332" s="177"/>
      <c r="AN332" s="177"/>
      <c r="AO332" s="177"/>
      <c r="AP332" s="177"/>
      <c r="AQ332" s="177"/>
      <c r="AR332" s="177"/>
      <c r="AS332" s="177"/>
      <c r="AT332" s="177"/>
      <c r="AU332" s="177"/>
      <c r="AV332" s="177"/>
      <c r="AW332" s="177"/>
      <c r="AX332" s="177"/>
      <c r="AY332" s="177"/>
      <c r="AZ332" s="177"/>
      <c r="BA332" s="177"/>
    </row>
    <row r="333" spans="1:53" ht="12.75">
      <c r="A333" s="177"/>
      <c r="B333" s="177"/>
      <c r="C333" s="177"/>
      <c r="D333" s="177"/>
      <c r="E333" s="177"/>
      <c r="F333" s="177"/>
      <c r="G333" s="177"/>
      <c r="H333" s="177"/>
      <c r="I333" s="177"/>
      <c r="J333" s="177"/>
      <c r="K333" s="177"/>
      <c r="L333" s="177"/>
      <c r="M333" s="177"/>
      <c r="N333" s="177"/>
      <c r="O333" s="177"/>
      <c r="P333" s="177"/>
      <c r="Q333" s="177"/>
      <c r="R333" s="177"/>
      <c r="S333" s="177"/>
      <c r="T333" s="177"/>
      <c r="U333" s="177"/>
      <c r="V333" s="177"/>
      <c r="W333" s="177"/>
      <c r="X333" s="177"/>
      <c r="Y333" s="177"/>
      <c r="Z333" s="177"/>
      <c r="AA333" s="177"/>
      <c r="AB333" s="177"/>
      <c r="AC333" s="177"/>
      <c r="AD333" s="177"/>
      <c r="AE333" s="177"/>
      <c r="AF333" s="177"/>
      <c r="AG333" s="177"/>
      <c r="AH333" s="177"/>
      <c r="AI333" s="177"/>
      <c r="AJ333" s="177"/>
      <c r="AK333" s="177"/>
      <c r="AL333" s="177"/>
      <c r="AM333" s="177"/>
      <c r="AN333" s="177"/>
      <c r="AO333" s="177"/>
      <c r="AP333" s="177"/>
      <c r="AQ333" s="177"/>
      <c r="AR333" s="177"/>
      <c r="AS333" s="177"/>
      <c r="AT333" s="177"/>
      <c r="AU333" s="177"/>
      <c r="AV333" s="177"/>
      <c r="AW333" s="177"/>
      <c r="AX333" s="177"/>
      <c r="AY333" s="177"/>
      <c r="AZ333" s="177"/>
      <c r="BA333" s="177"/>
    </row>
    <row r="334" spans="1:53" ht="12.75">
      <c r="A334" s="177"/>
      <c r="B334" s="177"/>
      <c r="C334" s="177"/>
      <c r="D334" s="177"/>
      <c r="E334" s="177"/>
      <c r="F334" s="177"/>
      <c r="G334" s="177"/>
      <c r="H334" s="177"/>
      <c r="I334" s="177"/>
      <c r="J334" s="177"/>
      <c r="K334" s="177"/>
      <c r="L334" s="177"/>
      <c r="M334" s="177"/>
      <c r="N334" s="177"/>
      <c r="O334" s="177"/>
      <c r="P334" s="177"/>
      <c r="Q334" s="177"/>
      <c r="R334" s="177"/>
      <c r="S334" s="177"/>
      <c r="T334" s="177"/>
      <c r="U334" s="177"/>
      <c r="V334" s="177"/>
      <c r="W334" s="177"/>
      <c r="X334" s="177"/>
      <c r="Y334" s="177"/>
      <c r="Z334" s="177"/>
      <c r="AA334" s="177"/>
      <c r="AB334" s="177"/>
      <c r="AC334" s="177"/>
      <c r="AD334" s="177"/>
      <c r="AE334" s="177"/>
      <c r="AF334" s="177"/>
      <c r="AG334" s="177"/>
      <c r="AH334" s="177"/>
      <c r="AI334" s="177"/>
      <c r="AJ334" s="177"/>
      <c r="AK334" s="177"/>
      <c r="AL334" s="177"/>
      <c r="AM334" s="177"/>
      <c r="AN334" s="177"/>
      <c r="AO334" s="177"/>
      <c r="AP334" s="177"/>
      <c r="AQ334" s="177"/>
      <c r="AR334" s="177"/>
      <c r="AS334" s="177"/>
      <c r="AT334" s="177"/>
      <c r="AU334" s="177"/>
      <c r="AV334" s="177"/>
      <c r="AW334" s="177"/>
      <c r="AX334" s="177"/>
      <c r="AY334" s="177"/>
      <c r="AZ334" s="177"/>
      <c r="BA334" s="177"/>
    </row>
    <row r="335" spans="1:53" ht="12.75">
      <c r="A335" s="177"/>
      <c r="B335" s="177"/>
      <c r="C335" s="177"/>
      <c r="D335" s="177"/>
      <c r="E335" s="177"/>
      <c r="F335" s="177"/>
      <c r="G335" s="177"/>
      <c r="H335" s="177"/>
      <c r="I335" s="177"/>
      <c r="J335" s="177"/>
      <c r="K335" s="177"/>
      <c r="L335" s="177"/>
      <c r="M335" s="177"/>
      <c r="N335" s="177"/>
      <c r="O335" s="177"/>
      <c r="P335" s="177"/>
      <c r="Q335" s="177"/>
      <c r="R335" s="177"/>
      <c r="S335" s="177"/>
      <c r="T335" s="177"/>
      <c r="U335" s="177"/>
      <c r="V335" s="177"/>
      <c r="W335" s="177"/>
      <c r="X335" s="177"/>
      <c r="Y335" s="177"/>
      <c r="Z335" s="177"/>
      <c r="AA335" s="177"/>
      <c r="AB335" s="177"/>
      <c r="AC335" s="177"/>
      <c r="AD335" s="177"/>
      <c r="AE335" s="177"/>
      <c r="AF335" s="177"/>
      <c r="AG335" s="177"/>
      <c r="AH335" s="177"/>
      <c r="AI335" s="177"/>
      <c r="AJ335" s="177"/>
      <c r="AK335" s="177"/>
      <c r="AL335" s="177"/>
      <c r="AM335" s="177"/>
      <c r="AN335" s="177"/>
      <c r="AO335" s="177"/>
      <c r="AP335" s="177"/>
      <c r="AQ335" s="177"/>
      <c r="AR335" s="177"/>
      <c r="AS335" s="177"/>
      <c r="AT335" s="177"/>
      <c r="AU335" s="177"/>
      <c r="AV335" s="177"/>
      <c r="AW335" s="177"/>
      <c r="AX335" s="177"/>
      <c r="AY335" s="177"/>
      <c r="AZ335" s="177"/>
      <c r="BA335" s="177"/>
    </row>
    <row r="336" spans="1:53" ht="12.75">
      <c r="A336" s="177"/>
      <c r="B336" s="177"/>
      <c r="C336" s="177"/>
      <c r="D336" s="177"/>
      <c r="E336" s="177"/>
      <c r="F336" s="177"/>
      <c r="G336" s="177"/>
      <c r="H336" s="177"/>
      <c r="I336" s="177"/>
      <c r="J336" s="177"/>
      <c r="K336" s="177"/>
      <c r="L336" s="177"/>
      <c r="M336" s="177"/>
      <c r="N336" s="177"/>
      <c r="O336" s="177"/>
      <c r="P336" s="177"/>
      <c r="Q336" s="177"/>
      <c r="R336" s="177"/>
      <c r="S336" s="177"/>
      <c r="T336" s="177"/>
      <c r="U336" s="177"/>
      <c r="V336" s="177"/>
      <c r="W336" s="177"/>
      <c r="X336" s="177"/>
      <c r="Y336" s="177"/>
      <c r="Z336" s="177"/>
      <c r="AA336" s="177"/>
      <c r="AB336" s="177"/>
      <c r="AC336" s="177"/>
      <c r="AD336" s="177"/>
      <c r="AE336" s="177"/>
      <c r="AF336" s="177"/>
      <c r="AG336" s="177"/>
      <c r="AH336" s="177"/>
      <c r="AI336" s="177"/>
      <c r="AJ336" s="177"/>
      <c r="AK336" s="177"/>
      <c r="AL336" s="177"/>
      <c r="AM336" s="177"/>
      <c r="AN336" s="177"/>
      <c r="AO336" s="177"/>
      <c r="AP336" s="177"/>
      <c r="AQ336" s="177"/>
      <c r="AR336" s="177"/>
      <c r="AS336" s="177"/>
      <c r="AT336" s="177"/>
      <c r="AU336" s="177"/>
      <c r="AV336" s="177"/>
      <c r="AW336" s="177"/>
      <c r="AX336" s="177"/>
      <c r="AY336" s="177"/>
      <c r="AZ336" s="177"/>
      <c r="BA336" s="177"/>
    </row>
    <row r="337" spans="1:53" ht="12.75">
      <c r="A337" s="177"/>
      <c r="B337" s="177"/>
      <c r="C337" s="177"/>
      <c r="D337" s="177"/>
      <c r="E337" s="177"/>
      <c r="F337" s="177"/>
      <c r="G337" s="177"/>
      <c r="H337" s="177"/>
      <c r="I337" s="177"/>
      <c r="J337" s="177"/>
      <c r="K337" s="177"/>
      <c r="L337" s="177"/>
      <c r="M337" s="177"/>
      <c r="N337" s="177"/>
      <c r="O337" s="177"/>
      <c r="P337" s="177"/>
      <c r="Q337" s="177"/>
      <c r="R337" s="177"/>
      <c r="S337" s="177"/>
      <c r="T337" s="177"/>
      <c r="U337" s="177"/>
      <c r="V337" s="177"/>
      <c r="W337" s="177"/>
      <c r="X337" s="177"/>
      <c r="Y337" s="177"/>
      <c r="Z337" s="177"/>
      <c r="AA337" s="177"/>
      <c r="AB337" s="177"/>
      <c r="AC337" s="177"/>
      <c r="AD337" s="177"/>
      <c r="AE337" s="177"/>
      <c r="AF337" s="177"/>
      <c r="AG337" s="177"/>
      <c r="AH337" s="177"/>
      <c r="AI337" s="177"/>
      <c r="AJ337" s="177"/>
      <c r="AK337" s="177"/>
      <c r="AL337" s="177"/>
      <c r="AM337" s="177"/>
      <c r="AN337" s="177"/>
      <c r="AO337" s="177"/>
      <c r="AP337" s="177"/>
      <c r="AQ337" s="177"/>
      <c r="AR337" s="177"/>
      <c r="AS337" s="177"/>
      <c r="AT337" s="177"/>
      <c r="AU337" s="177"/>
      <c r="AV337" s="177"/>
      <c r="AW337" s="177"/>
      <c r="AX337" s="177"/>
      <c r="AY337" s="177"/>
      <c r="AZ337" s="177"/>
      <c r="BA337" s="177"/>
    </row>
    <row r="338" spans="1:53" ht="12.75">
      <c r="A338" s="177"/>
      <c r="B338" s="177"/>
      <c r="C338" s="177"/>
      <c r="D338" s="177"/>
      <c r="E338" s="177"/>
      <c r="F338" s="177"/>
      <c r="G338" s="177"/>
      <c r="H338" s="177"/>
      <c r="I338" s="177"/>
      <c r="J338" s="177"/>
      <c r="K338" s="177"/>
      <c r="L338" s="177"/>
      <c r="M338" s="177"/>
      <c r="N338" s="177"/>
      <c r="O338" s="177"/>
      <c r="P338" s="177"/>
      <c r="Q338" s="177"/>
      <c r="R338" s="177"/>
      <c r="S338" s="177"/>
      <c r="T338" s="177"/>
      <c r="U338" s="177"/>
      <c r="V338" s="177"/>
      <c r="W338" s="177"/>
      <c r="X338" s="177"/>
      <c r="Y338" s="177"/>
      <c r="Z338" s="177"/>
      <c r="AA338" s="177"/>
      <c r="AB338" s="177"/>
      <c r="AC338" s="177"/>
      <c r="AD338" s="177"/>
      <c r="AE338" s="177"/>
      <c r="AF338" s="177"/>
      <c r="AG338" s="177"/>
      <c r="AH338" s="177"/>
      <c r="AI338" s="177"/>
      <c r="AJ338" s="177"/>
      <c r="AK338" s="177"/>
      <c r="AL338" s="177"/>
      <c r="AM338" s="177"/>
      <c r="AN338" s="177"/>
      <c r="AO338" s="177"/>
      <c r="AP338" s="177"/>
      <c r="AQ338" s="177"/>
      <c r="AR338" s="177"/>
      <c r="AS338" s="177"/>
      <c r="AT338" s="177"/>
      <c r="AU338" s="177"/>
      <c r="AV338" s="177"/>
      <c r="AW338" s="177"/>
      <c r="AX338" s="177"/>
      <c r="AY338" s="177"/>
      <c r="AZ338" s="177"/>
      <c r="BA338" s="177"/>
    </row>
    <row r="339" spans="1:53" ht="12.75">
      <c r="A339" s="177"/>
      <c r="B339" s="177"/>
      <c r="C339" s="177"/>
      <c r="D339" s="177"/>
      <c r="E339" s="177"/>
      <c r="F339" s="177"/>
      <c r="G339" s="177"/>
      <c r="H339" s="177"/>
      <c r="I339" s="177"/>
      <c r="J339" s="177"/>
      <c r="K339" s="177"/>
      <c r="L339" s="177"/>
      <c r="M339" s="177"/>
      <c r="N339" s="177"/>
      <c r="O339" s="177"/>
      <c r="P339" s="177"/>
      <c r="Q339" s="177"/>
      <c r="R339" s="177"/>
      <c r="S339" s="177"/>
      <c r="T339" s="177"/>
      <c r="U339" s="177"/>
      <c r="V339" s="177"/>
      <c r="W339" s="177"/>
      <c r="X339" s="177"/>
      <c r="Y339" s="177"/>
      <c r="Z339" s="177"/>
      <c r="AA339" s="177"/>
      <c r="AB339" s="177"/>
      <c r="AC339" s="177"/>
      <c r="AD339" s="177"/>
      <c r="AE339" s="177"/>
      <c r="AF339" s="177"/>
      <c r="AG339" s="177"/>
      <c r="AH339" s="177"/>
      <c r="AI339" s="177"/>
      <c r="AJ339" s="177"/>
      <c r="AK339" s="177"/>
      <c r="AL339" s="177"/>
      <c r="AM339" s="177"/>
      <c r="AN339" s="177"/>
      <c r="AO339" s="177"/>
      <c r="AP339" s="177"/>
      <c r="AQ339" s="177"/>
      <c r="AR339" s="177"/>
      <c r="AS339" s="177"/>
      <c r="AT339" s="177"/>
      <c r="AU339" s="177"/>
      <c r="AV339" s="177"/>
      <c r="AW339" s="177"/>
      <c r="AX339" s="177"/>
      <c r="AY339" s="177"/>
      <c r="AZ339" s="177"/>
      <c r="BA339" s="177"/>
    </row>
    <row r="340" spans="1:53" ht="12.75">
      <c r="A340" s="177"/>
      <c r="B340" s="177"/>
      <c r="C340" s="177"/>
      <c r="D340" s="177"/>
      <c r="E340" s="177"/>
      <c r="F340" s="177"/>
      <c r="G340" s="177"/>
      <c r="H340" s="177"/>
      <c r="I340" s="177"/>
      <c r="J340" s="177"/>
      <c r="K340" s="177"/>
      <c r="L340" s="177"/>
      <c r="M340" s="177"/>
      <c r="N340" s="177"/>
      <c r="O340" s="177"/>
      <c r="P340" s="177"/>
      <c r="Q340" s="177"/>
      <c r="R340" s="177"/>
      <c r="S340" s="177"/>
      <c r="T340" s="177"/>
      <c r="U340" s="177"/>
      <c r="V340" s="177"/>
      <c r="W340" s="177"/>
      <c r="X340" s="177"/>
      <c r="Y340" s="177"/>
      <c r="Z340" s="177"/>
      <c r="AA340" s="177"/>
      <c r="AB340" s="177"/>
      <c r="AC340" s="177"/>
      <c r="AD340" s="177"/>
      <c r="AE340" s="177"/>
      <c r="AF340" s="177"/>
      <c r="AG340" s="177"/>
      <c r="AH340" s="177"/>
      <c r="AI340" s="177"/>
      <c r="AJ340" s="177"/>
      <c r="AK340" s="177"/>
      <c r="AL340" s="177"/>
      <c r="AM340" s="177"/>
      <c r="AN340" s="177"/>
      <c r="AO340" s="177"/>
      <c r="AP340" s="177"/>
      <c r="AQ340" s="177"/>
      <c r="AR340" s="177"/>
      <c r="AS340" s="177"/>
      <c r="AT340" s="177"/>
      <c r="AU340" s="177"/>
      <c r="AV340" s="177"/>
      <c r="AW340" s="177"/>
      <c r="AX340" s="177"/>
      <c r="AY340" s="177"/>
      <c r="AZ340" s="177"/>
      <c r="BA340" s="177"/>
    </row>
    <row r="341" spans="1:53" ht="12.75">
      <c r="A341" s="177"/>
      <c r="B341" s="177"/>
      <c r="C341" s="177"/>
      <c r="D341" s="177"/>
      <c r="E341" s="177"/>
      <c r="F341" s="177"/>
      <c r="G341" s="177"/>
      <c r="H341" s="177"/>
      <c r="I341" s="177"/>
      <c r="J341" s="177"/>
      <c r="K341" s="177"/>
      <c r="L341" s="177"/>
      <c r="M341" s="177"/>
      <c r="N341" s="177"/>
      <c r="O341" s="177"/>
      <c r="P341" s="177"/>
      <c r="Q341" s="177"/>
      <c r="R341" s="177"/>
      <c r="S341" s="177"/>
      <c r="T341" s="177"/>
      <c r="U341" s="177"/>
      <c r="V341" s="177"/>
      <c r="W341" s="177"/>
      <c r="X341" s="177"/>
      <c r="Y341" s="177"/>
      <c r="Z341" s="177"/>
      <c r="AA341" s="177"/>
      <c r="AB341" s="177"/>
      <c r="AC341" s="177"/>
      <c r="AD341" s="177"/>
      <c r="AE341" s="177"/>
      <c r="AF341" s="177"/>
      <c r="AG341" s="177"/>
      <c r="AH341" s="177"/>
      <c r="AI341" s="177"/>
      <c r="AJ341" s="177"/>
      <c r="AK341" s="177"/>
      <c r="AL341" s="177"/>
      <c r="AM341" s="177"/>
      <c r="AN341" s="177"/>
      <c r="AO341" s="177"/>
      <c r="AP341" s="177"/>
      <c r="AQ341" s="177"/>
      <c r="AR341" s="177"/>
      <c r="AS341" s="177"/>
      <c r="AT341" s="177"/>
      <c r="AU341" s="177"/>
      <c r="AV341" s="177"/>
      <c r="AW341" s="177"/>
      <c r="AX341" s="177"/>
      <c r="AY341" s="177"/>
      <c r="AZ341" s="177"/>
      <c r="BA341" s="177"/>
    </row>
    <row r="342" spans="1:53" ht="12.75">
      <c r="A342" s="177"/>
      <c r="B342" s="177"/>
      <c r="C342" s="177"/>
      <c r="D342" s="177"/>
      <c r="E342" s="177"/>
      <c r="F342" s="177"/>
      <c r="G342" s="177"/>
      <c r="H342" s="177"/>
      <c r="I342" s="177"/>
      <c r="J342" s="177"/>
      <c r="K342" s="177"/>
      <c r="L342" s="177"/>
      <c r="M342" s="177"/>
      <c r="N342" s="177"/>
      <c r="O342" s="177"/>
      <c r="P342" s="177"/>
      <c r="Q342" s="177"/>
      <c r="R342" s="177"/>
      <c r="S342" s="177"/>
      <c r="T342" s="177"/>
      <c r="U342" s="177"/>
      <c r="V342" s="177"/>
      <c r="W342" s="177"/>
      <c r="X342" s="177"/>
      <c r="Y342" s="177"/>
      <c r="Z342" s="177"/>
      <c r="AA342" s="177"/>
      <c r="AB342" s="177"/>
      <c r="AC342" s="177"/>
      <c r="AD342" s="177"/>
      <c r="AE342" s="177"/>
      <c r="AF342" s="177"/>
      <c r="AG342" s="177"/>
      <c r="AH342" s="177"/>
      <c r="AI342" s="177"/>
      <c r="AJ342" s="177"/>
      <c r="AK342" s="177"/>
      <c r="AL342" s="177"/>
      <c r="AM342" s="177"/>
      <c r="AN342" s="177"/>
      <c r="AO342" s="177"/>
      <c r="AP342" s="177"/>
      <c r="AQ342" s="177"/>
      <c r="AR342" s="177"/>
      <c r="AS342" s="177"/>
      <c r="AT342" s="177"/>
      <c r="AU342" s="177"/>
      <c r="AV342" s="177"/>
      <c r="AW342" s="177"/>
      <c r="AX342" s="177"/>
      <c r="AY342" s="177"/>
      <c r="AZ342" s="177"/>
      <c r="BA342" s="177"/>
    </row>
    <row r="343" spans="1:53" ht="12.75">
      <c r="A343" s="177"/>
      <c r="B343" s="177"/>
      <c r="C343" s="177"/>
      <c r="D343" s="177"/>
      <c r="E343" s="177"/>
      <c r="F343" s="177"/>
      <c r="G343" s="177"/>
      <c r="H343" s="177"/>
      <c r="I343" s="177"/>
      <c r="J343" s="177"/>
      <c r="K343" s="177"/>
      <c r="L343" s="177"/>
      <c r="M343" s="177"/>
      <c r="N343" s="177"/>
      <c r="O343" s="177"/>
      <c r="P343" s="177"/>
      <c r="Q343" s="177"/>
      <c r="R343" s="177"/>
      <c r="S343" s="177"/>
      <c r="T343" s="177"/>
      <c r="U343" s="177"/>
      <c r="V343" s="177"/>
      <c r="W343" s="177"/>
      <c r="X343" s="177"/>
      <c r="Y343" s="177"/>
      <c r="Z343" s="177"/>
      <c r="AA343" s="177"/>
      <c r="AB343" s="177"/>
      <c r="AC343" s="177"/>
      <c r="AD343" s="177"/>
      <c r="AE343" s="177"/>
      <c r="AF343" s="177"/>
      <c r="AG343" s="177"/>
      <c r="AH343" s="177"/>
      <c r="AI343" s="177"/>
      <c r="AJ343" s="177"/>
      <c r="AK343" s="177"/>
      <c r="AL343" s="177"/>
      <c r="AM343" s="177"/>
      <c r="AN343" s="177"/>
      <c r="AO343" s="177"/>
      <c r="AP343" s="177"/>
      <c r="AQ343" s="177"/>
      <c r="AR343" s="177"/>
      <c r="AS343" s="177"/>
      <c r="AT343" s="177"/>
      <c r="AU343" s="177"/>
      <c r="AV343" s="177"/>
      <c r="AW343" s="177"/>
      <c r="AX343" s="177"/>
      <c r="AY343" s="177"/>
      <c r="AZ343" s="177"/>
      <c r="BA343" s="177"/>
    </row>
    <row r="344" spans="1:53" ht="12.75">
      <c r="A344" s="177"/>
      <c r="B344" s="177"/>
      <c r="C344" s="177"/>
      <c r="D344" s="177"/>
      <c r="E344" s="177"/>
      <c r="F344" s="177"/>
      <c r="G344" s="177"/>
      <c r="H344" s="177"/>
      <c r="I344" s="177"/>
      <c r="J344" s="177"/>
      <c r="K344" s="177"/>
      <c r="L344" s="177"/>
      <c r="M344" s="177"/>
      <c r="N344" s="177"/>
      <c r="O344" s="177"/>
      <c r="P344" s="177"/>
      <c r="Q344" s="177"/>
      <c r="R344" s="177"/>
      <c r="S344" s="177"/>
      <c r="T344" s="177"/>
      <c r="U344" s="177"/>
      <c r="V344" s="177"/>
      <c r="W344" s="177"/>
      <c r="X344" s="177"/>
      <c r="Y344" s="177"/>
      <c r="Z344" s="177"/>
      <c r="AA344" s="177"/>
      <c r="AB344" s="177"/>
      <c r="AC344" s="177"/>
      <c r="AD344" s="177"/>
      <c r="AE344" s="177"/>
      <c r="AF344" s="177"/>
      <c r="AG344" s="177"/>
      <c r="AH344" s="177"/>
      <c r="AI344" s="177"/>
      <c r="AJ344" s="177"/>
      <c r="AK344" s="177"/>
      <c r="AL344" s="177"/>
      <c r="AM344" s="177"/>
      <c r="AN344" s="177"/>
      <c r="AO344" s="177"/>
      <c r="AP344" s="177"/>
      <c r="AQ344" s="177"/>
      <c r="AR344" s="177"/>
      <c r="AS344" s="177"/>
      <c r="AT344" s="177"/>
      <c r="AU344" s="177"/>
      <c r="AV344" s="177"/>
      <c r="AW344" s="177"/>
      <c r="AX344" s="177"/>
      <c r="AY344" s="177"/>
      <c r="AZ344" s="177"/>
      <c r="BA344" s="177"/>
    </row>
    <row r="345" spans="1:53" ht="12.75">
      <c r="A345" s="177"/>
      <c r="B345" s="177"/>
      <c r="C345" s="177"/>
      <c r="D345" s="177"/>
      <c r="E345" s="177"/>
      <c r="F345" s="177"/>
      <c r="G345" s="177"/>
      <c r="H345" s="177"/>
      <c r="I345" s="177"/>
      <c r="J345" s="177"/>
      <c r="K345" s="177"/>
      <c r="L345" s="177"/>
      <c r="M345" s="177"/>
      <c r="N345" s="177"/>
      <c r="O345" s="177"/>
      <c r="P345" s="177"/>
      <c r="Q345" s="177"/>
      <c r="R345" s="177"/>
      <c r="S345" s="177"/>
      <c r="T345" s="177"/>
      <c r="U345" s="177"/>
      <c r="V345" s="177"/>
      <c r="W345" s="177"/>
      <c r="X345" s="177"/>
      <c r="Y345" s="177"/>
      <c r="Z345" s="177"/>
      <c r="AA345" s="177"/>
      <c r="AB345" s="177"/>
      <c r="AC345" s="177"/>
      <c r="AD345" s="177"/>
      <c r="AE345" s="177"/>
      <c r="AF345" s="177"/>
      <c r="AG345" s="177"/>
      <c r="AH345" s="177"/>
      <c r="AI345" s="177"/>
      <c r="AJ345" s="177"/>
      <c r="AK345" s="177"/>
      <c r="AL345" s="177"/>
      <c r="AM345" s="177"/>
      <c r="AN345" s="177"/>
      <c r="AO345" s="177"/>
      <c r="AP345" s="177"/>
      <c r="AQ345" s="177"/>
      <c r="AR345" s="177"/>
      <c r="AS345" s="177"/>
      <c r="AT345" s="177"/>
      <c r="AU345" s="177"/>
      <c r="AV345" s="177"/>
      <c r="AW345" s="177"/>
      <c r="AX345" s="177"/>
      <c r="AY345" s="177"/>
      <c r="AZ345" s="177"/>
      <c r="BA345" s="177"/>
    </row>
    <row r="346" spans="1:53" ht="12.75">
      <c r="A346" s="177"/>
      <c r="B346" s="177"/>
      <c r="C346" s="177"/>
      <c r="D346" s="177"/>
      <c r="E346" s="177"/>
      <c r="F346" s="177"/>
      <c r="G346" s="177"/>
      <c r="H346" s="177"/>
      <c r="I346" s="177"/>
      <c r="J346" s="177"/>
      <c r="K346" s="177"/>
      <c r="L346" s="177"/>
      <c r="M346" s="177"/>
      <c r="N346" s="177"/>
      <c r="O346" s="177"/>
      <c r="P346" s="177"/>
      <c r="Q346" s="177"/>
      <c r="R346" s="177"/>
      <c r="S346" s="177"/>
      <c r="T346" s="177"/>
      <c r="U346" s="177"/>
      <c r="V346" s="177"/>
      <c r="W346" s="177"/>
      <c r="X346" s="177"/>
      <c r="Y346" s="177"/>
      <c r="Z346" s="177"/>
      <c r="AA346" s="177"/>
      <c r="AB346" s="177"/>
      <c r="AC346" s="177"/>
      <c r="AD346" s="177"/>
      <c r="AE346" s="177"/>
      <c r="AF346" s="177"/>
      <c r="AG346" s="177"/>
      <c r="AH346" s="177"/>
      <c r="AI346" s="177"/>
      <c r="AJ346" s="177"/>
      <c r="AK346" s="177"/>
      <c r="AL346" s="177"/>
      <c r="AM346" s="177"/>
      <c r="AN346" s="177"/>
      <c r="AO346" s="177"/>
      <c r="AP346" s="177"/>
      <c r="AQ346" s="177"/>
      <c r="AR346" s="177"/>
      <c r="AS346" s="177"/>
      <c r="AT346" s="177"/>
      <c r="AU346" s="177"/>
      <c r="AV346" s="177"/>
      <c r="AW346" s="177"/>
      <c r="AX346" s="177"/>
      <c r="AY346" s="177"/>
      <c r="AZ346" s="177"/>
      <c r="BA346" s="177"/>
    </row>
    <row r="347" spans="1:53" ht="12.75">
      <c r="A347" s="177"/>
      <c r="B347" s="177"/>
      <c r="C347" s="177"/>
      <c r="D347" s="177"/>
      <c r="E347" s="177"/>
      <c r="F347" s="177"/>
      <c r="G347" s="177"/>
      <c r="H347" s="177"/>
      <c r="I347" s="177"/>
      <c r="J347" s="177"/>
      <c r="K347" s="177"/>
      <c r="L347" s="177"/>
      <c r="M347" s="177"/>
      <c r="N347" s="177"/>
      <c r="O347" s="177"/>
      <c r="P347" s="177"/>
      <c r="Q347" s="177"/>
      <c r="R347" s="177"/>
      <c r="S347" s="177"/>
      <c r="T347" s="177"/>
      <c r="U347" s="177"/>
      <c r="V347" s="177"/>
      <c r="W347" s="177"/>
      <c r="X347" s="177"/>
      <c r="Y347" s="177"/>
      <c r="Z347" s="177"/>
      <c r="AA347" s="177"/>
      <c r="AB347" s="177"/>
      <c r="AC347" s="177"/>
      <c r="AD347" s="177"/>
      <c r="AE347" s="177"/>
      <c r="AF347" s="177"/>
      <c r="AG347" s="177"/>
      <c r="AH347" s="177"/>
      <c r="AI347" s="177"/>
      <c r="AJ347" s="177"/>
      <c r="AK347" s="177"/>
      <c r="AL347" s="177"/>
      <c r="AM347" s="177"/>
      <c r="AN347" s="177"/>
      <c r="AO347" s="177"/>
      <c r="AP347" s="177"/>
      <c r="AQ347" s="177"/>
      <c r="AR347" s="177"/>
      <c r="AS347" s="177"/>
      <c r="AT347" s="177"/>
      <c r="AU347" s="177"/>
      <c r="AV347" s="177"/>
      <c r="AW347" s="177"/>
      <c r="AX347" s="177"/>
      <c r="AY347" s="177"/>
      <c r="AZ347" s="177"/>
      <c r="BA347" s="177"/>
    </row>
    <row r="348" spans="1:53" ht="12.75">
      <c r="A348" s="177"/>
      <c r="B348" s="177"/>
      <c r="C348" s="177"/>
      <c r="D348" s="177"/>
      <c r="E348" s="177"/>
      <c r="F348" s="177"/>
      <c r="G348" s="177"/>
      <c r="H348" s="177"/>
      <c r="I348" s="177"/>
      <c r="J348" s="177"/>
      <c r="K348" s="177"/>
      <c r="L348" s="177"/>
      <c r="M348" s="177"/>
      <c r="N348" s="177"/>
      <c r="O348" s="177"/>
      <c r="P348" s="177"/>
      <c r="Q348" s="177"/>
      <c r="R348" s="177"/>
      <c r="S348" s="177"/>
      <c r="T348" s="177"/>
      <c r="U348" s="177"/>
      <c r="V348" s="177"/>
      <c r="W348" s="177"/>
      <c r="X348" s="177"/>
      <c r="Y348" s="177"/>
      <c r="Z348" s="177"/>
      <c r="AA348" s="177"/>
      <c r="AB348" s="177"/>
      <c r="AC348" s="177"/>
      <c r="AD348" s="177"/>
      <c r="AE348" s="177"/>
      <c r="AF348" s="177"/>
      <c r="AG348" s="177"/>
      <c r="AH348" s="177"/>
      <c r="AI348" s="177"/>
      <c r="AJ348" s="177"/>
      <c r="AK348" s="177"/>
      <c r="AL348" s="177"/>
      <c r="AM348" s="177"/>
      <c r="AN348" s="177"/>
      <c r="AO348" s="177"/>
      <c r="AP348" s="177"/>
      <c r="AQ348" s="177"/>
      <c r="AR348" s="177"/>
      <c r="AS348" s="177"/>
      <c r="AT348" s="177"/>
      <c r="AU348" s="177"/>
      <c r="AV348" s="177"/>
      <c r="AW348" s="177"/>
      <c r="AX348" s="177"/>
      <c r="AY348" s="177"/>
      <c r="AZ348" s="177"/>
      <c r="BA348" s="177"/>
    </row>
    <row r="349" spans="1:53" ht="12.75">
      <c r="A349" s="177"/>
      <c r="B349" s="177"/>
      <c r="C349" s="177"/>
      <c r="D349" s="177"/>
      <c r="E349" s="177"/>
      <c r="F349" s="177"/>
      <c r="G349" s="177"/>
      <c r="H349" s="177"/>
      <c r="I349" s="177"/>
      <c r="J349" s="177"/>
      <c r="K349" s="177"/>
      <c r="L349" s="177"/>
      <c r="M349" s="177"/>
      <c r="N349" s="177"/>
      <c r="O349" s="177"/>
      <c r="P349" s="177"/>
      <c r="Q349" s="177"/>
      <c r="R349" s="177"/>
      <c r="S349" s="177"/>
      <c r="T349" s="177"/>
      <c r="U349" s="177"/>
      <c r="V349" s="177"/>
      <c r="W349" s="177"/>
      <c r="X349" s="177"/>
      <c r="Y349" s="177"/>
      <c r="Z349" s="177"/>
      <c r="AA349" s="177"/>
      <c r="AB349" s="177"/>
      <c r="AC349" s="177"/>
      <c r="AD349" s="177"/>
      <c r="AE349" s="177"/>
      <c r="AF349" s="177"/>
      <c r="AG349" s="177"/>
      <c r="AH349" s="177"/>
      <c r="AI349" s="177"/>
      <c r="AJ349" s="177"/>
      <c r="AK349" s="177"/>
      <c r="AL349" s="177"/>
      <c r="AM349" s="177"/>
      <c r="AN349" s="177"/>
      <c r="AO349" s="177"/>
      <c r="AP349" s="177"/>
      <c r="AQ349" s="177"/>
      <c r="AR349" s="177"/>
      <c r="AS349" s="177"/>
      <c r="AT349" s="177"/>
      <c r="AU349" s="177"/>
      <c r="AV349" s="177"/>
      <c r="AW349" s="177"/>
      <c r="AX349" s="177"/>
      <c r="AY349" s="177"/>
      <c r="AZ349" s="177"/>
      <c r="BA349" s="177"/>
    </row>
    <row r="350" spans="1:53" ht="12.75">
      <c r="A350" s="177"/>
      <c r="B350" s="177"/>
      <c r="C350" s="177"/>
      <c r="D350" s="177"/>
      <c r="E350" s="177"/>
      <c r="F350" s="177"/>
      <c r="G350" s="177"/>
      <c r="H350" s="177"/>
      <c r="I350" s="177"/>
      <c r="J350" s="177"/>
      <c r="K350" s="177"/>
      <c r="L350" s="177"/>
      <c r="M350" s="177"/>
      <c r="N350" s="177"/>
      <c r="O350" s="177"/>
      <c r="P350" s="177"/>
      <c r="Q350" s="177"/>
      <c r="R350" s="177"/>
      <c r="S350" s="177"/>
      <c r="T350" s="177"/>
      <c r="U350" s="177"/>
      <c r="V350" s="177"/>
      <c r="W350" s="177"/>
      <c r="X350" s="177"/>
      <c r="Y350" s="177"/>
      <c r="Z350" s="177"/>
      <c r="AA350" s="177"/>
      <c r="AB350" s="177"/>
      <c r="AC350" s="177"/>
      <c r="AD350" s="177"/>
      <c r="AE350" s="177"/>
      <c r="AF350" s="177"/>
      <c r="AG350" s="177"/>
      <c r="AH350" s="177"/>
      <c r="AI350" s="177"/>
      <c r="AJ350" s="177"/>
      <c r="AK350" s="177"/>
      <c r="AL350" s="177"/>
      <c r="AM350" s="177"/>
      <c r="AN350" s="177"/>
      <c r="AO350" s="177"/>
      <c r="AP350" s="177"/>
      <c r="AQ350" s="177"/>
      <c r="AR350" s="177"/>
      <c r="AS350" s="177"/>
      <c r="AT350" s="177"/>
      <c r="AU350" s="177"/>
      <c r="AV350" s="177"/>
      <c r="AW350" s="177"/>
      <c r="AX350" s="177"/>
      <c r="AY350" s="177"/>
      <c r="AZ350" s="177"/>
      <c r="BA350" s="177"/>
    </row>
    <row r="351" spans="1:53" ht="12.75">
      <c r="A351" s="177"/>
      <c r="B351" s="177"/>
      <c r="C351" s="177"/>
      <c r="D351" s="177"/>
      <c r="E351" s="177"/>
      <c r="F351" s="177"/>
      <c r="G351" s="177"/>
      <c r="H351" s="177"/>
      <c r="I351" s="177"/>
      <c r="J351" s="177"/>
      <c r="K351" s="177"/>
      <c r="L351" s="177"/>
      <c r="M351" s="177"/>
      <c r="N351" s="177"/>
      <c r="O351" s="177"/>
      <c r="P351" s="177"/>
      <c r="Q351" s="177"/>
      <c r="R351" s="177"/>
      <c r="S351" s="177"/>
      <c r="T351" s="177"/>
      <c r="U351" s="177"/>
      <c r="V351" s="177"/>
      <c r="W351" s="177"/>
      <c r="X351" s="177"/>
      <c r="Y351" s="177"/>
      <c r="Z351" s="177"/>
      <c r="AA351" s="177"/>
      <c r="AB351" s="177"/>
      <c r="AC351" s="177"/>
      <c r="AD351" s="177"/>
      <c r="AE351" s="177"/>
      <c r="AF351" s="177"/>
      <c r="AG351" s="177"/>
      <c r="AH351" s="177"/>
      <c r="AI351" s="177"/>
      <c r="AJ351" s="177"/>
      <c r="AK351" s="177"/>
      <c r="AL351" s="177"/>
      <c r="AM351" s="177"/>
      <c r="AN351" s="177"/>
      <c r="AO351" s="177"/>
      <c r="AP351" s="177"/>
      <c r="AQ351" s="177"/>
      <c r="AR351" s="177"/>
      <c r="AS351" s="177"/>
      <c r="AT351" s="177"/>
      <c r="AU351" s="177"/>
      <c r="AV351" s="177"/>
      <c r="AW351" s="177"/>
      <c r="AX351" s="177"/>
      <c r="AY351" s="177"/>
      <c r="AZ351" s="177"/>
      <c r="BA351" s="177"/>
    </row>
    <row r="352" spans="1:53" ht="12.75">
      <c r="A352" s="177"/>
      <c r="B352" s="177"/>
      <c r="C352" s="177"/>
      <c r="D352" s="177"/>
      <c r="E352" s="177"/>
      <c r="F352" s="177"/>
      <c r="G352" s="177"/>
      <c r="H352" s="177"/>
      <c r="I352" s="177"/>
      <c r="J352" s="177"/>
      <c r="K352" s="177"/>
      <c r="L352" s="177"/>
      <c r="M352" s="177"/>
      <c r="N352" s="177"/>
      <c r="O352" s="177"/>
      <c r="P352" s="177"/>
      <c r="Q352" s="177"/>
      <c r="R352" s="177"/>
      <c r="S352" s="177"/>
      <c r="T352" s="177"/>
      <c r="U352" s="177"/>
      <c r="V352" s="177"/>
      <c r="W352" s="177"/>
      <c r="X352" s="177"/>
      <c r="Y352" s="177"/>
      <c r="Z352" s="177"/>
      <c r="AA352" s="177"/>
      <c r="AB352" s="177"/>
      <c r="AC352" s="177"/>
      <c r="AD352" s="177"/>
      <c r="AE352" s="177"/>
      <c r="AF352" s="177"/>
      <c r="AG352" s="177"/>
      <c r="AH352" s="177"/>
      <c r="AI352" s="177"/>
      <c r="AJ352" s="177"/>
      <c r="AK352" s="177"/>
      <c r="AL352" s="177"/>
      <c r="AM352" s="177"/>
      <c r="AN352" s="177"/>
      <c r="AO352" s="177"/>
      <c r="AP352" s="177"/>
      <c r="AQ352" s="177"/>
      <c r="AR352" s="177"/>
      <c r="AS352" s="177"/>
      <c r="AT352" s="177"/>
      <c r="AU352" s="177"/>
      <c r="AV352" s="177"/>
      <c r="AW352" s="177"/>
      <c r="AX352" s="177"/>
      <c r="AY352" s="177"/>
      <c r="AZ352" s="177"/>
      <c r="BA352" s="177"/>
    </row>
    <row r="353" spans="1:53" ht="12.75">
      <c r="A353" s="177"/>
      <c r="B353" s="177"/>
      <c r="C353" s="177"/>
      <c r="D353" s="177"/>
      <c r="E353" s="177"/>
      <c r="F353" s="177"/>
      <c r="G353" s="177"/>
      <c r="H353" s="177"/>
      <c r="I353" s="177"/>
      <c r="J353" s="177"/>
      <c r="K353" s="177"/>
      <c r="L353" s="177"/>
      <c r="M353" s="177"/>
      <c r="N353" s="177"/>
      <c r="O353" s="177"/>
      <c r="P353" s="177"/>
      <c r="Q353" s="177"/>
      <c r="R353" s="177"/>
      <c r="S353" s="177"/>
      <c r="T353" s="177"/>
      <c r="U353" s="177"/>
      <c r="V353" s="177"/>
      <c r="W353" s="177"/>
      <c r="X353" s="177"/>
      <c r="Y353" s="177"/>
      <c r="Z353" s="177"/>
      <c r="AA353" s="177"/>
      <c r="AB353" s="177"/>
      <c r="AC353" s="177"/>
      <c r="AD353" s="177"/>
      <c r="AE353" s="177"/>
      <c r="AF353" s="177"/>
      <c r="AG353" s="177"/>
      <c r="AH353" s="177"/>
      <c r="AI353" s="177"/>
      <c r="AJ353" s="177"/>
      <c r="AK353" s="177"/>
      <c r="AL353" s="177"/>
      <c r="AM353" s="177"/>
      <c r="AN353" s="177"/>
      <c r="AO353" s="177"/>
      <c r="AP353" s="177"/>
      <c r="AQ353" s="177"/>
      <c r="AR353" s="177"/>
      <c r="AS353" s="177"/>
      <c r="AT353" s="177"/>
      <c r="AU353" s="177"/>
      <c r="AV353" s="177"/>
      <c r="AW353" s="177"/>
      <c r="AX353" s="177"/>
      <c r="AY353" s="177"/>
      <c r="AZ353" s="177"/>
      <c r="BA353" s="177"/>
    </row>
    <row r="354" spans="1:53" ht="12.75">
      <c r="A354" s="177"/>
      <c r="B354" s="177"/>
      <c r="C354" s="177"/>
      <c r="D354" s="177"/>
      <c r="E354" s="177"/>
      <c r="F354" s="177"/>
      <c r="G354" s="177"/>
      <c r="H354" s="177"/>
      <c r="I354" s="177"/>
      <c r="J354" s="177"/>
      <c r="K354" s="177"/>
      <c r="L354" s="177"/>
      <c r="M354" s="177"/>
      <c r="N354" s="177"/>
      <c r="O354" s="177"/>
      <c r="P354" s="177"/>
      <c r="Q354" s="177"/>
      <c r="R354" s="177"/>
      <c r="S354" s="177"/>
      <c r="T354" s="177"/>
      <c r="U354" s="177"/>
      <c r="V354" s="177"/>
      <c r="W354" s="177"/>
      <c r="X354" s="177"/>
      <c r="Y354" s="177"/>
      <c r="Z354" s="177"/>
      <c r="AA354" s="177"/>
      <c r="AB354" s="177"/>
      <c r="AC354" s="177"/>
      <c r="AD354" s="177"/>
      <c r="AE354" s="177"/>
      <c r="AF354" s="177"/>
      <c r="AG354" s="177"/>
      <c r="AH354" s="177"/>
      <c r="AI354" s="177"/>
      <c r="AJ354" s="177"/>
      <c r="AK354" s="177"/>
      <c r="AL354" s="177"/>
      <c r="AM354" s="177"/>
      <c r="AN354" s="177"/>
      <c r="AO354" s="177"/>
      <c r="AP354" s="177"/>
      <c r="AQ354" s="177"/>
      <c r="AR354" s="177"/>
      <c r="AS354" s="177"/>
      <c r="AT354" s="177"/>
      <c r="AU354" s="177"/>
      <c r="AV354" s="177"/>
      <c r="AW354" s="177"/>
      <c r="AX354" s="177"/>
      <c r="AY354" s="177"/>
      <c r="AZ354" s="177"/>
      <c r="BA354" s="177"/>
    </row>
    <row r="355" spans="1:53" ht="12.75">
      <c r="A355" s="177"/>
      <c r="B355" s="177"/>
      <c r="C355" s="177"/>
      <c r="D355" s="177"/>
      <c r="E355" s="177"/>
      <c r="F355" s="177"/>
      <c r="G355" s="177"/>
      <c r="H355" s="177"/>
      <c r="I355" s="177"/>
      <c r="J355" s="177"/>
      <c r="K355" s="177"/>
      <c r="L355" s="177"/>
      <c r="M355" s="177"/>
      <c r="N355" s="177"/>
      <c r="O355" s="177"/>
      <c r="P355" s="177"/>
      <c r="Q355" s="177"/>
      <c r="R355" s="177"/>
      <c r="S355" s="177"/>
      <c r="T355" s="177"/>
      <c r="U355" s="177"/>
      <c r="V355" s="177"/>
      <c r="W355" s="177"/>
      <c r="X355" s="177"/>
      <c r="Y355" s="177"/>
      <c r="Z355" s="177"/>
      <c r="AA355" s="177"/>
      <c r="AB355" s="177"/>
      <c r="AC355" s="177"/>
      <c r="AD355" s="177"/>
      <c r="AE355" s="177"/>
      <c r="AF355" s="177"/>
      <c r="AG355" s="177"/>
      <c r="AH355" s="177"/>
      <c r="AI355" s="177"/>
      <c r="AJ355" s="177"/>
      <c r="AK355" s="177"/>
      <c r="AL355" s="177"/>
      <c r="AM355" s="177"/>
      <c r="AN355" s="177"/>
      <c r="AO355" s="177"/>
      <c r="AP355" s="177"/>
      <c r="AQ355" s="177"/>
      <c r="AR355" s="177"/>
      <c r="AS355" s="177"/>
      <c r="AT355" s="177"/>
      <c r="AU355" s="177"/>
      <c r="AV355" s="177"/>
      <c r="AW355" s="177"/>
      <c r="AX355" s="177"/>
      <c r="AY355" s="177"/>
      <c r="AZ355" s="177"/>
      <c r="BA355" s="177"/>
    </row>
    <row r="356" spans="1:53" ht="12.75">
      <c r="A356" s="177"/>
      <c r="B356" s="177"/>
      <c r="C356" s="177"/>
      <c r="D356" s="177"/>
      <c r="E356" s="177"/>
      <c r="F356" s="177"/>
      <c r="G356" s="177"/>
      <c r="H356" s="177"/>
      <c r="I356" s="177"/>
      <c r="J356" s="177"/>
      <c r="K356" s="177"/>
      <c r="L356" s="177"/>
      <c r="M356" s="177"/>
      <c r="N356" s="177"/>
      <c r="O356" s="177"/>
      <c r="P356" s="177"/>
      <c r="Q356" s="177"/>
      <c r="R356" s="177"/>
      <c r="S356" s="177"/>
      <c r="T356" s="177"/>
      <c r="U356" s="177"/>
      <c r="V356" s="177"/>
      <c r="W356" s="177"/>
      <c r="X356" s="177"/>
      <c r="Y356" s="177"/>
      <c r="Z356" s="177"/>
      <c r="AA356" s="177"/>
      <c r="AB356" s="177"/>
      <c r="AC356" s="177"/>
      <c r="AD356" s="177"/>
      <c r="AE356" s="177"/>
      <c r="AF356" s="177"/>
      <c r="AG356" s="177"/>
      <c r="AH356" s="177"/>
      <c r="AI356" s="177"/>
      <c r="AJ356" s="177"/>
      <c r="AK356" s="177"/>
      <c r="AL356" s="177"/>
      <c r="AM356" s="177"/>
      <c r="AN356" s="177"/>
      <c r="AO356" s="177"/>
      <c r="AP356" s="177"/>
      <c r="AQ356" s="177"/>
      <c r="AR356" s="177"/>
      <c r="AS356" s="177"/>
      <c r="AT356" s="177"/>
      <c r="AU356" s="177"/>
      <c r="AV356" s="177"/>
      <c r="AW356" s="177"/>
      <c r="AX356" s="177"/>
      <c r="AY356" s="177"/>
      <c r="AZ356" s="177"/>
      <c r="BA356" s="177"/>
    </row>
    <row r="357" spans="1:53" ht="12.75">
      <c r="A357" s="177"/>
      <c r="B357" s="177"/>
      <c r="C357" s="177"/>
      <c r="D357" s="177"/>
      <c r="E357" s="177"/>
      <c r="F357" s="177"/>
      <c r="G357" s="177"/>
      <c r="H357" s="177"/>
      <c r="I357" s="177"/>
      <c r="J357" s="177"/>
      <c r="K357" s="177"/>
      <c r="L357" s="177"/>
      <c r="M357" s="177"/>
      <c r="N357" s="177"/>
      <c r="O357" s="177"/>
      <c r="P357" s="177"/>
      <c r="Q357" s="177"/>
      <c r="R357" s="177"/>
      <c r="S357" s="177"/>
      <c r="T357" s="177"/>
      <c r="U357" s="177"/>
      <c r="V357" s="177"/>
      <c r="W357" s="177"/>
      <c r="X357" s="177"/>
      <c r="Y357" s="177"/>
      <c r="Z357" s="177"/>
      <c r="AA357" s="177"/>
      <c r="AB357" s="177"/>
      <c r="AC357" s="177"/>
      <c r="AD357" s="177"/>
      <c r="AE357" s="177"/>
      <c r="AF357" s="177"/>
      <c r="AG357" s="177"/>
      <c r="AH357" s="177"/>
      <c r="AI357" s="177"/>
      <c r="AJ357" s="177"/>
      <c r="AK357" s="177"/>
      <c r="AL357" s="177"/>
      <c r="AM357" s="177"/>
      <c r="AN357" s="177"/>
      <c r="AO357" s="177"/>
      <c r="AP357" s="177"/>
      <c r="AQ357" s="177"/>
      <c r="AR357" s="177"/>
      <c r="AS357" s="177"/>
      <c r="AT357" s="177"/>
      <c r="AU357" s="177"/>
      <c r="AV357" s="177"/>
      <c r="AW357" s="177"/>
      <c r="AX357" s="177"/>
      <c r="AY357" s="177"/>
      <c r="AZ357" s="177"/>
      <c r="BA357" s="177"/>
    </row>
    <row r="358" spans="1:53" ht="12.75">
      <c r="A358" s="177"/>
      <c r="B358" s="177"/>
      <c r="C358" s="177"/>
      <c r="D358" s="177"/>
      <c r="E358" s="177"/>
      <c r="F358" s="177"/>
      <c r="G358" s="177"/>
      <c r="H358" s="177"/>
      <c r="I358" s="177"/>
      <c r="J358" s="177"/>
      <c r="K358" s="177"/>
      <c r="L358" s="177"/>
      <c r="M358" s="177"/>
      <c r="N358" s="177"/>
      <c r="O358" s="177"/>
      <c r="P358" s="177"/>
      <c r="Q358" s="177"/>
      <c r="R358" s="177"/>
      <c r="S358" s="177"/>
      <c r="T358" s="177"/>
      <c r="U358" s="177"/>
      <c r="V358" s="177"/>
      <c r="W358" s="177"/>
      <c r="X358" s="177"/>
      <c r="Y358" s="177"/>
      <c r="Z358" s="177"/>
      <c r="AA358" s="177"/>
      <c r="AB358" s="177"/>
      <c r="AC358" s="177"/>
      <c r="AD358" s="177"/>
      <c r="AE358" s="177"/>
      <c r="AF358" s="177"/>
      <c r="AG358" s="177"/>
      <c r="AH358" s="177"/>
      <c r="AI358" s="177"/>
      <c r="AJ358" s="177"/>
      <c r="AK358" s="177"/>
      <c r="AL358" s="177"/>
      <c r="AM358" s="177"/>
      <c r="AN358" s="177"/>
      <c r="AO358" s="177"/>
      <c r="AP358" s="177"/>
      <c r="AQ358" s="177"/>
      <c r="AR358" s="177"/>
      <c r="AS358" s="177"/>
      <c r="AT358" s="177"/>
      <c r="AU358" s="177"/>
      <c r="AV358" s="177"/>
      <c r="AW358" s="177"/>
      <c r="AX358" s="177"/>
      <c r="AY358" s="177"/>
      <c r="AZ358" s="177"/>
      <c r="BA358" s="177"/>
    </row>
    <row r="359" spans="1:53" ht="12.75">
      <c r="A359" s="177"/>
      <c r="B359" s="177"/>
      <c r="C359" s="177"/>
      <c r="D359" s="177"/>
      <c r="E359" s="177"/>
      <c r="F359" s="177"/>
      <c r="G359" s="177"/>
      <c r="H359" s="177"/>
      <c r="I359" s="177"/>
      <c r="J359" s="177"/>
      <c r="K359" s="177"/>
      <c r="L359" s="177"/>
      <c r="M359" s="177"/>
      <c r="N359" s="177"/>
      <c r="O359" s="177"/>
      <c r="P359" s="177"/>
      <c r="Q359" s="177"/>
      <c r="R359" s="177"/>
      <c r="S359" s="177"/>
      <c r="T359" s="177"/>
      <c r="U359" s="177"/>
      <c r="V359" s="177"/>
      <c r="W359" s="177"/>
      <c r="X359" s="177"/>
      <c r="Y359" s="177"/>
      <c r="Z359" s="177"/>
      <c r="AA359" s="177"/>
      <c r="AB359" s="177"/>
      <c r="AC359" s="177"/>
      <c r="AD359" s="177"/>
      <c r="AE359" s="177"/>
      <c r="AF359" s="177"/>
      <c r="AG359" s="177"/>
      <c r="AH359" s="177"/>
      <c r="AI359" s="177"/>
      <c r="AJ359" s="177"/>
      <c r="AK359" s="177"/>
      <c r="AL359" s="177"/>
      <c r="AM359" s="177"/>
      <c r="AN359" s="177"/>
      <c r="AO359" s="177"/>
      <c r="AP359" s="177"/>
      <c r="AQ359" s="177"/>
      <c r="AR359" s="177"/>
      <c r="AS359" s="177"/>
      <c r="AT359" s="177"/>
      <c r="AU359" s="177"/>
      <c r="AV359" s="177"/>
      <c r="AW359" s="177"/>
      <c r="AX359" s="177"/>
      <c r="AY359" s="177"/>
      <c r="AZ359" s="177"/>
      <c r="BA359" s="177"/>
    </row>
    <row r="360" spans="1:53" ht="12.75">
      <c r="A360" s="177"/>
      <c r="B360" s="177"/>
      <c r="C360" s="177"/>
      <c r="D360" s="177"/>
      <c r="E360" s="177"/>
      <c r="F360" s="177"/>
      <c r="G360" s="177"/>
      <c r="H360" s="177"/>
      <c r="I360" s="177"/>
      <c r="J360" s="177"/>
      <c r="K360" s="177"/>
      <c r="L360" s="177"/>
      <c r="M360" s="177"/>
      <c r="N360" s="177"/>
      <c r="O360" s="177"/>
      <c r="P360" s="177"/>
      <c r="Q360" s="177"/>
      <c r="R360" s="177"/>
      <c r="S360" s="177"/>
      <c r="T360" s="177"/>
      <c r="U360" s="177"/>
      <c r="V360" s="177"/>
      <c r="W360" s="177"/>
      <c r="X360" s="177"/>
      <c r="Y360" s="177"/>
      <c r="Z360" s="177"/>
      <c r="AA360" s="177"/>
      <c r="AB360" s="177"/>
      <c r="AC360" s="177"/>
      <c r="AD360" s="177"/>
      <c r="AE360" s="177"/>
      <c r="AF360" s="177"/>
      <c r="AG360" s="177"/>
      <c r="AH360" s="177"/>
      <c r="AI360" s="177"/>
      <c r="AJ360" s="177"/>
      <c r="AK360" s="177"/>
      <c r="AL360" s="177"/>
      <c r="AM360" s="177"/>
      <c r="AN360" s="177"/>
      <c r="AO360" s="177"/>
      <c r="AP360" s="177"/>
      <c r="AQ360" s="177"/>
      <c r="AR360" s="177"/>
      <c r="AS360" s="177"/>
      <c r="AT360" s="177"/>
      <c r="AU360" s="177"/>
      <c r="AV360" s="177"/>
      <c r="AW360" s="177"/>
      <c r="AX360" s="177"/>
      <c r="AY360" s="177"/>
      <c r="AZ360" s="177"/>
      <c r="BA360" s="177"/>
    </row>
    <row r="361" spans="1:53" ht="12.75">
      <c r="A361" s="177"/>
      <c r="B361" s="177"/>
      <c r="C361" s="177"/>
      <c r="D361" s="177"/>
      <c r="E361" s="177"/>
      <c r="F361" s="177"/>
      <c r="G361" s="177"/>
      <c r="H361" s="177"/>
      <c r="I361" s="177"/>
      <c r="J361" s="177"/>
      <c r="K361" s="177"/>
      <c r="L361" s="177"/>
      <c r="M361" s="177"/>
      <c r="N361" s="177"/>
      <c r="O361" s="177"/>
      <c r="P361" s="177"/>
      <c r="Q361" s="177"/>
      <c r="R361" s="177"/>
      <c r="S361" s="177"/>
      <c r="T361" s="177"/>
      <c r="U361" s="177"/>
      <c r="V361" s="177"/>
      <c r="W361" s="177"/>
      <c r="X361" s="177"/>
      <c r="Y361" s="177"/>
      <c r="Z361" s="177"/>
      <c r="AA361" s="177"/>
      <c r="AB361" s="177"/>
      <c r="AC361" s="177"/>
      <c r="AD361" s="177"/>
      <c r="AE361" s="177"/>
      <c r="AF361" s="177"/>
      <c r="AG361" s="177"/>
      <c r="AH361" s="177"/>
      <c r="AI361" s="177"/>
      <c r="AJ361" s="177"/>
      <c r="AK361" s="177"/>
      <c r="AL361" s="177"/>
      <c r="AM361" s="177"/>
      <c r="AN361" s="177"/>
      <c r="AO361" s="177"/>
      <c r="AP361" s="177"/>
      <c r="AQ361" s="177"/>
      <c r="AR361" s="177"/>
      <c r="AS361" s="177"/>
      <c r="AT361" s="177"/>
      <c r="AU361" s="177"/>
      <c r="AV361" s="177"/>
      <c r="AW361" s="177"/>
      <c r="AX361" s="177"/>
      <c r="AY361" s="177"/>
      <c r="AZ361" s="177"/>
      <c r="BA361" s="177"/>
    </row>
    <row r="362" spans="1:53" ht="12.75">
      <c r="A362" s="177"/>
      <c r="B362" s="177"/>
      <c r="C362" s="177"/>
      <c r="D362" s="177"/>
      <c r="E362" s="177"/>
      <c r="F362" s="177"/>
      <c r="G362" s="177"/>
      <c r="H362" s="177"/>
      <c r="I362" s="177"/>
      <c r="J362" s="177"/>
      <c r="K362" s="177"/>
      <c r="L362" s="177"/>
      <c r="M362" s="177"/>
      <c r="N362" s="177"/>
      <c r="O362" s="177"/>
      <c r="P362" s="177"/>
      <c r="Q362" s="177"/>
      <c r="R362" s="177"/>
      <c r="S362" s="177"/>
      <c r="T362" s="177"/>
      <c r="U362" s="177"/>
      <c r="V362" s="177"/>
      <c r="W362" s="177"/>
      <c r="X362" s="177"/>
      <c r="Y362" s="177"/>
      <c r="Z362" s="177"/>
      <c r="AA362" s="177"/>
      <c r="AB362" s="177"/>
      <c r="AC362" s="177"/>
      <c r="AD362" s="177"/>
      <c r="AE362" s="177"/>
      <c r="AF362" s="177"/>
      <c r="AG362" s="177"/>
      <c r="AH362" s="177"/>
      <c r="AI362" s="177"/>
      <c r="AJ362" s="177"/>
      <c r="AK362" s="177"/>
      <c r="AL362" s="177"/>
      <c r="AM362" s="177"/>
      <c r="AN362" s="177"/>
      <c r="AO362" s="177"/>
      <c r="AP362" s="177"/>
      <c r="AQ362" s="177"/>
      <c r="AR362" s="177"/>
      <c r="AS362" s="177"/>
      <c r="AT362" s="177"/>
      <c r="AU362" s="177"/>
      <c r="AV362" s="177"/>
      <c r="AW362" s="177"/>
      <c r="AX362" s="177"/>
      <c r="AY362" s="177"/>
      <c r="AZ362" s="177"/>
      <c r="BA362" s="177"/>
    </row>
    <row r="363" spans="1:53" ht="12.75">
      <c r="A363" s="177"/>
      <c r="B363" s="177"/>
      <c r="C363" s="177"/>
      <c r="D363" s="177"/>
      <c r="E363" s="177"/>
      <c r="F363" s="177"/>
      <c r="G363" s="177"/>
      <c r="H363" s="177"/>
      <c r="I363" s="177"/>
      <c r="J363" s="177"/>
      <c r="K363" s="177"/>
      <c r="L363" s="177"/>
      <c r="M363" s="177"/>
      <c r="N363" s="177"/>
      <c r="O363" s="177"/>
      <c r="P363" s="177"/>
      <c r="Q363" s="177"/>
      <c r="R363" s="177"/>
      <c r="S363" s="177"/>
      <c r="T363" s="177"/>
      <c r="U363" s="177"/>
      <c r="V363" s="177"/>
      <c r="W363" s="177"/>
      <c r="X363" s="177"/>
      <c r="Y363" s="177"/>
      <c r="Z363" s="177"/>
      <c r="AA363" s="177"/>
      <c r="AB363" s="177"/>
      <c r="AC363" s="177"/>
      <c r="AD363" s="177"/>
      <c r="AE363" s="177"/>
      <c r="AF363" s="177"/>
      <c r="AG363" s="177"/>
      <c r="AH363" s="177"/>
      <c r="AI363" s="177"/>
      <c r="AJ363" s="177"/>
      <c r="AK363" s="177"/>
      <c r="AL363" s="177"/>
      <c r="AM363" s="177"/>
      <c r="AN363" s="177"/>
      <c r="AO363" s="177"/>
      <c r="AP363" s="177"/>
      <c r="AQ363" s="177"/>
      <c r="AR363" s="177"/>
      <c r="AS363" s="177"/>
      <c r="AT363" s="177"/>
      <c r="AU363" s="177"/>
      <c r="AV363" s="177"/>
      <c r="AW363" s="177"/>
      <c r="AX363" s="177"/>
      <c r="AY363" s="177"/>
      <c r="AZ363" s="177"/>
      <c r="BA363" s="177"/>
    </row>
    <row r="364" spans="1:53" ht="12.75">
      <c r="A364" s="177"/>
      <c r="B364" s="177"/>
      <c r="C364" s="177"/>
      <c r="D364" s="177"/>
      <c r="E364" s="177"/>
      <c r="F364" s="177"/>
      <c r="G364" s="177"/>
      <c r="H364" s="177"/>
      <c r="I364" s="177"/>
      <c r="J364" s="177"/>
      <c r="K364" s="177"/>
      <c r="L364" s="177"/>
      <c r="M364" s="177"/>
      <c r="N364" s="177"/>
      <c r="O364" s="177"/>
      <c r="P364" s="177"/>
      <c r="Q364" s="177"/>
      <c r="R364" s="177"/>
      <c r="S364" s="177"/>
      <c r="T364" s="177"/>
      <c r="U364" s="177"/>
      <c r="V364" s="177"/>
      <c r="W364" s="177"/>
      <c r="X364" s="177"/>
      <c r="Y364" s="177"/>
      <c r="Z364" s="177"/>
      <c r="AA364" s="177"/>
      <c r="AB364" s="177"/>
      <c r="AC364" s="177"/>
      <c r="AD364" s="177"/>
      <c r="AE364" s="177"/>
      <c r="AF364" s="177"/>
      <c r="AG364" s="177"/>
      <c r="AH364" s="177"/>
      <c r="AI364" s="177"/>
      <c r="AJ364" s="177"/>
      <c r="AK364" s="177"/>
      <c r="AL364" s="177"/>
      <c r="AM364" s="177"/>
      <c r="AN364" s="177"/>
      <c r="AO364" s="177"/>
      <c r="AP364" s="177"/>
      <c r="AQ364" s="177"/>
      <c r="AR364" s="177"/>
      <c r="AS364" s="177"/>
      <c r="AT364" s="177"/>
      <c r="AU364" s="177"/>
      <c r="AV364" s="177"/>
      <c r="AW364" s="177"/>
      <c r="AX364" s="177"/>
      <c r="AY364" s="177"/>
      <c r="AZ364" s="177"/>
      <c r="BA364" s="177"/>
    </row>
    <row r="365" spans="1:53" ht="12.75">
      <c r="A365" s="177"/>
      <c r="B365" s="177"/>
      <c r="C365" s="177"/>
      <c r="D365" s="177"/>
      <c r="E365" s="177"/>
      <c r="F365" s="177"/>
      <c r="G365" s="177"/>
      <c r="H365" s="177"/>
      <c r="I365" s="177"/>
      <c r="J365" s="177"/>
      <c r="K365" s="177"/>
      <c r="L365" s="177"/>
      <c r="M365" s="177"/>
      <c r="N365" s="177"/>
      <c r="O365" s="177"/>
      <c r="P365" s="177"/>
      <c r="Q365" s="177"/>
      <c r="R365" s="177"/>
      <c r="S365" s="177"/>
      <c r="T365" s="177"/>
      <c r="U365" s="177"/>
      <c r="V365" s="177"/>
      <c r="W365" s="177"/>
      <c r="X365" s="177"/>
      <c r="Y365" s="177"/>
      <c r="Z365" s="177"/>
      <c r="AA365" s="177"/>
      <c r="AB365" s="177"/>
      <c r="AC365" s="177"/>
      <c r="AD365" s="177"/>
      <c r="AE365" s="177"/>
      <c r="AF365" s="177"/>
      <c r="AG365" s="177"/>
      <c r="AH365" s="177"/>
      <c r="AI365" s="177"/>
      <c r="AJ365" s="177"/>
      <c r="AK365" s="177"/>
      <c r="AL365" s="177"/>
      <c r="AM365" s="177"/>
      <c r="AN365" s="177"/>
      <c r="AO365" s="177"/>
      <c r="AP365" s="177"/>
      <c r="AQ365" s="177"/>
      <c r="AR365" s="177"/>
      <c r="AS365" s="177"/>
      <c r="AT365" s="177"/>
      <c r="AU365" s="177"/>
      <c r="AV365" s="177"/>
      <c r="AW365" s="177"/>
      <c r="AX365" s="177"/>
      <c r="AY365" s="177"/>
      <c r="AZ365" s="177"/>
      <c r="BA365" s="177"/>
    </row>
    <row r="366" spans="1:53" ht="12.75">
      <c r="A366" s="177"/>
      <c r="B366" s="177"/>
      <c r="C366" s="177"/>
      <c r="D366" s="177"/>
      <c r="E366" s="177"/>
      <c r="F366" s="177"/>
      <c r="G366" s="177"/>
      <c r="H366" s="177"/>
      <c r="I366" s="177"/>
      <c r="J366" s="177"/>
      <c r="K366" s="177"/>
      <c r="L366" s="177"/>
      <c r="M366" s="177"/>
      <c r="N366" s="177"/>
      <c r="O366" s="177"/>
      <c r="P366" s="177"/>
      <c r="Q366" s="177"/>
      <c r="R366" s="177"/>
      <c r="S366" s="177"/>
      <c r="T366" s="177"/>
      <c r="U366" s="177"/>
      <c r="V366" s="177"/>
      <c r="W366" s="177"/>
      <c r="X366" s="177"/>
      <c r="Y366" s="177"/>
      <c r="Z366" s="177"/>
      <c r="AA366" s="177"/>
      <c r="AB366" s="177"/>
      <c r="AC366" s="177"/>
      <c r="AD366" s="177"/>
      <c r="AE366" s="177"/>
      <c r="AF366" s="177"/>
      <c r="AG366" s="177"/>
      <c r="AH366" s="177"/>
      <c r="AI366" s="177"/>
      <c r="AJ366" s="177"/>
      <c r="AK366" s="177"/>
      <c r="AL366" s="177"/>
      <c r="AM366" s="177"/>
      <c r="AN366" s="177"/>
      <c r="AO366" s="177"/>
      <c r="AP366" s="177"/>
      <c r="AQ366" s="177"/>
      <c r="AR366" s="177"/>
      <c r="AS366" s="177"/>
      <c r="AT366" s="177"/>
      <c r="AU366" s="177"/>
      <c r="AV366" s="177"/>
      <c r="AW366" s="177"/>
      <c r="AX366" s="177"/>
      <c r="AY366" s="177"/>
      <c r="AZ366" s="177"/>
      <c r="BA366" s="177"/>
    </row>
    <row r="367" spans="1:53" ht="12.75">
      <c r="A367" s="177"/>
      <c r="B367" s="177"/>
      <c r="C367" s="177"/>
      <c r="D367" s="177"/>
      <c r="E367" s="177"/>
      <c r="F367" s="177"/>
      <c r="G367" s="177"/>
      <c r="H367" s="177"/>
      <c r="I367" s="177"/>
      <c r="J367" s="177"/>
      <c r="K367" s="177"/>
      <c r="L367" s="177"/>
      <c r="M367" s="177"/>
      <c r="N367" s="177"/>
      <c r="O367" s="177"/>
      <c r="P367" s="177"/>
      <c r="Q367" s="177"/>
      <c r="R367" s="177"/>
      <c r="S367" s="177"/>
      <c r="T367" s="177"/>
      <c r="U367" s="177"/>
      <c r="V367" s="177"/>
      <c r="W367" s="177"/>
      <c r="X367" s="177"/>
      <c r="Y367" s="177"/>
      <c r="Z367" s="177"/>
      <c r="AA367" s="177"/>
      <c r="AB367" s="177"/>
      <c r="AC367" s="177"/>
      <c r="AD367" s="177"/>
      <c r="AE367" s="177"/>
      <c r="AF367" s="177"/>
      <c r="AG367" s="177"/>
      <c r="AH367" s="177"/>
      <c r="AI367" s="177"/>
      <c r="AJ367" s="177"/>
      <c r="AK367" s="177"/>
      <c r="AL367" s="177"/>
      <c r="AM367" s="177"/>
      <c r="AN367" s="177"/>
      <c r="AO367" s="177"/>
      <c r="AP367" s="177"/>
      <c r="AQ367" s="177"/>
      <c r="AR367" s="177"/>
      <c r="AS367" s="177"/>
      <c r="AT367" s="177"/>
      <c r="AU367" s="177"/>
      <c r="AV367" s="177"/>
      <c r="AW367" s="177"/>
      <c r="AX367" s="177"/>
      <c r="AY367" s="177"/>
      <c r="AZ367" s="177"/>
      <c r="BA367" s="177"/>
    </row>
    <row r="368" spans="1:53" ht="12.75">
      <c r="A368" s="177"/>
      <c r="B368" s="177"/>
      <c r="C368" s="177"/>
      <c r="D368" s="177"/>
      <c r="E368" s="177"/>
      <c r="F368" s="177"/>
      <c r="G368" s="177"/>
      <c r="H368" s="177"/>
      <c r="I368" s="177"/>
      <c r="J368" s="177"/>
      <c r="K368" s="177"/>
      <c r="L368" s="177"/>
      <c r="M368" s="177"/>
      <c r="N368" s="177"/>
      <c r="O368" s="177"/>
      <c r="P368" s="177"/>
      <c r="Q368" s="177"/>
      <c r="R368" s="177"/>
      <c r="S368" s="177"/>
      <c r="T368" s="177"/>
      <c r="U368" s="177"/>
      <c r="V368" s="177"/>
      <c r="W368" s="177"/>
      <c r="X368" s="177"/>
      <c r="Y368" s="177"/>
      <c r="Z368" s="177"/>
      <c r="AA368" s="177"/>
      <c r="AB368" s="177"/>
      <c r="AC368" s="177"/>
      <c r="AD368" s="177"/>
      <c r="AE368" s="177"/>
      <c r="AF368" s="177"/>
      <c r="AG368" s="177"/>
      <c r="AH368" s="177"/>
      <c r="AI368" s="177"/>
      <c r="AJ368" s="177"/>
      <c r="AK368" s="177"/>
      <c r="AL368" s="177"/>
      <c r="AM368" s="177"/>
      <c r="AN368" s="177"/>
      <c r="AO368" s="177"/>
      <c r="AP368" s="177"/>
      <c r="AQ368" s="177"/>
      <c r="AR368" s="177"/>
      <c r="AS368" s="177"/>
      <c r="AT368" s="177"/>
      <c r="AU368" s="177"/>
      <c r="AV368" s="177"/>
      <c r="AW368" s="177"/>
      <c r="AX368" s="177"/>
      <c r="AY368" s="177"/>
      <c r="AZ368" s="177"/>
      <c r="BA368" s="177"/>
    </row>
    <row r="369" spans="1:53" ht="12.75">
      <c r="A369" s="177"/>
      <c r="B369" s="177"/>
      <c r="C369" s="177"/>
      <c r="D369" s="177"/>
      <c r="E369" s="177"/>
      <c r="F369" s="177"/>
      <c r="G369" s="177"/>
      <c r="H369" s="177"/>
      <c r="I369" s="177"/>
      <c r="J369" s="177"/>
      <c r="K369" s="177"/>
      <c r="L369" s="177"/>
      <c r="M369" s="177"/>
      <c r="N369" s="177"/>
      <c r="O369" s="177"/>
      <c r="P369" s="177"/>
      <c r="Q369" s="177"/>
      <c r="R369" s="177"/>
      <c r="S369" s="177"/>
      <c r="T369" s="177"/>
      <c r="U369" s="177"/>
      <c r="V369" s="177"/>
      <c r="W369" s="177"/>
      <c r="X369" s="177"/>
      <c r="Y369" s="177"/>
      <c r="Z369" s="177"/>
      <c r="AA369" s="177"/>
      <c r="AB369" s="177"/>
      <c r="AC369" s="177"/>
      <c r="AD369" s="177"/>
      <c r="AE369" s="177"/>
      <c r="AF369" s="177"/>
      <c r="AG369" s="177"/>
      <c r="AH369" s="177"/>
      <c r="AI369" s="177"/>
      <c r="AJ369" s="177"/>
      <c r="AK369" s="177"/>
      <c r="AL369" s="177"/>
      <c r="AM369" s="177"/>
      <c r="AN369" s="177"/>
      <c r="AO369" s="177"/>
      <c r="AP369" s="177"/>
      <c r="AQ369" s="177"/>
      <c r="AR369" s="177"/>
      <c r="AS369" s="177"/>
      <c r="AT369" s="177"/>
      <c r="AU369" s="177"/>
      <c r="AV369" s="177"/>
      <c r="AW369" s="177"/>
      <c r="AX369" s="177"/>
      <c r="AY369" s="177"/>
      <c r="AZ369" s="177"/>
      <c r="BA369" s="177"/>
    </row>
    <row r="370" spans="1:53" ht="12.75">
      <c r="A370" s="177"/>
      <c r="B370" s="177"/>
      <c r="C370" s="177"/>
      <c r="D370" s="177"/>
      <c r="E370" s="177"/>
      <c r="F370" s="177"/>
      <c r="G370" s="177"/>
      <c r="H370" s="177"/>
      <c r="I370" s="177"/>
      <c r="J370" s="177"/>
      <c r="K370" s="177"/>
      <c r="L370" s="177"/>
      <c r="M370" s="177"/>
      <c r="N370" s="177"/>
      <c r="O370" s="177"/>
      <c r="P370" s="177"/>
      <c r="Q370" s="177"/>
      <c r="R370" s="177"/>
      <c r="S370" s="177"/>
      <c r="T370" s="177"/>
      <c r="U370" s="177"/>
      <c r="V370" s="177"/>
      <c r="W370" s="177"/>
      <c r="X370" s="177"/>
      <c r="Y370" s="177"/>
      <c r="Z370" s="177"/>
      <c r="AA370" s="177"/>
      <c r="AB370" s="177"/>
      <c r="AC370" s="177"/>
      <c r="AD370" s="177"/>
      <c r="AE370" s="177"/>
      <c r="AF370" s="177"/>
      <c r="AG370" s="177"/>
      <c r="AH370" s="177"/>
      <c r="AI370" s="177"/>
      <c r="AJ370" s="177"/>
      <c r="AK370" s="177"/>
      <c r="AL370" s="177"/>
      <c r="AM370" s="177"/>
      <c r="AN370" s="177"/>
      <c r="AO370" s="177"/>
      <c r="AP370" s="177"/>
      <c r="AQ370" s="177"/>
      <c r="AR370" s="177"/>
      <c r="AS370" s="177"/>
      <c r="AT370" s="177"/>
      <c r="AU370" s="177"/>
      <c r="AV370" s="177"/>
      <c r="AW370" s="177"/>
      <c r="AX370" s="177"/>
      <c r="AY370" s="177"/>
      <c r="AZ370" s="177"/>
      <c r="BA370" s="177"/>
    </row>
    <row r="371" spans="1:53" ht="12.75">
      <c r="A371" s="177"/>
      <c r="B371" s="177"/>
      <c r="C371" s="177"/>
      <c r="D371" s="177"/>
      <c r="E371" s="177"/>
      <c r="F371" s="177"/>
      <c r="G371" s="177"/>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7"/>
      <c r="AY371" s="177"/>
      <c r="AZ371" s="177"/>
      <c r="BA371" s="177"/>
    </row>
    <row r="372" spans="1:53" ht="12.75">
      <c r="A372" s="177"/>
      <c r="B372" s="177"/>
      <c r="C372" s="177"/>
      <c r="D372" s="177"/>
      <c r="E372" s="177"/>
      <c r="F372" s="177"/>
      <c r="G372" s="177"/>
      <c r="H372" s="177"/>
      <c r="I372" s="177"/>
      <c r="J372" s="177"/>
      <c r="K372" s="177"/>
      <c r="L372" s="177"/>
      <c r="M372" s="177"/>
      <c r="N372" s="177"/>
      <c r="O372" s="177"/>
      <c r="P372" s="177"/>
      <c r="Q372" s="177"/>
      <c r="R372" s="177"/>
      <c r="S372" s="177"/>
      <c r="T372" s="177"/>
      <c r="U372" s="177"/>
      <c r="V372" s="177"/>
      <c r="W372" s="177"/>
      <c r="X372" s="177"/>
      <c r="Y372" s="177"/>
      <c r="Z372" s="177"/>
      <c r="AA372" s="177"/>
      <c r="AB372" s="177"/>
      <c r="AC372" s="177"/>
      <c r="AD372" s="177"/>
      <c r="AE372" s="177"/>
      <c r="AF372" s="177"/>
      <c r="AG372" s="177"/>
      <c r="AH372" s="177"/>
      <c r="AI372" s="177"/>
      <c r="AJ372" s="177"/>
      <c r="AK372" s="177"/>
      <c r="AL372" s="177"/>
      <c r="AM372" s="177"/>
      <c r="AN372" s="177"/>
      <c r="AO372" s="177"/>
      <c r="AP372" s="177"/>
      <c r="AQ372" s="177"/>
      <c r="AR372" s="177"/>
      <c r="AS372" s="177"/>
      <c r="AT372" s="177"/>
      <c r="AU372" s="177"/>
      <c r="AV372" s="177"/>
      <c r="AW372" s="177"/>
      <c r="AX372" s="177"/>
      <c r="AY372" s="177"/>
      <c r="AZ372" s="177"/>
      <c r="BA372" s="177"/>
    </row>
    <row r="373" spans="1:53" ht="12.75">
      <c r="A373" s="177"/>
      <c r="B373" s="177"/>
      <c r="C373" s="177"/>
      <c r="D373" s="177"/>
      <c r="E373" s="177"/>
      <c r="F373" s="177"/>
      <c r="G373" s="177"/>
      <c r="H373" s="177"/>
      <c r="I373" s="177"/>
      <c r="J373" s="177"/>
      <c r="K373" s="177"/>
      <c r="L373" s="177"/>
      <c r="M373" s="177"/>
      <c r="N373" s="177"/>
      <c r="O373" s="177"/>
      <c r="P373" s="177"/>
      <c r="Q373" s="177"/>
      <c r="R373" s="177"/>
      <c r="S373" s="177"/>
      <c r="T373" s="177"/>
      <c r="U373" s="177"/>
      <c r="V373" s="177"/>
      <c r="W373" s="177"/>
      <c r="X373" s="177"/>
      <c r="Y373" s="177"/>
      <c r="Z373" s="177"/>
      <c r="AA373" s="177"/>
      <c r="AB373" s="177"/>
      <c r="AC373" s="177"/>
      <c r="AD373" s="177"/>
      <c r="AE373" s="177"/>
      <c r="AF373" s="177"/>
      <c r="AG373" s="177"/>
      <c r="AH373" s="177"/>
      <c r="AI373" s="177"/>
      <c r="AJ373" s="177"/>
      <c r="AK373" s="177"/>
      <c r="AL373" s="177"/>
      <c r="AM373" s="177"/>
      <c r="AN373" s="177"/>
      <c r="AO373" s="177"/>
      <c r="AP373" s="177"/>
      <c r="AQ373" s="177"/>
      <c r="AR373" s="177"/>
      <c r="AS373" s="177"/>
      <c r="AT373" s="177"/>
      <c r="AU373" s="177"/>
      <c r="AV373" s="177"/>
      <c r="AW373" s="177"/>
      <c r="AX373" s="177"/>
      <c r="AY373" s="177"/>
      <c r="AZ373" s="177"/>
      <c r="BA373" s="177"/>
    </row>
    <row r="374" spans="1:53" ht="12.75">
      <c r="A374" s="177"/>
      <c r="B374" s="177"/>
      <c r="C374" s="177"/>
      <c r="D374" s="177"/>
      <c r="E374" s="177"/>
      <c r="F374" s="177"/>
      <c r="G374" s="177"/>
      <c r="H374" s="177"/>
      <c r="I374" s="177"/>
      <c r="J374" s="177"/>
      <c r="K374" s="177"/>
      <c r="L374" s="177"/>
      <c r="M374" s="177"/>
      <c r="N374" s="177"/>
      <c r="O374" s="177"/>
      <c r="P374" s="177"/>
      <c r="Q374" s="177"/>
      <c r="R374" s="177"/>
      <c r="S374" s="177"/>
      <c r="T374" s="177"/>
      <c r="U374" s="177"/>
      <c r="V374" s="177"/>
      <c r="W374" s="177"/>
      <c r="X374" s="177"/>
      <c r="Y374" s="177"/>
      <c r="Z374" s="177"/>
      <c r="AA374" s="177"/>
      <c r="AB374" s="177"/>
      <c r="AC374" s="177"/>
      <c r="AD374" s="177"/>
      <c r="AE374" s="177"/>
      <c r="AF374" s="177"/>
      <c r="AG374" s="177"/>
      <c r="AH374" s="177"/>
      <c r="AI374" s="177"/>
      <c r="AJ374" s="177"/>
      <c r="AK374" s="177"/>
      <c r="AL374" s="177"/>
      <c r="AM374" s="177"/>
      <c r="AN374" s="177"/>
      <c r="AO374" s="177"/>
      <c r="AP374" s="177"/>
      <c r="AQ374" s="177"/>
      <c r="AR374" s="177"/>
      <c r="AS374" s="177"/>
      <c r="AT374" s="177"/>
      <c r="AU374" s="177"/>
      <c r="AV374" s="177"/>
      <c r="AW374" s="177"/>
      <c r="AX374" s="177"/>
      <c r="AY374" s="177"/>
      <c r="AZ374" s="177"/>
      <c r="BA374" s="177"/>
    </row>
    <row r="375" spans="1:53" ht="12.75">
      <c r="A375" s="177"/>
      <c r="B375" s="177"/>
      <c r="C375" s="177"/>
      <c r="D375" s="177"/>
      <c r="E375" s="177"/>
      <c r="F375" s="177"/>
      <c r="G375" s="177"/>
      <c r="H375" s="177"/>
      <c r="I375" s="177"/>
      <c r="J375" s="177"/>
      <c r="K375" s="177"/>
      <c r="L375" s="177"/>
      <c r="M375" s="177"/>
      <c r="N375" s="177"/>
      <c r="O375" s="177"/>
      <c r="P375" s="177"/>
      <c r="Q375" s="177"/>
      <c r="R375" s="177"/>
      <c r="S375" s="177"/>
      <c r="T375" s="177"/>
      <c r="U375" s="177"/>
      <c r="V375" s="177"/>
      <c r="W375" s="177"/>
      <c r="X375" s="177"/>
      <c r="Y375" s="177"/>
      <c r="Z375" s="177"/>
      <c r="AA375" s="177"/>
      <c r="AB375" s="177"/>
      <c r="AC375" s="177"/>
      <c r="AD375" s="177"/>
      <c r="AE375" s="177"/>
      <c r="AF375" s="177"/>
      <c r="AG375" s="177"/>
      <c r="AH375" s="177"/>
      <c r="AI375" s="177"/>
      <c r="AJ375" s="177"/>
      <c r="AK375" s="177"/>
      <c r="AL375" s="177"/>
      <c r="AM375" s="177"/>
      <c r="AN375" s="177"/>
      <c r="AO375" s="177"/>
      <c r="AP375" s="177"/>
      <c r="AQ375" s="177"/>
      <c r="AR375" s="177"/>
      <c r="AS375" s="177"/>
      <c r="AT375" s="177"/>
      <c r="AU375" s="177"/>
      <c r="AV375" s="177"/>
      <c r="AW375" s="177"/>
      <c r="AX375" s="177"/>
      <c r="AY375" s="177"/>
      <c r="AZ375" s="177"/>
      <c r="BA375" s="177"/>
    </row>
    <row r="376" spans="1:53" ht="12.75">
      <c r="A376" s="177"/>
      <c r="B376" s="177"/>
      <c r="C376" s="177"/>
      <c r="D376" s="177"/>
      <c r="E376" s="177"/>
      <c r="F376" s="177"/>
      <c r="G376" s="177"/>
      <c r="H376" s="177"/>
      <c r="I376" s="177"/>
      <c r="J376" s="177"/>
      <c r="K376" s="177"/>
      <c r="L376" s="177"/>
      <c r="M376" s="177"/>
      <c r="N376" s="177"/>
      <c r="O376" s="177"/>
      <c r="P376" s="177"/>
      <c r="Q376" s="177"/>
      <c r="R376" s="177"/>
      <c r="S376" s="177"/>
      <c r="T376" s="177"/>
      <c r="U376" s="177"/>
      <c r="V376" s="177"/>
      <c r="W376" s="177"/>
      <c r="X376" s="177"/>
      <c r="Y376" s="177"/>
      <c r="Z376" s="177"/>
      <c r="AA376" s="177"/>
      <c r="AB376" s="177"/>
      <c r="AC376" s="177"/>
      <c r="AD376" s="177"/>
      <c r="AE376" s="177"/>
      <c r="AF376" s="177"/>
      <c r="AG376" s="177"/>
      <c r="AH376" s="177"/>
      <c r="AI376" s="177"/>
      <c r="AJ376" s="177"/>
      <c r="AK376" s="177"/>
      <c r="AL376" s="177"/>
      <c r="AM376" s="177"/>
      <c r="AN376" s="177"/>
      <c r="AO376" s="177"/>
      <c r="AP376" s="177"/>
      <c r="AQ376" s="177"/>
      <c r="AR376" s="177"/>
      <c r="AS376" s="177"/>
      <c r="AT376" s="177"/>
      <c r="AU376" s="177"/>
      <c r="AV376" s="177"/>
      <c r="AW376" s="177"/>
      <c r="AX376" s="177"/>
      <c r="AY376" s="177"/>
      <c r="AZ376" s="177"/>
      <c r="BA376" s="177"/>
    </row>
    <row r="377" spans="1:53" ht="12.75">
      <c r="A377" s="177"/>
      <c r="B377" s="177"/>
      <c r="C377" s="177"/>
      <c r="D377" s="177"/>
      <c r="E377" s="177"/>
      <c r="F377" s="177"/>
      <c r="G377" s="177"/>
      <c r="H377" s="177"/>
      <c r="I377" s="177"/>
      <c r="J377" s="177"/>
      <c r="K377" s="177"/>
      <c r="L377" s="177"/>
      <c r="M377" s="177"/>
      <c r="N377" s="177"/>
      <c r="O377" s="177"/>
      <c r="P377" s="177"/>
      <c r="Q377" s="177"/>
      <c r="R377" s="177"/>
      <c r="S377" s="177"/>
      <c r="T377" s="177"/>
      <c r="U377" s="177"/>
      <c r="V377" s="177"/>
      <c r="W377" s="177"/>
      <c r="X377" s="177"/>
      <c r="Y377" s="177"/>
      <c r="Z377" s="177"/>
      <c r="AA377" s="177"/>
      <c r="AB377" s="177"/>
      <c r="AC377" s="177"/>
      <c r="AD377" s="177"/>
      <c r="AE377" s="177"/>
      <c r="AF377" s="177"/>
      <c r="AG377" s="177"/>
      <c r="AH377" s="177"/>
      <c r="AI377" s="177"/>
      <c r="AJ377" s="177"/>
      <c r="AK377" s="177"/>
      <c r="AL377" s="177"/>
      <c r="AM377" s="177"/>
      <c r="AN377" s="177"/>
      <c r="AO377" s="177"/>
      <c r="AP377" s="177"/>
      <c r="AQ377" s="177"/>
      <c r="AR377" s="177"/>
      <c r="AS377" s="177"/>
      <c r="AT377" s="177"/>
      <c r="AU377" s="177"/>
      <c r="AV377" s="177"/>
      <c r="AW377" s="177"/>
      <c r="AX377" s="177"/>
      <c r="AY377" s="177"/>
      <c r="AZ377" s="177"/>
      <c r="BA377" s="177"/>
    </row>
    <row r="378" spans="1:53" ht="12.75">
      <c r="A378" s="177"/>
      <c r="B378" s="177"/>
      <c r="C378" s="177"/>
      <c r="D378" s="177"/>
      <c r="E378" s="177"/>
      <c r="F378" s="177"/>
      <c r="G378" s="177"/>
      <c r="H378" s="177"/>
      <c r="I378" s="177"/>
      <c r="J378" s="177"/>
      <c r="K378" s="177"/>
      <c r="L378" s="177"/>
      <c r="M378" s="177"/>
      <c r="N378" s="177"/>
      <c r="O378" s="177"/>
      <c r="P378" s="177"/>
      <c r="Q378" s="177"/>
      <c r="R378" s="177"/>
      <c r="S378" s="177"/>
      <c r="T378" s="177"/>
      <c r="U378" s="177"/>
      <c r="V378" s="177"/>
      <c r="W378" s="177"/>
      <c r="X378" s="177"/>
      <c r="Y378" s="177"/>
      <c r="Z378" s="177"/>
      <c r="AA378" s="177"/>
      <c r="AB378" s="177"/>
      <c r="AC378" s="177"/>
      <c r="AD378" s="177"/>
      <c r="AE378" s="177"/>
      <c r="AF378" s="177"/>
      <c r="AG378" s="177"/>
      <c r="AH378" s="177"/>
      <c r="AI378" s="177"/>
      <c r="AJ378" s="177"/>
      <c r="AK378" s="177"/>
      <c r="AL378" s="177"/>
      <c r="AM378" s="177"/>
      <c r="AN378" s="177"/>
      <c r="AO378" s="177"/>
      <c r="AP378" s="177"/>
      <c r="AQ378" s="177"/>
      <c r="AR378" s="177"/>
      <c r="AS378" s="177"/>
      <c r="AT378" s="177"/>
      <c r="AU378" s="177"/>
      <c r="AV378" s="177"/>
      <c r="AW378" s="177"/>
      <c r="AX378" s="177"/>
      <c r="AY378" s="177"/>
      <c r="AZ378" s="177"/>
      <c r="BA378" s="177"/>
    </row>
    <row r="379" spans="1:53" ht="12.75">
      <c r="A379" s="177"/>
      <c r="B379" s="177"/>
      <c r="C379" s="177"/>
      <c r="D379" s="177"/>
      <c r="E379" s="177"/>
      <c r="F379" s="177"/>
      <c r="G379" s="177"/>
      <c r="H379" s="177"/>
      <c r="I379" s="177"/>
      <c r="J379" s="177"/>
      <c r="K379" s="177"/>
      <c r="L379" s="177"/>
      <c r="M379" s="177"/>
      <c r="N379" s="177"/>
      <c r="O379" s="177"/>
      <c r="P379" s="177"/>
      <c r="Q379" s="177"/>
      <c r="R379" s="177"/>
      <c r="S379" s="177"/>
      <c r="T379" s="177"/>
      <c r="U379" s="177"/>
      <c r="V379" s="177"/>
      <c r="W379" s="177"/>
      <c r="X379" s="177"/>
      <c r="Y379" s="177"/>
      <c r="Z379" s="177"/>
      <c r="AA379" s="177"/>
      <c r="AB379" s="177"/>
      <c r="AC379" s="177"/>
      <c r="AD379" s="177"/>
      <c r="AE379" s="177"/>
      <c r="AF379" s="177"/>
      <c r="AG379" s="177"/>
      <c r="AH379" s="177"/>
      <c r="AI379" s="177"/>
      <c r="AJ379" s="177"/>
      <c r="AK379" s="177"/>
      <c r="AL379" s="177"/>
      <c r="AM379" s="177"/>
      <c r="AN379" s="177"/>
      <c r="AO379" s="177"/>
      <c r="AP379" s="177"/>
      <c r="AQ379" s="177"/>
      <c r="AR379" s="177"/>
      <c r="AS379" s="177"/>
      <c r="AT379" s="177"/>
      <c r="AU379" s="177"/>
      <c r="AV379" s="177"/>
      <c r="AW379" s="177"/>
      <c r="AX379" s="177"/>
      <c r="AY379" s="177"/>
      <c r="AZ379" s="177"/>
      <c r="BA379" s="177"/>
    </row>
    <row r="380" spans="1:53" ht="12.75">
      <c r="A380" s="177"/>
      <c r="B380" s="177"/>
      <c r="C380" s="177"/>
      <c r="D380" s="177"/>
      <c r="E380" s="177"/>
      <c r="F380" s="177"/>
      <c r="G380" s="177"/>
      <c r="H380" s="177"/>
      <c r="I380" s="177"/>
      <c r="J380" s="177"/>
      <c r="K380" s="177"/>
      <c r="L380" s="177"/>
      <c r="M380" s="177"/>
      <c r="N380" s="177"/>
      <c r="O380" s="177"/>
      <c r="P380" s="177"/>
      <c r="Q380" s="177"/>
      <c r="R380" s="177"/>
      <c r="S380" s="177"/>
      <c r="T380" s="177"/>
      <c r="U380" s="177"/>
      <c r="V380" s="177"/>
      <c r="W380" s="177"/>
      <c r="X380" s="177"/>
      <c r="Y380" s="177"/>
      <c r="Z380" s="177"/>
      <c r="AA380" s="177"/>
      <c r="AB380" s="177"/>
      <c r="AC380" s="177"/>
      <c r="AD380" s="177"/>
      <c r="AE380" s="177"/>
      <c r="AF380" s="177"/>
      <c r="AG380" s="177"/>
      <c r="AH380" s="177"/>
      <c r="AI380" s="177"/>
      <c r="AJ380" s="177"/>
      <c r="AK380" s="177"/>
      <c r="AL380" s="177"/>
      <c r="AM380" s="177"/>
      <c r="AN380" s="177"/>
      <c r="AO380" s="177"/>
      <c r="AP380" s="177"/>
      <c r="AQ380" s="177"/>
      <c r="AR380" s="177"/>
      <c r="AS380" s="177"/>
      <c r="AT380" s="177"/>
      <c r="AU380" s="177"/>
      <c r="AV380" s="177"/>
      <c r="AW380" s="177"/>
      <c r="AX380" s="177"/>
      <c r="AY380" s="177"/>
      <c r="AZ380" s="177"/>
      <c r="BA380" s="177"/>
    </row>
    <row r="381" spans="1:53" ht="12.75">
      <c r="A381" s="177"/>
      <c r="B381" s="177"/>
      <c r="C381" s="177"/>
      <c r="D381" s="177"/>
      <c r="E381" s="177"/>
      <c r="F381" s="177"/>
      <c r="G381" s="177"/>
      <c r="H381" s="177"/>
      <c r="I381" s="177"/>
      <c r="J381" s="177"/>
      <c r="K381" s="177"/>
      <c r="L381" s="177"/>
      <c r="M381" s="177"/>
      <c r="N381" s="177"/>
      <c r="O381" s="177"/>
      <c r="P381" s="177"/>
      <c r="Q381" s="177"/>
      <c r="R381" s="177"/>
      <c r="S381" s="177"/>
      <c r="T381" s="177"/>
      <c r="U381" s="177"/>
      <c r="V381" s="177"/>
      <c r="W381" s="177"/>
      <c r="X381" s="177"/>
      <c r="Y381" s="177"/>
      <c r="Z381" s="177"/>
      <c r="AA381" s="177"/>
      <c r="AB381" s="177"/>
      <c r="AC381" s="177"/>
      <c r="AD381" s="177"/>
      <c r="AE381" s="177"/>
      <c r="AF381" s="177"/>
      <c r="AG381" s="177"/>
      <c r="AH381" s="177"/>
      <c r="AI381" s="177"/>
      <c r="AJ381" s="177"/>
      <c r="AK381" s="177"/>
      <c r="AL381" s="177"/>
      <c r="AM381" s="177"/>
      <c r="AN381" s="177"/>
      <c r="AO381" s="177"/>
      <c r="AP381" s="177"/>
      <c r="AQ381" s="177"/>
      <c r="AR381" s="177"/>
      <c r="AS381" s="177"/>
      <c r="AT381" s="177"/>
      <c r="AU381" s="177"/>
      <c r="AV381" s="177"/>
      <c r="AW381" s="177"/>
      <c r="AX381" s="177"/>
      <c r="AY381" s="177"/>
      <c r="AZ381" s="177"/>
      <c r="BA381" s="177"/>
    </row>
    <row r="382" spans="1:53" ht="12.75">
      <c r="A382" s="177"/>
      <c r="B382" s="177"/>
      <c r="C382" s="177"/>
      <c r="D382" s="177"/>
      <c r="E382" s="177"/>
      <c r="F382" s="177"/>
      <c r="G382" s="177"/>
      <c r="H382" s="177"/>
      <c r="I382" s="177"/>
      <c r="J382" s="177"/>
      <c r="K382" s="177"/>
      <c r="L382" s="177"/>
      <c r="M382" s="177"/>
      <c r="N382" s="177"/>
      <c r="O382" s="177"/>
      <c r="P382" s="177"/>
      <c r="Q382" s="177"/>
      <c r="R382" s="177"/>
      <c r="S382" s="177"/>
      <c r="T382" s="177"/>
      <c r="U382" s="177"/>
      <c r="V382" s="177"/>
      <c r="W382" s="177"/>
      <c r="X382" s="177"/>
      <c r="Y382" s="177"/>
      <c r="Z382" s="177"/>
      <c r="AA382" s="177"/>
      <c r="AB382" s="177"/>
      <c r="AC382" s="177"/>
      <c r="AD382" s="177"/>
      <c r="AE382" s="177"/>
      <c r="AF382" s="177"/>
      <c r="AG382" s="177"/>
      <c r="AH382" s="177"/>
      <c r="AI382" s="177"/>
      <c r="AJ382" s="177"/>
      <c r="AK382" s="177"/>
      <c r="AL382" s="177"/>
      <c r="AM382" s="177"/>
      <c r="AN382" s="177"/>
      <c r="AO382" s="177"/>
      <c r="AP382" s="177"/>
      <c r="AQ382" s="177"/>
      <c r="AR382" s="177"/>
      <c r="AS382" s="177"/>
      <c r="AT382" s="177"/>
      <c r="AU382" s="177"/>
      <c r="AV382" s="177"/>
      <c r="AW382" s="177"/>
      <c r="AX382" s="177"/>
      <c r="AY382" s="177"/>
      <c r="AZ382" s="177"/>
      <c r="BA382" s="177"/>
    </row>
    <row r="383" spans="1:53" ht="12.75">
      <c r="A383" s="177"/>
      <c r="B383" s="177"/>
      <c r="C383" s="177"/>
      <c r="D383" s="177"/>
      <c r="E383" s="177"/>
      <c r="F383" s="177"/>
      <c r="G383" s="177"/>
      <c r="H383" s="177"/>
      <c r="I383" s="177"/>
      <c r="J383" s="177"/>
      <c r="K383" s="177"/>
      <c r="L383" s="177"/>
      <c r="M383" s="177"/>
      <c r="N383" s="177"/>
      <c r="O383" s="177"/>
      <c r="P383" s="177"/>
      <c r="Q383" s="177"/>
      <c r="R383" s="177"/>
      <c r="S383" s="177"/>
      <c r="T383" s="177"/>
      <c r="U383" s="177"/>
      <c r="V383" s="177"/>
      <c r="W383" s="177"/>
      <c r="X383" s="177"/>
      <c r="Y383" s="177"/>
      <c r="Z383" s="177"/>
      <c r="AA383" s="177"/>
      <c r="AB383" s="177"/>
      <c r="AC383" s="177"/>
      <c r="AD383" s="177"/>
      <c r="AE383" s="177"/>
      <c r="AF383" s="177"/>
      <c r="AG383" s="177"/>
      <c r="AH383" s="177"/>
      <c r="AI383" s="177"/>
      <c r="AJ383" s="177"/>
      <c r="AK383" s="177"/>
      <c r="AL383" s="177"/>
      <c r="AM383" s="177"/>
      <c r="AN383" s="177"/>
      <c r="AO383" s="177"/>
      <c r="AP383" s="177"/>
      <c r="AQ383" s="177"/>
      <c r="AR383" s="177"/>
      <c r="AS383" s="177"/>
      <c r="AT383" s="177"/>
      <c r="AU383" s="177"/>
      <c r="AV383" s="177"/>
      <c r="AW383" s="177"/>
      <c r="AX383" s="177"/>
      <c r="AY383" s="177"/>
      <c r="AZ383" s="177"/>
      <c r="BA383" s="177"/>
    </row>
    <row r="384" spans="1:53" ht="12.75">
      <c r="A384" s="177"/>
      <c r="B384" s="177"/>
      <c r="C384" s="177"/>
      <c r="D384" s="177"/>
      <c r="E384" s="177"/>
      <c r="F384" s="177"/>
      <c r="G384" s="177"/>
      <c r="H384" s="177"/>
      <c r="I384" s="177"/>
      <c r="J384" s="177"/>
      <c r="K384" s="177"/>
      <c r="L384" s="177"/>
      <c r="M384" s="177"/>
      <c r="N384" s="177"/>
      <c r="O384" s="177"/>
      <c r="P384" s="177"/>
      <c r="Q384" s="177"/>
      <c r="R384" s="177"/>
      <c r="S384" s="177"/>
      <c r="T384" s="177"/>
      <c r="U384" s="177"/>
      <c r="V384" s="177"/>
      <c r="W384" s="177"/>
      <c r="X384" s="177"/>
      <c r="Y384" s="177"/>
      <c r="Z384" s="177"/>
      <c r="AA384" s="177"/>
      <c r="AB384" s="177"/>
      <c r="AC384" s="177"/>
      <c r="AD384" s="177"/>
      <c r="AE384" s="177"/>
      <c r="AF384" s="177"/>
      <c r="AG384" s="177"/>
      <c r="AH384" s="177"/>
      <c r="AI384" s="177"/>
      <c r="AJ384" s="177"/>
      <c r="AK384" s="177"/>
      <c r="AL384" s="177"/>
      <c r="AM384" s="177"/>
      <c r="AN384" s="177"/>
      <c r="AO384" s="177"/>
      <c r="AP384" s="177"/>
      <c r="AQ384" s="177"/>
      <c r="AR384" s="177"/>
      <c r="AS384" s="177"/>
      <c r="AT384" s="177"/>
      <c r="AU384" s="177"/>
      <c r="AV384" s="177"/>
      <c r="AW384" s="177"/>
      <c r="AX384" s="177"/>
      <c r="AY384" s="177"/>
      <c r="AZ384" s="177"/>
      <c r="BA384" s="177"/>
    </row>
    <row r="385" spans="1:53" ht="12.75">
      <c r="A385" s="177"/>
      <c r="B385" s="177"/>
      <c r="C385" s="177"/>
      <c r="D385" s="177"/>
      <c r="E385" s="177"/>
      <c r="F385" s="177"/>
      <c r="G385" s="177"/>
      <c r="H385" s="177"/>
      <c r="I385" s="177"/>
      <c r="J385" s="177"/>
      <c r="K385" s="177"/>
      <c r="L385" s="177"/>
      <c r="M385" s="177"/>
      <c r="N385" s="177"/>
      <c r="O385" s="177"/>
      <c r="P385" s="177"/>
      <c r="Q385" s="177"/>
      <c r="R385" s="177"/>
      <c r="S385" s="177"/>
      <c r="T385" s="177"/>
      <c r="U385" s="177"/>
      <c r="V385" s="177"/>
      <c r="W385" s="177"/>
      <c r="X385" s="177"/>
      <c r="Y385" s="177"/>
      <c r="Z385" s="177"/>
      <c r="AA385" s="177"/>
      <c r="AB385" s="177"/>
      <c r="AC385" s="177"/>
      <c r="AD385" s="177"/>
      <c r="AE385" s="177"/>
      <c r="AF385" s="177"/>
      <c r="AG385" s="177"/>
      <c r="AH385" s="177"/>
      <c r="AI385" s="177"/>
      <c r="AJ385" s="177"/>
      <c r="AK385" s="177"/>
      <c r="AL385" s="177"/>
      <c r="AM385" s="177"/>
      <c r="AN385" s="177"/>
      <c r="AO385" s="177"/>
      <c r="AP385" s="177"/>
      <c r="AQ385" s="177"/>
      <c r="AR385" s="177"/>
      <c r="AS385" s="177"/>
      <c r="AT385" s="177"/>
      <c r="AU385" s="177"/>
      <c r="AV385" s="177"/>
      <c r="AW385" s="177"/>
      <c r="AX385" s="177"/>
      <c r="AY385" s="177"/>
      <c r="AZ385" s="177"/>
      <c r="BA385" s="177"/>
    </row>
    <row r="386" spans="1:53" ht="12.75">
      <c r="A386" s="177"/>
      <c r="B386" s="177"/>
      <c r="C386" s="177"/>
      <c r="D386" s="177"/>
      <c r="E386" s="177"/>
      <c r="F386" s="177"/>
      <c r="G386" s="177"/>
      <c r="H386" s="177"/>
      <c r="I386" s="177"/>
      <c r="J386" s="177"/>
      <c r="K386" s="177"/>
      <c r="L386" s="177"/>
      <c r="M386" s="177"/>
      <c r="N386" s="177"/>
      <c r="O386" s="177"/>
      <c r="P386" s="177"/>
      <c r="Q386" s="177"/>
      <c r="R386" s="177"/>
      <c r="S386" s="177"/>
      <c r="T386" s="177"/>
      <c r="U386" s="177"/>
      <c r="V386" s="177"/>
      <c r="W386" s="177"/>
      <c r="X386" s="177"/>
      <c r="Y386" s="177"/>
      <c r="Z386" s="177"/>
      <c r="AA386" s="177"/>
      <c r="AB386" s="177"/>
      <c r="AC386" s="177"/>
      <c r="AD386" s="177"/>
      <c r="AE386" s="177"/>
      <c r="AF386" s="177"/>
      <c r="AG386" s="177"/>
      <c r="AH386" s="177"/>
      <c r="AI386" s="177"/>
      <c r="AJ386" s="177"/>
      <c r="AK386" s="177"/>
      <c r="AL386" s="177"/>
      <c r="AM386" s="177"/>
      <c r="AN386" s="177"/>
      <c r="AO386" s="177"/>
      <c r="AP386" s="177"/>
      <c r="AQ386" s="177"/>
      <c r="AR386" s="177"/>
      <c r="AS386" s="177"/>
      <c r="AT386" s="177"/>
      <c r="AU386" s="177"/>
      <c r="AV386" s="177"/>
      <c r="AW386" s="177"/>
      <c r="AX386" s="177"/>
      <c r="AY386" s="177"/>
      <c r="AZ386" s="177"/>
      <c r="BA386" s="177"/>
    </row>
    <row r="387" spans="1:53" ht="12.75">
      <c r="A387" s="177"/>
      <c r="B387" s="177"/>
      <c r="C387" s="177"/>
      <c r="D387" s="177"/>
      <c r="E387" s="177"/>
      <c r="F387" s="177"/>
      <c r="G387" s="177"/>
      <c r="H387" s="177"/>
      <c r="I387" s="177"/>
      <c r="J387" s="177"/>
      <c r="K387" s="177"/>
      <c r="L387" s="177"/>
      <c r="M387" s="177"/>
      <c r="N387" s="177"/>
      <c r="O387" s="177"/>
      <c r="P387" s="177"/>
      <c r="Q387" s="177"/>
      <c r="R387" s="177"/>
      <c r="S387" s="177"/>
      <c r="T387" s="177"/>
      <c r="U387" s="177"/>
      <c r="V387" s="177"/>
      <c r="W387" s="177"/>
      <c r="X387" s="177"/>
      <c r="Y387" s="177"/>
      <c r="Z387" s="177"/>
      <c r="AA387" s="177"/>
      <c r="AB387" s="177"/>
      <c r="AC387" s="177"/>
      <c r="AD387" s="177"/>
      <c r="AE387" s="177"/>
      <c r="AF387" s="177"/>
      <c r="AG387" s="177"/>
      <c r="AH387" s="177"/>
      <c r="AI387" s="177"/>
      <c r="AJ387" s="177"/>
      <c r="AK387" s="177"/>
      <c r="AL387" s="177"/>
      <c r="AM387" s="177"/>
      <c r="AN387" s="177"/>
      <c r="AO387" s="177"/>
      <c r="AP387" s="177"/>
      <c r="AQ387" s="177"/>
      <c r="AR387" s="177"/>
      <c r="AS387" s="177"/>
      <c r="AT387" s="177"/>
      <c r="AU387" s="177"/>
      <c r="AV387" s="177"/>
      <c r="AW387" s="177"/>
      <c r="AX387" s="177"/>
      <c r="AY387" s="177"/>
      <c r="AZ387" s="177"/>
      <c r="BA387" s="177"/>
    </row>
    <row r="388" spans="1:53" ht="12.75">
      <c r="A388" s="177"/>
      <c r="B388" s="177"/>
      <c r="C388" s="177"/>
      <c r="D388" s="177"/>
      <c r="E388" s="177"/>
      <c r="F388" s="177"/>
      <c r="G388" s="177"/>
      <c r="H388" s="177"/>
      <c r="I388" s="177"/>
      <c r="J388" s="177"/>
      <c r="K388" s="177"/>
      <c r="L388" s="177"/>
      <c r="M388" s="177"/>
      <c r="N388" s="177"/>
      <c r="O388" s="177"/>
      <c r="P388" s="177"/>
      <c r="Q388" s="177"/>
      <c r="R388" s="177"/>
      <c r="S388" s="177"/>
      <c r="T388" s="177"/>
      <c r="U388" s="177"/>
      <c r="V388" s="177"/>
      <c r="W388" s="177"/>
      <c r="X388" s="177"/>
      <c r="Y388" s="177"/>
      <c r="Z388" s="177"/>
      <c r="AA388" s="177"/>
      <c r="AB388" s="177"/>
      <c r="AC388" s="177"/>
      <c r="AD388" s="177"/>
      <c r="AE388" s="177"/>
      <c r="AF388" s="177"/>
      <c r="AG388" s="177"/>
      <c r="AH388" s="177"/>
      <c r="AI388" s="177"/>
      <c r="AJ388" s="177"/>
      <c r="AK388" s="177"/>
      <c r="AL388" s="177"/>
      <c r="AM388" s="177"/>
      <c r="AN388" s="177"/>
      <c r="AO388" s="177"/>
      <c r="AP388" s="177"/>
      <c r="AQ388" s="177"/>
      <c r="AR388" s="177"/>
      <c r="AS388" s="177"/>
      <c r="AT388" s="177"/>
      <c r="AU388" s="177"/>
      <c r="AV388" s="177"/>
      <c r="AW388" s="177"/>
      <c r="AX388" s="177"/>
      <c r="AY388" s="177"/>
      <c r="AZ388" s="177"/>
      <c r="BA388" s="177"/>
    </row>
    <row r="389" spans="1:53" ht="12.75">
      <c r="A389" s="177"/>
      <c r="B389" s="177"/>
      <c r="C389" s="177"/>
      <c r="D389" s="177"/>
      <c r="E389" s="177"/>
      <c r="F389" s="177"/>
      <c r="G389" s="177"/>
      <c r="H389" s="177"/>
      <c r="I389" s="177"/>
      <c r="J389" s="177"/>
      <c r="K389" s="177"/>
      <c r="L389" s="177"/>
      <c r="M389" s="177"/>
      <c r="N389" s="177"/>
      <c r="O389" s="177"/>
      <c r="P389" s="177"/>
      <c r="Q389" s="177"/>
      <c r="R389" s="177"/>
      <c r="S389" s="177"/>
      <c r="T389" s="177"/>
      <c r="U389" s="177"/>
      <c r="V389" s="177"/>
      <c r="W389" s="177"/>
      <c r="X389" s="177"/>
      <c r="Y389" s="177"/>
      <c r="Z389" s="177"/>
      <c r="AA389" s="177"/>
      <c r="AB389" s="177"/>
      <c r="AC389" s="177"/>
      <c r="AD389" s="177"/>
      <c r="AE389" s="177"/>
      <c r="AF389" s="177"/>
      <c r="AG389" s="177"/>
      <c r="AH389" s="177"/>
      <c r="AI389" s="177"/>
      <c r="AJ389" s="177"/>
      <c r="AK389" s="177"/>
      <c r="AL389" s="177"/>
      <c r="AM389" s="177"/>
      <c r="AN389" s="177"/>
      <c r="AO389" s="177"/>
      <c r="AP389" s="177"/>
      <c r="AQ389" s="177"/>
      <c r="AR389" s="177"/>
      <c r="AS389" s="177"/>
      <c r="AT389" s="177"/>
      <c r="AU389" s="177"/>
      <c r="AV389" s="177"/>
      <c r="AW389" s="177"/>
      <c r="AX389" s="177"/>
      <c r="AY389" s="177"/>
      <c r="AZ389" s="177"/>
      <c r="BA389" s="177"/>
    </row>
    <row r="390" spans="1:53" ht="12.75">
      <c r="A390" s="177"/>
      <c r="B390" s="177"/>
      <c r="C390" s="177"/>
      <c r="D390" s="177"/>
      <c r="E390" s="177"/>
      <c r="F390" s="177"/>
      <c r="G390" s="177"/>
      <c r="H390" s="177"/>
      <c r="I390" s="177"/>
      <c r="J390" s="177"/>
      <c r="K390" s="177"/>
      <c r="L390" s="177"/>
      <c r="M390" s="177"/>
      <c r="N390" s="177"/>
      <c r="O390" s="177"/>
      <c r="P390" s="177"/>
      <c r="Q390" s="177"/>
      <c r="R390" s="177"/>
      <c r="S390" s="177"/>
      <c r="T390" s="177"/>
      <c r="U390" s="177"/>
      <c r="V390" s="177"/>
      <c r="W390" s="177"/>
      <c r="X390" s="177"/>
      <c r="Y390" s="177"/>
      <c r="Z390" s="177"/>
      <c r="AA390" s="177"/>
      <c r="AB390" s="177"/>
      <c r="AC390" s="177"/>
      <c r="AD390" s="177"/>
      <c r="AE390" s="177"/>
      <c r="AF390" s="177"/>
      <c r="AG390" s="177"/>
      <c r="AH390" s="177"/>
      <c r="AI390" s="177"/>
      <c r="AJ390" s="177"/>
      <c r="AK390" s="177"/>
      <c r="AL390" s="177"/>
      <c r="AM390" s="177"/>
      <c r="AN390" s="177"/>
      <c r="AO390" s="177"/>
      <c r="AP390" s="177"/>
      <c r="AQ390" s="177"/>
      <c r="AR390" s="177"/>
      <c r="AS390" s="177"/>
      <c r="AT390" s="177"/>
      <c r="AU390" s="177"/>
      <c r="AV390" s="177"/>
      <c r="AW390" s="177"/>
      <c r="AX390" s="177"/>
      <c r="AY390" s="177"/>
      <c r="AZ390" s="177"/>
      <c r="BA390" s="177"/>
    </row>
    <row r="391" spans="1:53" ht="12.75">
      <c r="A391" s="177"/>
      <c r="B391" s="177"/>
      <c r="C391" s="177"/>
      <c r="D391" s="177"/>
      <c r="E391" s="177"/>
      <c r="F391" s="177"/>
      <c r="G391" s="177"/>
      <c r="H391" s="177"/>
      <c r="I391" s="177"/>
      <c r="J391" s="177"/>
      <c r="K391" s="177"/>
      <c r="L391" s="177"/>
      <c r="M391" s="177"/>
      <c r="N391" s="177"/>
      <c r="O391" s="177"/>
      <c r="P391" s="177"/>
      <c r="Q391" s="177"/>
      <c r="R391" s="177"/>
      <c r="S391" s="177"/>
      <c r="T391" s="177"/>
      <c r="U391" s="177"/>
      <c r="V391" s="177"/>
      <c r="W391" s="177"/>
      <c r="X391" s="177"/>
      <c r="Y391" s="177"/>
      <c r="Z391" s="177"/>
      <c r="AA391" s="177"/>
      <c r="AB391" s="177"/>
      <c r="AC391" s="177"/>
      <c r="AD391" s="177"/>
      <c r="AE391" s="177"/>
      <c r="AF391" s="177"/>
      <c r="AG391" s="177"/>
      <c r="AH391" s="177"/>
      <c r="AI391" s="177"/>
      <c r="AJ391" s="177"/>
      <c r="AK391" s="177"/>
      <c r="AL391" s="177"/>
      <c r="AM391" s="177"/>
      <c r="AN391" s="177"/>
      <c r="AO391" s="177"/>
      <c r="AP391" s="177"/>
      <c r="AQ391" s="177"/>
      <c r="AR391" s="177"/>
      <c r="AS391" s="177"/>
      <c r="AT391" s="177"/>
      <c r="AU391" s="177"/>
      <c r="AV391" s="177"/>
      <c r="AW391" s="177"/>
      <c r="AX391" s="177"/>
      <c r="AY391" s="177"/>
      <c r="AZ391" s="177"/>
      <c r="BA391" s="177"/>
    </row>
    <row r="392" spans="1:53" ht="12.75">
      <c r="A392" s="177"/>
      <c r="B392" s="177"/>
      <c r="C392" s="177"/>
      <c r="D392" s="177"/>
      <c r="E392" s="177"/>
      <c r="F392" s="177"/>
      <c r="G392" s="177"/>
      <c r="H392" s="177"/>
      <c r="I392" s="177"/>
      <c r="J392" s="177"/>
      <c r="K392" s="177"/>
      <c r="L392" s="177"/>
      <c r="M392" s="177"/>
      <c r="N392" s="177"/>
      <c r="O392" s="177"/>
      <c r="P392" s="177"/>
      <c r="Q392" s="177"/>
      <c r="R392" s="177"/>
      <c r="S392" s="177"/>
      <c r="T392" s="177"/>
      <c r="U392" s="177"/>
      <c r="V392" s="177"/>
      <c r="W392" s="177"/>
      <c r="X392" s="177"/>
      <c r="Y392" s="177"/>
      <c r="Z392" s="177"/>
      <c r="AA392" s="177"/>
      <c r="AB392" s="177"/>
      <c r="AC392" s="177"/>
      <c r="AD392" s="177"/>
      <c r="AE392" s="177"/>
      <c r="AF392" s="177"/>
      <c r="AG392" s="177"/>
      <c r="AH392" s="177"/>
      <c r="AI392" s="177"/>
      <c r="AJ392" s="177"/>
      <c r="AK392" s="177"/>
      <c r="AL392" s="177"/>
      <c r="AM392" s="177"/>
      <c r="AN392" s="177"/>
      <c r="AO392" s="177"/>
      <c r="AP392" s="177"/>
      <c r="AQ392" s="177"/>
      <c r="AR392" s="177"/>
      <c r="AS392" s="177"/>
      <c r="AT392" s="177"/>
      <c r="AU392" s="177"/>
      <c r="AV392" s="177"/>
      <c r="AW392" s="177"/>
      <c r="AX392" s="177"/>
      <c r="AY392" s="177"/>
      <c r="AZ392" s="177"/>
      <c r="BA392" s="177"/>
    </row>
    <row r="393" spans="1:53" ht="12.75">
      <c r="A393" s="177"/>
      <c r="B393" s="177"/>
      <c r="C393" s="177"/>
      <c r="D393" s="177"/>
      <c r="E393" s="177"/>
      <c r="F393" s="177"/>
      <c r="G393" s="177"/>
      <c r="H393" s="177"/>
      <c r="I393" s="177"/>
      <c r="J393" s="177"/>
      <c r="K393" s="177"/>
      <c r="L393" s="177"/>
      <c r="M393" s="177"/>
      <c r="N393" s="177"/>
      <c r="O393" s="177"/>
      <c r="P393" s="177"/>
      <c r="Q393" s="177"/>
      <c r="R393" s="177"/>
      <c r="S393" s="177"/>
      <c r="T393" s="177"/>
      <c r="U393" s="177"/>
      <c r="V393" s="177"/>
      <c r="W393" s="177"/>
      <c r="X393" s="177"/>
      <c r="Y393" s="177"/>
      <c r="Z393" s="177"/>
      <c r="AA393" s="177"/>
      <c r="AB393" s="177"/>
      <c r="AC393" s="177"/>
      <c r="AD393" s="177"/>
      <c r="AE393" s="177"/>
      <c r="AF393" s="177"/>
      <c r="AG393" s="177"/>
      <c r="AH393" s="177"/>
      <c r="AI393" s="177"/>
      <c r="AJ393" s="177"/>
      <c r="AK393" s="177"/>
      <c r="AL393" s="177"/>
      <c r="AM393" s="177"/>
      <c r="AN393" s="177"/>
      <c r="AO393" s="177"/>
      <c r="AP393" s="177"/>
      <c r="AQ393" s="177"/>
      <c r="AR393" s="177"/>
      <c r="AS393" s="177"/>
      <c r="AT393" s="177"/>
      <c r="AU393" s="177"/>
      <c r="AV393" s="177"/>
      <c r="AW393" s="177"/>
      <c r="AX393" s="177"/>
      <c r="AY393" s="177"/>
      <c r="AZ393" s="177"/>
      <c r="BA393" s="177"/>
    </row>
    <row r="394" spans="1:53" ht="12.75">
      <c r="A394" s="177"/>
      <c r="B394" s="177"/>
      <c r="C394" s="177"/>
      <c r="D394" s="177"/>
      <c r="E394" s="177"/>
      <c r="F394" s="177"/>
      <c r="G394" s="177"/>
      <c r="H394" s="177"/>
      <c r="I394" s="177"/>
      <c r="J394" s="177"/>
      <c r="K394" s="177"/>
      <c r="L394" s="177"/>
      <c r="M394" s="177"/>
      <c r="N394" s="177"/>
      <c r="O394" s="177"/>
      <c r="P394" s="177"/>
      <c r="Q394" s="177"/>
      <c r="R394" s="177"/>
      <c r="S394" s="177"/>
      <c r="T394" s="177"/>
      <c r="U394" s="177"/>
      <c r="V394" s="177"/>
      <c r="W394" s="177"/>
      <c r="X394" s="177"/>
      <c r="Y394" s="177"/>
      <c r="Z394" s="177"/>
      <c r="AA394" s="177"/>
      <c r="AB394" s="177"/>
      <c r="AC394" s="177"/>
      <c r="AD394" s="177"/>
      <c r="AE394" s="177"/>
      <c r="AF394" s="177"/>
      <c r="AG394" s="177"/>
      <c r="AH394" s="177"/>
      <c r="AI394" s="177"/>
      <c r="AJ394" s="177"/>
      <c r="AK394" s="177"/>
      <c r="AL394" s="177"/>
      <c r="AM394" s="177"/>
      <c r="AN394" s="177"/>
      <c r="AO394" s="177"/>
      <c r="AP394" s="177"/>
      <c r="AQ394" s="177"/>
      <c r="AR394" s="177"/>
      <c r="AS394" s="177"/>
      <c r="AT394" s="177"/>
      <c r="AU394" s="177"/>
      <c r="AV394" s="177"/>
      <c r="AW394" s="177"/>
      <c r="AX394" s="177"/>
      <c r="AY394" s="177"/>
      <c r="AZ394" s="177"/>
      <c r="BA394" s="177"/>
    </row>
    <row r="395" spans="1:53" ht="12.75">
      <c r="A395" s="177"/>
      <c r="B395" s="177"/>
      <c r="C395" s="177"/>
      <c r="D395" s="177"/>
      <c r="E395" s="177"/>
      <c r="F395" s="177"/>
      <c r="G395" s="177"/>
      <c r="H395" s="177"/>
      <c r="I395" s="177"/>
      <c r="J395" s="177"/>
      <c r="K395" s="177"/>
      <c r="L395" s="177"/>
      <c r="M395" s="177"/>
      <c r="N395" s="177"/>
      <c r="O395" s="177"/>
      <c r="P395" s="177"/>
      <c r="Q395" s="177"/>
      <c r="R395" s="177"/>
      <c r="S395" s="177"/>
      <c r="T395" s="177"/>
      <c r="U395" s="177"/>
      <c r="V395" s="177"/>
      <c r="W395" s="177"/>
      <c r="X395" s="177"/>
      <c r="Y395" s="177"/>
      <c r="Z395" s="177"/>
      <c r="AA395" s="177"/>
      <c r="AB395" s="177"/>
      <c r="AC395" s="177"/>
      <c r="AD395" s="177"/>
      <c r="AE395" s="177"/>
      <c r="AF395" s="177"/>
      <c r="AG395" s="177"/>
      <c r="AH395" s="177"/>
      <c r="AI395" s="177"/>
      <c r="AJ395" s="177"/>
      <c r="AK395" s="177"/>
      <c r="AL395" s="177"/>
      <c r="AM395" s="177"/>
      <c r="AN395" s="177"/>
      <c r="AO395" s="177"/>
      <c r="AP395" s="177"/>
      <c r="AQ395" s="177"/>
      <c r="AR395" s="177"/>
      <c r="AS395" s="177"/>
      <c r="AT395" s="177"/>
      <c r="AU395" s="177"/>
      <c r="AV395" s="177"/>
      <c r="AW395" s="177"/>
      <c r="AX395" s="177"/>
      <c r="AY395" s="177"/>
      <c r="AZ395" s="177"/>
      <c r="BA395" s="177"/>
    </row>
    <row r="396" spans="1:53" ht="12.75">
      <c r="A396" s="177"/>
      <c r="B396" s="177"/>
      <c r="C396" s="177"/>
      <c r="D396" s="177"/>
      <c r="E396" s="177"/>
      <c r="F396" s="177"/>
      <c r="G396" s="177"/>
      <c r="H396" s="177"/>
      <c r="I396" s="177"/>
      <c r="J396" s="177"/>
      <c r="K396" s="177"/>
      <c r="L396" s="177"/>
      <c r="M396" s="177"/>
      <c r="N396" s="177"/>
      <c r="O396" s="177"/>
      <c r="P396" s="177"/>
      <c r="Q396" s="177"/>
      <c r="R396" s="177"/>
      <c r="S396" s="177"/>
      <c r="T396" s="177"/>
      <c r="U396" s="177"/>
      <c r="V396" s="177"/>
      <c r="W396" s="177"/>
      <c r="X396" s="177"/>
      <c r="Y396" s="177"/>
      <c r="Z396" s="177"/>
      <c r="AA396" s="177"/>
      <c r="AB396" s="177"/>
      <c r="AC396" s="177"/>
      <c r="AD396" s="177"/>
      <c r="AE396" s="177"/>
      <c r="AF396" s="177"/>
      <c r="AG396" s="177"/>
      <c r="AH396" s="177"/>
      <c r="AI396" s="177"/>
      <c r="AJ396" s="177"/>
      <c r="AK396" s="177"/>
      <c r="AL396" s="177"/>
      <c r="AM396" s="177"/>
      <c r="AN396" s="177"/>
      <c r="AO396" s="177"/>
      <c r="AP396" s="177"/>
      <c r="AQ396" s="177"/>
      <c r="AR396" s="177"/>
      <c r="AS396" s="177"/>
      <c r="AT396" s="177"/>
      <c r="AU396" s="177"/>
      <c r="AV396" s="177"/>
      <c r="AW396" s="177"/>
      <c r="AX396" s="177"/>
      <c r="AY396" s="177"/>
      <c r="AZ396" s="177"/>
      <c r="BA396" s="177"/>
    </row>
    <row r="397" spans="1:53" ht="12.75">
      <c r="A397" s="177"/>
      <c r="B397" s="177"/>
      <c r="C397" s="177"/>
      <c r="D397" s="177"/>
      <c r="E397" s="177"/>
      <c r="F397" s="177"/>
      <c r="G397" s="177"/>
      <c r="H397" s="177"/>
      <c r="I397" s="177"/>
      <c r="J397" s="177"/>
      <c r="K397" s="177"/>
      <c r="L397" s="177"/>
      <c r="M397" s="177"/>
      <c r="N397" s="177"/>
      <c r="O397" s="177"/>
      <c r="P397" s="177"/>
      <c r="Q397" s="177"/>
      <c r="R397" s="177"/>
      <c r="S397" s="177"/>
      <c r="T397" s="177"/>
      <c r="U397" s="177"/>
      <c r="V397" s="177"/>
      <c r="W397" s="177"/>
      <c r="X397" s="177"/>
      <c r="Y397" s="177"/>
      <c r="Z397" s="177"/>
      <c r="AA397" s="177"/>
      <c r="AB397" s="177"/>
      <c r="AC397" s="177"/>
      <c r="AD397" s="177"/>
      <c r="AE397" s="177"/>
      <c r="AF397" s="177"/>
      <c r="AG397" s="177"/>
      <c r="AH397" s="177"/>
      <c r="AI397" s="177"/>
      <c r="AJ397" s="177"/>
      <c r="AK397" s="177"/>
      <c r="AL397" s="177"/>
      <c r="AM397" s="177"/>
      <c r="AN397" s="177"/>
      <c r="AO397" s="177"/>
      <c r="AP397" s="177"/>
      <c r="AQ397" s="177"/>
      <c r="AR397" s="177"/>
      <c r="AS397" s="177"/>
      <c r="AT397" s="177"/>
      <c r="AU397" s="177"/>
      <c r="AV397" s="177"/>
      <c r="AW397" s="177"/>
      <c r="AX397" s="177"/>
      <c r="AY397" s="177"/>
      <c r="AZ397" s="177"/>
      <c r="BA397" s="177"/>
    </row>
    <row r="398" spans="1:53" ht="12.75">
      <c r="A398" s="177"/>
      <c r="B398" s="177"/>
      <c r="C398" s="177"/>
      <c r="D398" s="177"/>
      <c r="E398" s="177"/>
      <c r="F398" s="177"/>
      <c r="G398" s="177"/>
      <c r="H398" s="177"/>
      <c r="I398" s="177"/>
      <c r="J398" s="177"/>
      <c r="K398" s="177"/>
      <c r="L398" s="177"/>
      <c r="M398" s="177"/>
      <c r="N398" s="177"/>
      <c r="O398" s="177"/>
      <c r="P398" s="177"/>
      <c r="Q398" s="177"/>
      <c r="R398" s="177"/>
      <c r="S398" s="177"/>
      <c r="T398" s="177"/>
      <c r="U398" s="177"/>
      <c r="V398" s="177"/>
      <c r="W398" s="177"/>
      <c r="X398" s="177"/>
      <c r="Y398" s="177"/>
      <c r="Z398" s="177"/>
      <c r="AA398" s="177"/>
      <c r="AB398" s="177"/>
      <c r="AC398" s="177"/>
      <c r="AD398" s="177"/>
      <c r="AE398" s="177"/>
      <c r="AF398" s="177"/>
      <c r="AG398" s="177"/>
      <c r="AH398" s="177"/>
      <c r="AI398" s="177"/>
      <c r="AJ398" s="177"/>
      <c r="AK398" s="177"/>
      <c r="AL398" s="177"/>
      <c r="AM398" s="177"/>
      <c r="AN398" s="177"/>
      <c r="AO398" s="177"/>
      <c r="AP398" s="177"/>
      <c r="AQ398" s="177"/>
      <c r="AR398" s="177"/>
      <c r="AS398" s="177"/>
      <c r="AT398" s="177"/>
      <c r="AU398" s="177"/>
      <c r="AV398" s="177"/>
      <c r="AW398" s="177"/>
      <c r="AX398" s="177"/>
      <c r="AY398" s="177"/>
      <c r="AZ398" s="177"/>
      <c r="BA398" s="177"/>
    </row>
    <row r="399" spans="1:53" ht="12.75">
      <c r="A399" s="177"/>
      <c r="B399" s="177"/>
      <c r="C399" s="177"/>
      <c r="D399" s="177"/>
      <c r="E399" s="177"/>
      <c r="F399" s="177"/>
      <c r="G399" s="177"/>
      <c r="H399" s="177"/>
      <c r="I399" s="177"/>
      <c r="J399" s="177"/>
      <c r="K399" s="177"/>
      <c r="L399" s="177"/>
      <c r="M399" s="177"/>
      <c r="N399" s="177"/>
      <c r="O399" s="177"/>
      <c r="P399" s="177"/>
      <c r="Q399" s="177"/>
      <c r="R399" s="177"/>
      <c r="S399" s="177"/>
      <c r="T399" s="177"/>
      <c r="U399" s="177"/>
      <c r="V399" s="177"/>
      <c r="W399" s="177"/>
      <c r="X399" s="177"/>
      <c r="Y399" s="177"/>
      <c r="Z399" s="177"/>
      <c r="AA399" s="177"/>
      <c r="AB399" s="177"/>
      <c r="AC399" s="177"/>
      <c r="AD399" s="177"/>
      <c r="AE399" s="177"/>
      <c r="AF399" s="177"/>
      <c r="AG399" s="177"/>
      <c r="AH399" s="177"/>
      <c r="AI399" s="177"/>
      <c r="AJ399" s="177"/>
      <c r="AK399" s="177"/>
      <c r="AL399" s="177"/>
      <c r="AM399" s="177"/>
      <c r="AN399" s="177"/>
      <c r="AO399" s="177"/>
      <c r="AP399" s="177"/>
      <c r="AQ399" s="177"/>
      <c r="AR399" s="177"/>
      <c r="AS399" s="177"/>
      <c r="AT399" s="177"/>
      <c r="AU399" s="177"/>
      <c r="AV399" s="177"/>
      <c r="AW399" s="177"/>
      <c r="AX399" s="177"/>
      <c r="AY399" s="177"/>
      <c r="AZ399" s="177"/>
      <c r="BA399" s="177"/>
    </row>
    <row r="400" spans="1:53" ht="12.75">
      <c r="A400" s="177"/>
      <c r="B400" s="177"/>
      <c r="C400" s="177"/>
      <c r="D400" s="177"/>
      <c r="E400" s="177"/>
      <c r="F400" s="177"/>
      <c r="G400" s="177"/>
      <c r="H400" s="177"/>
      <c r="I400" s="177"/>
      <c r="J400" s="177"/>
      <c r="K400" s="177"/>
      <c r="L400" s="177"/>
      <c r="M400" s="177"/>
      <c r="N400" s="177"/>
      <c r="O400" s="177"/>
      <c r="P400" s="177"/>
      <c r="Q400" s="177"/>
      <c r="R400" s="177"/>
      <c r="S400" s="177"/>
      <c r="T400" s="177"/>
      <c r="U400" s="177"/>
      <c r="V400" s="177"/>
      <c r="W400" s="177"/>
      <c r="X400" s="177"/>
      <c r="Y400" s="177"/>
      <c r="Z400" s="177"/>
      <c r="AA400" s="177"/>
      <c r="AB400" s="177"/>
      <c r="AC400" s="177"/>
      <c r="AD400" s="177"/>
      <c r="AE400" s="177"/>
      <c r="AF400" s="177"/>
      <c r="AG400" s="177"/>
      <c r="AH400" s="177"/>
      <c r="AI400" s="177"/>
      <c r="AJ400" s="177"/>
      <c r="AK400" s="177"/>
      <c r="AL400" s="177"/>
      <c r="AM400" s="177"/>
      <c r="AN400" s="177"/>
      <c r="AO400" s="177"/>
      <c r="AP400" s="177"/>
      <c r="AQ400" s="177"/>
      <c r="AR400" s="177"/>
      <c r="AS400" s="177"/>
      <c r="AT400" s="177"/>
      <c r="AU400" s="177"/>
      <c r="AV400" s="177"/>
      <c r="AW400" s="177"/>
      <c r="AX400" s="177"/>
      <c r="AY400" s="177"/>
      <c r="AZ400" s="177"/>
      <c r="BA400" s="177"/>
    </row>
    <row r="401" spans="1:53" ht="12.75">
      <c r="A401" s="177"/>
      <c r="B401" s="177"/>
      <c r="C401" s="177"/>
      <c r="D401" s="177"/>
      <c r="E401" s="177"/>
      <c r="F401" s="177"/>
      <c r="G401" s="177"/>
      <c r="H401" s="177"/>
      <c r="I401" s="177"/>
      <c r="J401" s="177"/>
      <c r="K401" s="177"/>
      <c r="L401" s="177"/>
      <c r="M401" s="177"/>
      <c r="N401" s="177"/>
      <c r="O401" s="177"/>
      <c r="P401" s="177"/>
      <c r="Q401" s="177"/>
      <c r="R401" s="177"/>
      <c r="S401" s="177"/>
      <c r="T401" s="177"/>
      <c r="U401" s="177"/>
      <c r="V401" s="177"/>
      <c r="W401" s="177"/>
      <c r="X401" s="177"/>
      <c r="Y401" s="177"/>
      <c r="Z401" s="177"/>
      <c r="AA401" s="177"/>
      <c r="AB401" s="177"/>
      <c r="AC401" s="177"/>
      <c r="AD401" s="177"/>
      <c r="AE401" s="177"/>
      <c r="AF401" s="177"/>
      <c r="AG401" s="177"/>
      <c r="AH401" s="177"/>
      <c r="AI401" s="177"/>
      <c r="AJ401" s="177"/>
      <c r="AK401" s="177"/>
      <c r="AL401" s="177"/>
      <c r="AM401" s="177"/>
      <c r="AN401" s="177"/>
      <c r="AO401" s="177"/>
      <c r="AP401" s="177"/>
      <c r="AQ401" s="177"/>
      <c r="AR401" s="177"/>
      <c r="AS401" s="177"/>
      <c r="AT401" s="177"/>
      <c r="AU401" s="177"/>
      <c r="AV401" s="177"/>
      <c r="AW401" s="177"/>
      <c r="AX401" s="177"/>
      <c r="AY401" s="177"/>
      <c r="AZ401" s="177"/>
      <c r="BA401" s="177"/>
    </row>
    <row r="402" spans="1:53" ht="12.75">
      <c r="A402" s="177"/>
      <c r="B402" s="177"/>
      <c r="C402" s="177"/>
      <c r="D402" s="177"/>
      <c r="E402" s="177"/>
      <c r="F402" s="177"/>
      <c r="G402" s="177"/>
      <c r="H402" s="177"/>
      <c r="I402" s="177"/>
      <c r="J402" s="177"/>
      <c r="K402" s="177"/>
      <c r="L402" s="177"/>
      <c r="M402" s="177"/>
      <c r="N402" s="177"/>
      <c r="O402" s="177"/>
      <c r="P402" s="177"/>
      <c r="Q402" s="177"/>
      <c r="R402" s="177"/>
      <c r="S402" s="177"/>
      <c r="T402" s="177"/>
      <c r="U402" s="177"/>
      <c r="V402" s="177"/>
      <c r="W402" s="177"/>
      <c r="X402" s="177"/>
      <c r="Y402" s="177"/>
      <c r="Z402" s="177"/>
      <c r="AA402" s="177"/>
      <c r="AB402" s="177"/>
      <c r="AC402" s="177"/>
      <c r="AD402" s="177"/>
      <c r="AE402" s="177"/>
      <c r="AF402" s="177"/>
      <c r="AG402" s="177"/>
      <c r="AH402" s="177"/>
      <c r="AI402" s="177"/>
      <c r="AJ402" s="177"/>
      <c r="AK402" s="177"/>
      <c r="AL402" s="177"/>
      <c r="AM402" s="177"/>
      <c r="AN402" s="177"/>
      <c r="AO402" s="177"/>
      <c r="AP402" s="177"/>
      <c r="AQ402" s="177"/>
      <c r="AR402" s="177"/>
      <c r="AS402" s="177"/>
      <c r="AT402" s="177"/>
      <c r="AU402" s="177"/>
      <c r="AV402" s="177"/>
      <c r="AW402" s="177"/>
      <c r="AX402" s="177"/>
      <c r="AY402" s="177"/>
      <c r="AZ402" s="177"/>
      <c r="BA402" s="177"/>
    </row>
    <row r="403" spans="1:53" ht="12.75">
      <c r="A403" s="177"/>
      <c r="B403" s="177"/>
      <c r="C403" s="177"/>
      <c r="D403" s="177"/>
      <c r="E403" s="177"/>
      <c r="F403" s="177"/>
      <c r="G403" s="177"/>
      <c r="H403" s="177"/>
      <c r="I403" s="177"/>
      <c r="J403" s="177"/>
      <c r="K403" s="177"/>
      <c r="L403" s="177"/>
      <c r="M403" s="177"/>
      <c r="N403" s="177"/>
      <c r="O403" s="177"/>
      <c r="P403" s="177"/>
      <c r="Q403" s="177"/>
      <c r="R403" s="177"/>
      <c r="S403" s="177"/>
      <c r="T403" s="177"/>
      <c r="U403" s="177"/>
      <c r="V403" s="177"/>
      <c r="W403" s="177"/>
      <c r="X403" s="177"/>
      <c r="Y403" s="177"/>
      <c r="Z403" s="177"/>
      <c r="AA403" s="177"/>
      <c r="AB403" s="177"/>
      <c r="AC403" s="177"/>
      <c r="AD403" s="177"/>
      <c r="AE403" s="177"/>
      <c r="AF403" s="177"/>
      <c r="AG403" s="177"/>
      <c r="AH403" s="177"/>
      <c r="AI403" s="177"/>
      <c r="AJ403" s="177"/>
      <c r="AK403" s="177"/>
      <c r="AL403" s="177"/>
      <c r="AM403" s="177"/>
      <c r="AN403" s="177"/>
      <c r="AO403" s="177"/>
      <c r="AP403" s="177"/>
      <c r="AQ403" s="177"/>
      <c r="AR403" s="177"/>
      <c r="AS403" s="177"/>
      <c r="AT403" s="177"/>
      <c r="AU403" s="177"/>
      <c r="AV403" s="177"/>
      <c r="AW403" s="177"/>
      <c r="AX403" s="177"/>
      <c r="AY403" s="177"/>
      <c r="AZ403" s="177"/>
      <c r="BA403" s="177"/>
    </row>
    <row r="404" spans="1:53" ht="12.75">
      <c r="A404" s="177"/>
      <c r="B404" s="177"/>
      <c r="C404" s="177"/>
      <c r="D404" s="177"/>
      <c r="E404" s="177"/>
      <c r="F404" s="177"/>
      <c r="G404" s="177"/>
      <c r="H404" s="177"/>
      <c r="I404" s="177"/>
      <c r="J404" s="177"/>
      <c r="K404" s="177"/>
      <c r="L404" s="177"/>
      <c r="M404" s="177"/>
      <c r="N404" s="177"/>
      <c r="O404" s="177"/>
      <c r="P404" s="177"/>
      <c r="Q404" s="177"/>
      <c r="R404" s="177"/>
      <c r="S404" s="177"/>
      <c r="T404" s="177"/>
      <c r="U404" s="177"/>
      <c r="V404" s="177"/>
      <c r="W404" s="177"/>
      <c r="X404" s="177"/>
      <c r="Y404" s="177"/>
      <c r="Z404" s="177"/>
      <c r="AA404" s="177"/>
      <c r="AB404" s="177"/>
      <c r="AC404" s="177"/>
      <c r="AD404" s="177"/>
      <c r="AE404" s="177"/>
      <c r="AF404" s="177"/>
      <c r="AG404" s="177"/>
      <c r="AH404" s="177"/>
      <c r="AI404" s="177"/>
      <c r="AJ404" s="177"/>
      <c r="AK404" s="177"/>
      <c r="AL404" s="177"/>
      <c r="AM404" s="177"/>
      <c r="AN404" s="177"/>
      <c r="AO404" s="177"/>
      <c r="AP404" s="177"/>
      <c r="AQ404" s="177"/>
      <c r="AR404" s="177"/>
      <c r="AS404" s="177"/>
      <c r="AT404" s="177"/>
      <c r="AU404" s="177"/>
      <c r="AV404" s="177"/>
      <c r="AW404" s="177"/>
      <c r="AX404" s="177"/>
      <c r="AY404" s="177"/>
      <c r="AZ404" s="177"/>
      <c r="BA404" s="177"/>
    </row>
    <row r="405" spans="1:53" ht="12.75">
      <c r="A405" s="177"/>
      <c r="B405" s="177"/>
      <c r="C405" s="177"/>
      <c r="D405" s="177"/>
      <c r="E405" s="177"/>
      <c r="F405" s="177"/>
      <c r="G405" s="177"/>
      <c r="H405" s="177"/>
      <c r="I405" s="177"/>
      <c r="J405" s="177"/>
      <c r="K405" s="177"/>
      <c r="L405" s="177"/>
      <c r="M405" s="177"/>
      <c r="N405" s="177"/>
      <c r="O405" s="177"/>
      <c r="P405" s="177"/>
      <c r="Q405" s="177"/>
      <c r="R405" s="177"/>
      <c r="S405" s="177"/>
      <c r="T405" s="177"/>
      <c r="U405" s="177"/>
      <c r="V405" s="177"/>
      <c r="W405" s="177"/>
      <c r="X405" s="177"/>
      <c r="Y405" s="177"/>
      <c r="Z405" s="177"/>
      <c r="AA405" s="177"/>
      <c r="AB405" s="177"/>
      <c r="AC405" s="177"/>
      <c r="AD405" s="177"/>
      <c r="AE405" s="177"/>
      <c r="AF405" s="177"/>
      <c r="AG405" s="177"/>
      <c r="AH405" s="177"/>
      <c r="AI405" s="177"/>
      <c r="AJ405" s="177"/>
      <c r="AK405" s="177"/>
      <c r="AL405" s="177"/>
      <c r="AM405" s="177"/>
      <c r="AN405" s="177"/>
      <c r="AO405" s="177"/>
      <c r="AP405" s="177"/>
      <c r="AQ405" s="177"/>
      <c r="AR405" s="177"/>
      <c r="AS405" s="177"/>
      <c r="AT405" s="177"/>
      <c r="AU405" s="177"/>
      <c r="AV405" s="177"/>
      <c r="AW405" s="177"/>
      <c r="AX405" s="177"/>
      <c r="AY405" s="177"/>
      <c r="AZ405" s="177"/>
      <c r="BA405" s="177"/>
    </row>
    <row r="406" spans="1:53" ht="12.75">
      <c r="A406" s="177"/>
      <c r="B406" s="177"/>
      <c r="C406" s="177"/>
      <c r="D406" s="177"/>
      <c r="E406" s="177"/>
      <c r="F406" s="177"/>
      <c r="G406" s="177"/>
      <c r="H406" s="177"/>
      <c r="I406" s="177"/>
      <c r="J406" s="177"/>
      <c r="K406" s="177"/>
      <c r="L406" s="177"/>
      <c r="M406" s="177"/>
      <c r="N406" s="177"/>
      <c r="O406" s="177"/>
      <c r="P406" s="177"/>
      <c r="Q406" s="177"/>
      <c r="R406" s="177"/>
      <c r="S406" s="177"/>
      <c r="T406" s="177"/>
      <c r="U406" s="177"/>
      <c r="V406" s="177"/>
      <c r="W406" s="177"/>
      <c r="X406" s="177"/>
      <c r="Y406" s="177"/>
      <c r="Z406" s="177"/>
      <c r="AA406" s="177"/>
      <c r="AB406" s="177"/>
      <c r="AC406" s="177"/>
      <c r="AD406" s="177"/>
      <c r="AE406" s="177"/>
      <c r="AF406" s="177"/>
      <c r="AG406" s="177"/>
      <c r="AH406" s="177"/>
      <c r="AI406" s="177"/>
      <c r="AJ406" s="177"/>
      <c r="AK406" s="177"/>
      <c r="AL406" s="177"/>
      <c r="AM406" s="177"/>
      <c r="AN406" s="177"/>
      <c r="AO406" s="177"/>
      <c r="AP406" s="177"/>
      <c r="AQ406" s="177"/>
      <c r="AR406" s="177"/>
      <c r="AS406" s="177"/>
      <c r="AT406" s="177"/>
      <c r="AU406" s="177"/>
      <c r="AV406" s="177"/>
      <c r="AW406" s="177"/>
      <c r="AX406" s="177"/>
      <c r="AY406" s="177"/>
      <c r="AZ406" s="177"/>
      <c r="BA406" s="177"/>
    </row>
    <row r="407" spans="1:53" ht="12.75">
      <c r="A407" s="177"/>
      <c r="B407" s="177"/>
      <c r="C407" s="177"/>
      <c r="D407" s="177"/>
      <c r="E407" s="177"/>
      <c r="F407" s="177"/>
      <c r="G407" s="177"/>
      <c r="H407" s="177"/>
      <c r="I407" s="177"/>
      <c r="J407" s="177"/>
      <c r="K407" s="177"/>
      <c r="L407" s="177"/>
      <c r="M407" s="177"/>
      <c r="N407" s="177"/>
      <c r="O407" s="177"/>
      <c r="P407" s="177"/>
      <c r="Q407" s="177"/>
      <c r="R407" s="177"/>
      <c r="S407" s="177"/>
      <c r="T407" s="177"/>
      <c r="U407" s="177"/>
      <c r="V407" s="177"/>
      <c r="W407" s="177"/>
      <c r="X407" s="177"/>
      <c r="Y407" s="177"/>
      <c r="Z407" s="177"/>
      <c r="AA407" s="177"/>
      <c r="AB407" s="177"/>
      <c r="AC407" s="177"/>
      <c r="AD407" s="177"/>
      <c r="AE407" s="177"/>
      <c r="AF407" s="177"/>
      <c r="AG407" s="177"/>
      <c r="AH407" s="177"/>
      <c r="AI407" s="177"/>
      <c r="AJ407" s="177"/>
      <c r="AK407" s="177"/>
      <c r="AL407" s="177"/>
      <c r="AM407" s="177"/>
      <c r="AN407" s="177"/>
      <c r="AO407" s="177"/>
      <c r="AP407" s="177"/>
      <c r="AQ407" s="177"/>
      <c r="AR407" s="177"/>
      <c r="AS407" s="177"/>
      <c r="AT407" s="177"/>
      <c r="AU407" s="177"/>
      <c r="AV407" s="177"/>
      <c r="AW407" s="177"/>
      <c r="AX407" s="177"/>
      <c r="AY407" s="177"/>
      <c r="AZ407" s="177"/>
      <c r="BA407" s="177"/>
    </row>
    <row r="408" spans="1:53" ht="12.75">
      <c r="A408" s="177"/>
      <c r="B408" s="177"/>
      <c r="C408" s="177"/>
      <c r="D408" s="177"/>
      <c r="E408" s="177"/>
      <c r="F408" s="177"/>
      <c r="G408" s="177"/>
      <c r="H408" s="177"/>
      <c r="I408" s="177"/>
      <c r="J408" s="177"/>
      <c r="K408" s="177"/>
      <c r="L408" s="177"/>
      <c r="M408" s="177"/>
      <c r="N408" s="177"/>
      <c r="O408" s="177"/>
      <c r="P408" s="177"/>
      <c r="Q408" s="177"/>
      <c r="R408" s="177"/>
      <c r="S408" s="177"/>
      <c r="T408" s="177"/>
      <c r="U408" s="177"/>
      <c r="V408" s="177"/>
      <c r="W408" s="177"/>
      <c r="X408" s="177"/>
      <c r="Y408" s="177"/>
      <c r="Z408" s="177"/>
      <c r="AA408" s="177"/>
      <c r="AB408" s="177"/>
      <c r="AC408" s="177"/>
      <c r="AD408" s="177"/>
      <c r="AE408" s="177"/>
      <c r="AF408" s="177"/>
      <c r="AG408" s="177"/>
      <c r="AH408" s="177"/>
      <c r="AI408" s="177"/>
      <c r="AJ408" s="177"/>
      <c r="AK408" s="177"/>
      <c r="AL408" s="177"/>
      <c r="AM408" s="177"/>
      <c r="AN408" s="177"/>
      <c r="AO408" s="177"/>
      <c r="AP408" s="177"/>
      <c r="AQ408" s="177"/>
      <c r="AR408" s="177"/>
      <c r="AS408" s="177"/>
      <c r="AT408" s="177"/>
      <c r="AU408" s="177"/>
      <c r="AV408" s="177"/>
      <c r="AW408" s="177"/>
      <c r="AX408" s="177"/>
      <c r="AY408" s="177"/>
      <c r="AZ408" s="177"/>
      <c r="BA408" s="177"/>
    </row>
    <row r="409" spans="1:53" ht="12.75">
      <c r="A409" s="177"/>
      <c r="B409" s="177"/>
      <c r="C409" s="177"/>
      <c r="D409" s="177"/>
      <c r="E409" s="177"/>
      <c r="F409" s="177"/>
      <c r="G409" s="177"/>
      <c r="H409" s="177"/>
      <c r="I409" s="177"/>
      <c r="J409" s="177"/>
      <c r="K409" s="177"/>
      <c r="L409" s="177"/>
      <c r="M409" s="177"/>
      <c r="N409" s="177"/>
      <c r="O409" s="177"/>
      <c r="P409" s="177"/>
      <c r="Q409" s="177"/>
      <c r="R409" s="177"/>
      <c r="S409" s="177"/>
      <c r="T409" s="177"/>
      <c r="U409" s="177"/>
      <c r="V409" s="177"/>
      <c r="W409" s="177"/>
      <c r="X409" s="177"/>
      <c r="Y409" s="177"/>
      <c r="Z409" s="177"/>
      <c r="AA409" s="177"/>
      <c r="AB409" s="177"/>
      <c r="AC409" s="177"/>
      <c r="AD409" s="177"/>
      <c r="AE409" s="177"/>
      <c r="AF409" s="177"/>
      <c r="AG409" s="177"/>
      <c r="AH409" s="177"/>
      <c r="AI409" s="177"/>
      <c r="AJ409" s="177"/>
      <c r="AK409" s="177"/>
      <c r="AL409" s="177"/>
      <c r="AM409" s="177"/>
      <c r="AN409" s="177"/>
      <c r="AO409" s="177"/>
      <c r="AP409" s="177"/>
      <c r="AQ409" s="177"/>
      <c r="AR409" s="177"/>
      <c r="AS409" s="177"/>
      <c r="AT409" s="177"/>
      <c r="AU409" s="177"/>
      <c r="AV409" s="177"/>
      <c r="AW409" s="177"/>
      <c r="AX409" s="177"/>
      <c r="AY409" s="177"/>
      <c r="AZ409" s="177"/>
      <c r="BA409" s="177"/>
    </row>
    <row r="410" spans="1:53" ht="12.75">
      <c r="A410" s="177"/>
      <c r="B410" s="177"/>
      <c r="C410" s="177"/>
      <c r="D410" s="177"/>
      <c r="E410" s="177"/>
      <c r="F410" s="177"/>
      <c r="G410" s="177"/>
      <c r="H410" s="177"/>
      <c r="I410" s="177"/>
      <c r="J410" s="177"/>
      <c r="K410" s="177"/>
      <c r="L410" s="177"/>
      <c r="M410" s="177"/>
      <c r="N410" s="177"/>
      <c r="O410" s="177"/>
      <c r="P410" s="177"/>
      <c r="Q410" s="177"/>
      <c r="R410" s="177"/>
      <c r="S410" s="177"/>
      <c r="T410" s="177"/>
      <c r="U410" s="177"/>
      <c r="V410" s="177"/>
      <c r="W410" s="177"/>
      <c r="X410" s="177"/>
      <c r="Y410" s="177"/>
      <c r="Z410" s="177"/>
      <c r="AA410" s="177"/>
      <c r="AB410" s="177"/>
      <c r="AC410" s="177"/>
      <c r="AD410" s="177"/>
      <c r="AE410" s="177"/>
      <c r="AF410" s="177"/>
      <c r="AG410" s="177"/>
      <c r="AH410" s="177"/>
      <c r="AI410" s="177"/>
      <c r="AJ410" s="177"/>
      <c r="AK410" s="177"/>
      <c r="AL410" s="177"/>
      <c r="AM410" s="177"/>
      <c r="AN410" s="177"/>
      <c r="AO410" s="177"/>
      <c r="AP410" s="177"/>
      <c r="AQ410" s="177"/>
      <c r="AR410" s="177"/>
      <c r="AS410" s="177"/>
      <c r="AT410" s="177"/>
      <c r="AU410" s="177"/>
      <c r="AV410" s="177"/>
      <c r="AW410" s="177"/>
      <c r="AX410" s="177"/>
      <c r="AY410" s="177"/>
      <c r="AZ410" s="177"/>
      <c r="BA410" s="177"/>
    </row>
    <row r="411" spans="1:53" ht="12.75">
      <c r="A411" s="177"/>
      <c r="B411" s="177"/>
      <c r="C411" s="177"/>
      <c r="D411" s="177"/>
      <c r="E411" s="177"/>
      <c r="F411" s="177"/>
      <c r="G411" s="177"/>
      <c r="H411" s="177"/>
      <c r="I411" s="177"/>
      <c r="J411" s="177"/>
      <c r="K411" s="177"/>
      <c r="L411" s="177"/>
      <c r="M411" s="177"/>
      <c r="N411" s="177"/>
      <c r="O411" s="177"/>
      <c r="P411" s="177"/>
      <c r="Q411" s="177"/>
      <c r="R411" s="177"/>
      <c r="S411" s="177"/>
      <c r="T411" s="177"/>
      <c r="U411" s="177"/>
      <c r="V411" s="177"/>
      <c r="W411" s="177"/>
      <c r="X411" s="177"/>
      <c r="Y411" s="177"/>
      <c r="Z411" s="177"/>
      <c r="AA411" s="177"/>
      <c r="AB411" s="177"/>
      <c r="AC411" s="177"/>
      <c r="AD411" s="177"/>
      <c r="AE411" s="177"/>
      <c r="AF411" s="177"/>
      <c r="AG411" s="177"/>
      <c r="AH411" s="177"/>
      <c r="AI411" s="177"/>
      <c r="AJ411" s="177"/>
      <c r="AK411" s="177"/>
      <c r="AL411" s="177"/>
      <c r="AM411" s="177"/>
      <c r="AN411" s="177"/>
      <c r="AO411" s="177"/>
      <c r="AP411" s="177"/>
      <c r="AQ411" s="177"/>
      <c r="AR411" s="177"/>
      <c r="AS411" s="177"/>
      <c r="AT411" s="177"/>
      <c r="AU411" s="177"/>
      <c r="AV411" s="177"/>
      <c r="AW411" s="177"/>
      <c r="AX411" s="177"/>
      <c r="AY411" s="177"/>
      <c r="AZ411" s="177"/>
      <c r="BA411" s="177"/>
    </row>
    <row r="412" spans="1:53" ht="12.75">
      <c r="A412" s="177"/>
      <c r="B412" s="177"/>
      <c r="C412" s="177"/>
      <c r="D412" s="177"/>
      <c r="E412" s="177"/>
      <c r="F412" s="177"/>
      <c r="G412" s="177"/>
      <c r="H412" s="177"/>
      <c r="I412" s="177"/>
      <c r="J412" s="177"/>
      <c r="K412" s="177"/>
      <c r="L412" s="177"/>
      <c r="M412" s="177"/>
      <c r="N412" s="177"/>
      <c r="O412" s="177"/>
      <c r="P412" s="177"/>
      <c r="Q412" s="177"/>
      <c r="R412" s="177"/>
      <c r="S412" s="177"/>
      <c r="T412" s="177"/>
      <c r="U412" s="177"/>
      <c r="V412" s="177"/>
      <c r="W412" s="177"/>
      <c r="X412" s="177"/>
      <c r="Y412" s="177"/>
      <c r="Z412" s="177"/>
      <c r="AA412" s="177"/>
      <c r="AB412" s="177"/>
      <c r="AC412" s="177"/>
      <c r="AD412" s="177"/>
      <c r="AE412" s="177"/>
      <c r="AF412" s="177"/>
      <c r="AG412" s="177"/>
      <c r="AH412" s="177"/>
      <c r="AI412" s="177"/>
      <c r="AJ412" s="177"/>
      <c r="AK412" s="177"/>
      <c r="AL412" s="177"/>
      <c r="AM412" s="177"/>
      <c r="AN412" s="177"/>
      <c r="AO412" s="177"/>
      <c r="AP412" s="177"/>
      <c r="AQ412" s="177"/>
      <c r="AR412" s="177"/>
      <c r="AS412" s="177"/>
      <c r="AT412" s="177"/>
      <c r="AU412" s="177"/>
      <c r="AV412" s="177"/>
      <c r="AW412" s="177"/>
      <c r="AX412" s="177"/>
      <c r="AY412" s="177"/>
      <c r="AZ412" s="177"/>
      <c r="BA412" s="177"/>
    </row>
    <row r="413" spans="1:53" ht="12.75">
      <c r="A413" s="177"/>
      <c r="B413" s="177"/>
      <c r="C413" s="177"/>
      <c r="D413" s="177"/>
      <c r="E413" s="177"/>
      <c r="F413" s="177"/>
      <c r="G413" s="177"/>
      <c r="H413" s="177"/>
      <c r="I413" s="177"/>
      <c r="J413" s="177"/>
      <c r="K413" s="177"/>
      <c r="L413" s="177"/>
      <c r="M413" s="177"/>
      <c r="N413" s="177"/>
      <c r="O413" s="177"/>
      <c r="P413" s="177"/>
      <c r="Q413" s="177"/>
      <c r="R413" s="177"/>
      <c r="S413" s="177"/>
      <c r="T413" s="177"/>
      <c r="U413" s="177"/>
      <c r="V413" s="177"/>
      <c r="W413" s="177"/>
      <c r="X413" s="177"/>
      <c r="Y413" s="177"/>
      <c r="Z413" s="177"/>
      <c r="AA413" s="177"/>
      <c r="AB413" s="177"/>
      <c r="AC413" s="177"/>
      <c r="AD413" s="177"/>
      <c r="AE413" s="177"/>
      <c r="AF413" s="177"/>
      <c r="AG413" s="177"/>
      <c r="AH413" s="177"/>
      <c r="AI413" s="177"/>
      <c r="AJ413" s="177"/>
      <c r="AK413" s="177"/>
      <c r="AL413" s="177"/>
      <c r="AM413" s="177"/>
      <c r="AN413" s="177"/>
      <c r="AO413" s="177"/>
      <c r="AP413" s="177"/>
      <c r="AQ413" s="177"/>
      <c r="AR413" s="177"/>
      <c r="AS413" s="177"/>
      <c r="AT413" s="177"/>
      <c r="AU413" s="177"/>
      <c r="AV413" s="177"/>
      <c r="AW413" s="177"/>
      <c r="AX413" s="177"/>
      <c r="AY413" s="177"/>
      <c r="AZ413" s="177"/>
      <c r="BA413" s="177"/>
    </row>
    <row r="414" spans="1:53" ht="12.75">
      <c r="A414" s="177"/>
      <c r="B414" s="177"/>
      <c r="C414" s="177"/>
      <c r="D414" s="177"/>
      <c r="E414" s="177"/>
      <c r="F414" s="177"/>
      <c r="G414" s="177"/>
      <c r="H414" s="177"/>
      <c r="I414" s="177"/>
      <c r="J414" s="177"/>
      <c r="K414" s="177"/>
      <c r="L414" s="177"/>
      <c r="M414" s="177"/>
      <c r="N414" s="177"/>
      <c r="O414" s="177"/>
      <c r="P414" s="177"/>
      <c r="Q414" s="177"/>
      <c r="R414" s="177"/>
      <c r="S414" s="177"/>
      <c r="T414" s="177"/>
      <c r="U414" s="177"/>
      <c r="V414" s="177"/>
      <c r="W414" s="177"/>
      <c r="X414" s="177"/>
      <c r="Y414" s="177"/>
      <c r="Z414" s="177"/>
      <c r="AA414" s="177"/>
      <c r="AB414" s="177"/>
      <c r="AC414" s="177"/>
      <c r="AD414" s="177"/>
      <c r="AE414" s="177"/>
      <c r="AF414" s="177"/>
      <c r="AG414" s="177"/>
      <c r="AH414" s="177"/>
      <c r="AI414" s="177"/>
      <c r="AJ414" s="177"/>
      <c r="AK414" s="177"/>
      <c r="AL414" s="177"/>
      <c r="AM414" s="177"/>
      <c r="AN414" s="177"/>
      <c r="AO414" s="177"/>
      <c r="AP414" s="177"/>
      <c r="AQ414" s="177"/>
      <c r="AR414" s="177"/>
      <c r="AS414" s="177"/>
      <c r="AT414" s="177"/>
      <c r="AU414" s="177"/>
      <c r="AV414" s="177"/>
      <c r="AW414" s="177"/>
      <c r="AX414" s="177"/>
      <c r="AY414" s="177"/>
      <c r="AZ414" s="177"/>
      <c r="BA414" s="177"/>
    </row>
    <row r="415" spans="1:53" ht="12.75">
      <c r="A415" s="177"/>
      <c r="B415" s="177"/>
      <c r="C415" s="177"/>
      <c r="D415" s="177"/>
      <c r="E415" s="177"/>
      <c r="F415" s="177"/>
      <c r="G415" s="177"/>
      <c r="H415" s="177"/>
      <c r="I415" s="177"/>
      <c r="J415" s="177"/>
      <c r="K415" s="177"/>
      <c r="L415" s="177"/>
      <c r="M415" s="177"/>
      <c r="N415" s="177"/>
      <c r="O415" s="177"/>
      <c r="P415" s="177"/>
      <c r="Q415" s="177"/>
      <c r="R415" s="177"/>
      <c r="S415" s="177"/>
      <c r="T415" s="177"/>
      <c r="U415" s="177"/>
      <c r="V415" s="177"/>
      <c r="W415" s="177"/>
      <c r="X415" s="177"/>
      <c r="Y415" s="177"/>
      <c r="Z415" s="177"/>
      <c r="AA415" s="177"/>
      <c r="AB415" s="177"/>
      <c r="AC415" s="177"/>
      <c r="AD415" s="177"/>
      <c r="AE415" s="177"/>
      <c r="AF415" s="177"/>
      <c r="AG415" s="177"/>
      <c r="AH415" s="177"/>
      <c r="AI415" s="177"/>
      <c r="AJ415" s="177"/>
      <c r="AK415" s="177"/>
      <c r="AL415" s="177"/>
      <c r="AM415" s="177"/>
      <c r="AN415" s="177"/>
      <c r="AO415" s="177"/>
      <c r="AP415" s="177"/>
      <c r="AQ415" s="177"/>
      <c r="AR415" s="177"/>
      <c r="AS415" s="177"/>
      <c r="AT415" s="177"/>
      <c r="AU415" s="177"/>
      <c r="AV415" s="177"/>
      <c r="AW415" s="177"/>
      <c r="AX415" s="177"/>
      <c r="AY415" s="177"/>
      <c r="AZ415" s="177"/>
      <c r="BA415" s="177"/>
    </row>
    <row r="416" spans="1:53" ht="12.75">
      <c r="A416" s="177"/>
      <c r="B416" s="177"/>
      <c r="C416" s="177"/>
      <c r="D416" s="177"/>
      <c r="E416" s="177"/>
      <c r="F416" s="177"/>
      <c r="G416" s="177"/>
      <c r="H416" s="177"/>
      <c r="I416" s="177"/>
      <c r="J416" s="177"/>
      <c r="K416" s="177"/>
      <c r="L416" s="177"/>
      <c r="M416" s="177"/>
      <c r="N416" s="177"/>
      <c r="O416" s="177"/>
      <c r="P416" s="177"/>
      <c r="Q416" s="177"/>
      <c r="R416" s="177"/>
      <c r="S416" s="177"/>
      <c r="T416" s="177"/>
      <c r="U416" s="177"/>
      <c r="V416" s="177"/>
      <c r="W416" s="177"/>
      <c r="X416" s="177"/>
      <c r="Y416" s="177"/>
      <c r="Z416" s="177"/>
      <c r="AA416" s="177"/>
      <c r="AB416" s="177"/>
      <c r="AC416" s="177"/>
      <c r="AD416" s="177"/>
      <c r="AE416" s="177"/>
      <c r="AF416" s="177"/>
      <c r="AG416" s="177"/>
      <c r="AH416" s="177"/>
      <c r="AI416" s="177"/>
      <c r="AJ416" s="177"/>
      <c r="AK416" s="177"/>
      <c r="AL416" s="177"/>
      <c r="AM416" s="177"/>
      <c r="AN416" s="177"/>
      <c r="AO416" s="177"/>
      <c r="AP416" s="177"/>
      <c r="AQ416" s="177"/>
      <c r="AR416" s="177"/>
      <c r="AS416" s="177"/>
      <c r="AT416" s="177"/>
      <c r="AU416" s="177"/>
      <c r="AV416" s="177"/>
      <c r="AW416" s="177"/>
      <c r="AX416" s="177"/>
      <c r="AY416" s="177"/>
      <c r="AZ416" s="177"/>
      <c r="BA416" s="177"/>
    </row>
    <row r="417" spans="1:53" ht="12.75">
      <c r="A417" s="177"/>
      <c r="B417" s="177"/>
      <c r="C417" s="177"/>
      <c r="D417" s="177"/>
      <c r="E417" s="177"/>
      <c r="F417" s="177"/>
      <c r="G417" s="177"/>
      <c r="H417" s="177"/>
      <c r="I417" s="177"/>
      <c r="J417" s="177"/>
      <c r="K417" s="177"/>
      <c r="L417" s="177"/>
      <c r="M417" s="177"/>
      <c r="N417" s="177"/>
      <c r="O417" s="177"/>
      <c r="P417" s="177"/>
      <c r="Q417" s="177"/>
      <c r="R417" s="177"/>
      <c r="S417" s="177"/>
      <c r="T417" s="177"/>
      <c r="U417" s="177"/>
      <c r="V417" s="177"/>
      <c r="W417" s="177"/>
      <c r="X417" s="177"/>
      <c r="Y417" s="177"/>
      <c r="Z417" s="177"/>
      <c r="AA417" s="177"/>
      <c r="AB417" s="177"/>
      <c r="AC417" s="177"/>
      <c r="AD417" s="177"/>
      <c r="AE417" s="177"/>
      <c r="AF417" s="177"/>
      <c r="AG417" s="177"/>
      <c r="AH417" s="177"/>
      <c r="AI417" s="177"/>
      <c r="AJ417" s="177"/>
      <c r="AK417" s="177"/>
      <c r="AL417" s="177"/>
      <c r="AM417" s="177"/>
      <c r="AN417" s="177"/>
      <c r="AO417" s="177"/>
      <c r="AP417" s="177"/>
      <c r="AQ417" s="177"/>
      <c r="AR417" s="177"/>
      <c r="AS417" s="177"/>
      <c r="AT417" s="177"/>
      <c r="AU417" s="177"/>
      <c r="AV417" s="177"/>
      <c r="AW417" s="177"/>
      <c r="AX417" s="177"/>
      <c r="AY417" s="177"/>
      <c r="AZ417" s="177"/>
      <c r="BA417" s="177"/>
    </row>
    <row r="418" spans="1:53" ht="12.75">
      <c r="A418" s="177"/>
      <c r="B418" s="177"/>
      <c r="C418" s="177"/>
      <c r="D418" s="177"/>
      <c r="E418" s="177"/>
      <c r="F418" s="177"/>
      <c r="G418" s="177"/>
      <c r="H418" s="177"/>
      <c r="I418" s="177"/>
      <c r="J418" s="177"/>
      <c r="K418" s="177"/>
      <c r="L418" s="177"/>
      <c r="M418" s="177"/>
      <c r="N418" s="177"/>
      <c r="O418" s="177"/>
      <c r="P418" s="177"/>
      <c r="Q418" s="177"/>
      <c r="R418" s="177"/>
      <c r="S418" s="177"/>
      <c r="T418" s="177"/>
      <c r="U418" s="177"/>
      <c r="V418" s="177"/>
      <c r="W418" s="177"/>
      <c r="X418" s="177"/>
      <c r="Y418" s="177"/>
      <c r="Z418" s="177"/>
      <c r="AA418" s="177"/>
      <c r="AB418" s="177"/>
      <c r="AC418" s="177"/>
      <c r="AD418" s="177"/>
      <c r="AE418" s="177"/>
      <c r="AF418" s="177"/>
      <c r="AG418" s="177"/>
      <c r="AH418" s="177"/>
      <c r="AI418" s="177"/>
      <c r="AJ418" s="177"/>
      <c r="AK418" s="177"/>
      <c r="AL418" s="177"/>
      <c r="AM418" s="177"/>
      <c r="AN418" s="177"/>
      <c r="AO418" s="177"/>
      <c r="AP418" s="177"/>
      <c r="AQ418" s="177"/>
      <c r="AR418" s="177"/>
      <c r="AS418" s="177"/>
      <c r="AT418" s="177"/>
      <c r="AU418" s="177"/>
      <c r="AV418" s="177"/>
      <c r="AW418" s="177"/>
      <c r="AX418" s="177"/>
      <c r="AY418" s="177"/>
      <c r="AZ418" s="177"/>
      <c r="BA418" s="177"/>
    </row>
    <row r="419" spans="1:53" ht="12.75">
      <c r="A419" s="177"/>
      <c r="B419" s="177"/>
      <c r="C419" s="177"/>
      <c r="D419" s="177"/>
      <c r="E419" s="177"/>
      <c r="F419" s="177"/>
      <c r="G419" s="177"/>
      <c r="H419" s="177"/>
      <c r="I419" s="177"/>
      <c r="J419" s="177"/>
      <c r="K419" s="177"/>
      <c r="L419" s="177"/>
      <c r="M419" s="177"/>
      <c r="N419" s="177"/>
      <c r="O419" s="177"/>
      <c r="P419" s="177"/>
      <c r="Q419" s="177"/>
      <c r="R419" s="177"/>
      <c r="S419" s="177"/>
      <c r="T419" s="177"/>
      <c r="U419" s="177"/>
      <c r="V419" s="177"/>
      <c r="W419" s="177"/>
      <c r="X419" s="177"/>
      <c r="Y419" s="177"/>
      <c r="Z419" s="177"/>
      <c r="AA419" s="177"/>
      <c r="AB419" s="177"/>
      <c r="AC419" s="177"/>
      <c r="AD419" s="177"/>
      <c r="AE419" s="177"/>
      <c r="AF419" s="177"/>
      <c r="AG419" s="177"/>
      <c r="AH419" s="177"/>
      <c r="AI419" s="177"/>
      <c r="AJ419" s="177"/>
      <c r="AK419" s="177"/>
      <c r="AL419" s="177"/>
      <c r="AM419" s="177"/>
      <c r="AN419" s="177"/>
      <c r="AO419" s="177"/>
      <c r="AP419" s="177"/>
      <c r="AQ419" s="177"/>
      <c r="AR419" s="177"/>
      <c r="AS419" s="177"/>
      <c r="AT419" s="177"/>
      <c r="AU419" s="177"/>
      <c r="AV419" s="177"/>
      <c r="AW419" s="177"/>
      <c r="AX419" s="177"/>
      <c r="AY419" s="177"/>
      <c r="AZ419" s="177"/>
      <c r="BA419" s="177"/>
    </row>
    <row r="420" spans="1:53" ht="12.75">
      <c r="A420" s="177"/>
      <c r="B420" s="177"/>
      <c r="C420" s="177"/>
      <c r="D420" s="177"/>
      <c r="E420" s="177"/>
      <c r="F420" s="177"/>
      <c r="G420" s="177"/>
      <c r="H420" s="177"/>
      <c r="I420" s="177"/>
      <c r="J420" s="177"/>
      <c r="K420" s="177"/>
      <c r="L420" s="177"/>
      <c r="M420" s="177"/>
      <c r="N420" s="177"/>
      <c r="O420" s="177"/>
      <c r="P420" s="177"/>
      <c r="Q420" s="177"/>
      <c r="R420" s="177"/>
      <c r="S420" s="177"/>
      <c r="T420" s="177"/>
      <c r="U420" s="177"/>
      <c r="V420" s="177"/>
      <c r="W420" s="177"/>
      <c r="X420" s="177"/>
      <c r="Y420" s="177"/>
      <c r="Z420" s="177"/>
      <c r="AA420" s="177"/>
      <c r="AB420" s="177"/>
      <c r="AC420" s="177"/>
      <c r="AD420" s="177"/>
      <c r="AE420" s="177"/>
      <c r="AF420" s="177"/>
      <c r="AG420" s="177"/>
      <c r="AH420" s="177"/>
      <c r="AI420" s="177"/>
      <c r="AJ420" s="177"/>
      <c r="AK420" s="177"/>
      <c r="AL420" s="177"/>
      <c r="AM420" s="177"/>
      <c r="AN420" s="177"/>
      <c r="AO420" s="177"/>
      <c r="AP420" s="177"/>
      <c r="AQ420" s="177"/>
      <c r="AR420" s="177"/>
      <c r="AS420" s="177"/>
      <c r="AT420" s="177"/>
      <c r="AU420" s="177"/>
      <c r="AV420" s="177"/>
      <c r="AW420" s="177"/>
      <c r="AX420" s="177"/>
      <c r="AY420" s="177"/>
      <c r="AZ420" s="177"/>
      <c r="BA420" s="177"/>
    </row>
    <row r="421" spans="1:53" ht="12.75">
      <c r="A421" s="177"/>
      <c r="B421" s="177"/>
      <c r="C421" s="177"/>
      <c r="D421" s="177"/>
      <c r="E421" s="177"/>
      <c r="F421" s="177"/>
      <c r="G421" s="177"/>
      <c r="H421" s="177"/>
      <c r="I421" s="177"/>
      <c r="J421" s="177"/>
      <c r="K421" s="177"/>
      <c r="L421" s="177"/>
      <c r="M421" s="177"/>
      <c r="N421" s="177"/>
      <c r="O421" s="177"/>
      <c r="P421" s="177"/>
      <c r="Q421" s="177"/>
      <c r="R421" s="177"/>
      <c r="S421" s="177"/>
      <c r="T421" s="177"/>
      <c r="U421" s="177"/>
      <c r="V421" s="177"/>
      <c r="W421" s="177"/>
      <c r="X421" s="177"/>
      <c r="Y421" s="177"/>
      <c r="Z421" s="177"/>
      <c r="AA421" s="177"/>
      <c r="AB421" s="177"/>
      <c r="AC421" s="177"/>
      <c r="AD421" s="177"/>
      <c r="AE421" s="177"/>
      <c r="AF421" s="177"/>
      <c r="AG421" s="177"/>
      <c r="AH421" s="177"/>
      <c r="AI421" s="177"/>
      <c r="AJ421" s="177"/>
      <c r="AK421" s="177"/>
      <c r="AL421" s="177"/>
      <c r="AM421" s="177"/>
      <c r="AN421" s="177"/>
      <c r="AO421" s="177"/>
      <c r="AP421" s="177"/>
      <c r="AQ421" s="177"/>
      <c r="AR421" s="177"/>
      <c r="AS421" s="177"/>
      <c r="AT421" s="177"/>
      <c r="AU421" s="177"/>
      <c r="AV421" s="177"/>
      <c r="AW421" s="177"/>
      <c r="AX421" s="177"/>
      <c r="AY421" s="177"/>
      <c r="AZ421" s="177"/>
      <c r="BA421" s="177"/>
    </row>
    <row r="422" spans="1:53" ht="12.75">
      <c r="A422" s="177"/>
      <c r="B422" s="177"/>
      <c r="C422" s="177"/>
      <c r="D422" s="177"/>
      <c r="E422" s="177"/>
      <c r="F422" s="177"/>
      <c r="G422" s="177"/>
      <c r="H422" s="177"/>
      <c r="I422" s="177"/>
      <c r="J422" s="177"/>
      <c r="K422" s="177"/>
      <c r="L422" s="177"/>
      <c r="M422" s="177"/>
      <c r="N422" s="177"/>
      <c r="O422" s="177"/>
      <c r="P422" s="177"/>
      <c r="Q422" s="177"/>
      <c r="R422" s="177"/>
      <c r="S422" s="177"/>
      <c r="T422" s="177"/>
      <c r="U422" s="177"/>
      <c r="V422" s="177"/>
      <c r="W422" s="177"/>
      <c r="X422" s="177"/>
      <c r="Y422" s="177"/>
      <c r="Z422" s="177"/>
      <c r="AA422" s="177"/>
      <c r="AB422" s="177"/>
      <c r="AC422" s="177"/>
      <c r="AD422" s="177"/>
      <c r="AE422" s="177"/>
      <c r="AF422" s="177"/>
      <c r="AG422" s="177"/>
      <c r="AH422" s="177"/>
      <c r="AI422" s="177"/>
      <c r="AJ422" s="177"/>
      <c r="AK422" s="177"/>
      <c r="AL422" s="177"/>
      <c r="AM422" s="177"/>
      <c r="AN422" s="177"/>
      <c r="AO422" s="177"/>
      <c r="AP422" s="177"/>
      <c r="AQ422" s="177"/>
      <c r="AR422" s="177"/>
      <c r="AS422" s="177"/>
      <c r="AT422" s="177"/>
      <c r="AU422" s="177"/>
      <c r="AV422" s="177"/>
      <c r="AW422" s="177"/>
      <c r="AX422" s="177"/>
      <c r="AY422" s="177"/>
      <c r="AZ422" s="177"/>
      <c r="BA422" s="177"/>
    </row>
    <row r="423" spans="1:53" ht="12.75">
      <c r="A423" s="177"/>
      <c r="B423" s="177"/>
      <c r="C423" s="177"/>
      <c r="D423" s="177"/>
      <c r="E423" s="177"/>
      <c r="F423" s="177"/>
      <c r="G423" s="177"/>
      <c r="H423" s="177"/>
      <c r="I423" s="177"/>
      <c r="J423" s="177"/>
      <c r="K423" s="177"/>
      <c r="L423" s="177"/>
      <c r="M423" s="177"/>
      <c r="N423" s="177"/>
      <c r="O423" s="177"/>
      <c r="P423" s="177"/>
      <c r="Q423" s="177"/>
      <c r="R423" s="177"/>
      <c r="S423" s="177"/>
      <c r="T423" s="177"/>
      <c r="U423" s="177"/>
      <c r="V423" s="177"/>
      <c r="W423" s="177"/>
      <c r="X423" s="177"/>
      <c r="Y423" s="177"/>
      <c r="Z423" s="177"/>
      <c r="AA423" s="177"/>
      <c r="AB423" s="177"/>
      <c r="AC423" s="177"/>
      <c r="AD423" s="177"/>
      <c r="AE423" s="177"/>
      <c r="AF423" s="177"/>
      <c r="AG423" s="177"/>
      <c r="AH423" s="177"/>
      <c r="AI423" s="177"/>
      <c r="AJ423" s="177"/>
      <c r="AK423" s="177"/>
      <c r="AL423" s="177"/>
      <c r="AM423" s="177"/>
      <c r="AN423" s="177"/>
      <c r="AO423" s="177"/>
      <c r="AP423" s="177"/>
      <c r="AQ423" s="177"/>
      <c r="AR423" s="177"/>
      <c r="AS423" s="177"/>
      <c r="AT423" s="177"/>
      <c r="AU423" s="177"/>
      <c r="AV423" s="177"/>
      <c r="AW423" s="177"/>
      <c r="AX423" s="177"/>
      <c r="AY423" s="177"/>
      <c r="AZ423" s="177"/>
      <c r="BA423" s="177"/>
    </row>
    <row r="424" spans="1:53" ht="12.75">
      <c r="A424" s="177"/>
      <c r="B424" s="177"/>
      <c r="C424" s="177"/>
      <c r="D424" s="177"/>
      <c r="E424" s="177"/>
      <c r="F424" s="177"/>
      <c r="G424" s="177"/>
      <c r="H424" s="177"/>
      <c r="I424" s="177"/>
      <c r="J424" s="177"/>
      <c r="K424" s="177"/>
      <c r="L424" s="177"/>
      <c r="M424" s="177"/>
      <c r="N424" s="177"/>
      <c r="O424" s="177"/>
      <c r="P424" s="177"/>
      <c r="Q424" s="177"/>
      <c r="R424" s="177"/>
      <c r="S424" s="177"/>
      <c r="T424" s="177"/>
      <c r="U424" s="177"/>
      <c r="V424" s="177"/>
      <c r="W424" s="177"/>
      <c r="X424" s="177"/>
      <c r="Y424" s="177"/>
      <c r="Z424" s="177"/>
      <c r="AA424" s="177"/>
      <c r="AB424" s="177"/>
      <c r="AC424" s="177"/>
      <c r="AD424" s="177"/>
      <c r="AE424" s="177"/>
      <c r="AF424" s="177"/>
      <c r="AG424" s="177"/>
      <c r="AH424" s="177"/>
      <c r="AI424" s="177"/>
      <c r="AJ424" s="177"/>
      <c r="AK424" s="177"/>
      <c r="AL424" s="177"/>
      <c r="AM424" s="177"/>
      <c r="AN424" s="177"/>
      <c r="AO424" s="177"/>
      <c r="AP424" s="177"/>
      <c r="AQ424" s="177"/>
      <c r="AR424" s="177"/>
      <c r="AS424" s="177"/>
      <c r="AT424" s="177"/>
      <c r="AU424" s="177"/>
      <c r="AV424" s="177"/>
      <c r="AW424" s="177"/>
      <c r="AX424" s="177"/>
      <c r="AY424" s="177"/>
      <c r="AZ424" s="177"/>
      <c r="BA424" s="177"/>
    </row>
    <row r="425" spans="1:53" ht="12.75">
      <c r="A425" s="177"/>
      <c r="B425" s="177"/>
      <c r="C425" s="177"/>
      <c r="D425" s="177"/>
      <c r="E425" s="177"/>
      <c r="F425" s="177"/>
      <c r="G425" s="177"/>
      <c r="H425" s="177"/>
      <c r="I425" s="177"/>
      <c r="J425" s="177"/>
      <c r="K425" s="177"/>
      <c r="L425" s="177"/>
      <c r="M425" s="177"/>
      <c r="N425" s="177"/>
      <c r="O425" s="177"/>
      <c r="P425" s="177"/>
      <c r="Q425" s="177"/>
      <c r="R425" s="177"/>
      <c r="S425" s="177"/>
      <c r="T425" s="177"/>
      <c r="U425" s="177"/>
      <c r="V425" s="177"/>
      <c r="W425" s="177"/>
      <c r="X425" s="177"/>
      <c r="Y425" s="177"/>
      <c r="Z425" s="177"/>
      <c r="AA425" s="177"/>
      <c r="AB425" s="177"/>
      <c r="AC425" s="177"/>
      <c r="AD425" s="177"/>
      <c r="AE425" s="177"/>
      <c r="AF425" s="177"/>
      <c r="AG425" s="177"/>
      <c r="AH425" s="177"/>
      <c r="AI425" s="177"/>
      <c r="AJ425" s="177"/>
      <c r="AK425" s="177"/>
      <c r="AL425" s="177"/>
      <c r="AM425" s="177"/>
      <c r="AN425" s="177"/>
      <c r="AO425" s="177"/>
      <c r="AP425" s="177"/>
      <c r="AQ425" s="177"/>
      <c r="AR425" s="177"/>
      <c r="AS425" s="177"/>
      <c r="AT425" s="177"/>
      <c r="AU425" s="177"/>
      <c r="AV425" s="177"/>
      <c r="AW425" s="177"/>
      <c r="AX425" s="177"/>
      <c r="AY425" s="177"/>
      <c r="AZ425" s="177"/>
      <c r="BA425" s="177"/>
    </row>
    <row r="426" spans="1:53" ht="12.75">
      <c r="A426" s="177"/>
      <c r="B426" s="177"/>
      <c r="C426" s="177"/>
      <c r="D426" s="177"/>
      <c r="E426" s="177"/>
      <c r="F426" s="177"/>
      <c r="G426" s="177"/>
      <c r="H426" s="177"/>
      <c r="I426" s="177"/>
      <c r="J426" s="177"/>
      <c r="K426" s="177"/>
      <c r="L426" s="177"/>
      <c r="M426" s="177"/>
      <c r="N426" s="177"/>
      <c r="O426" s="177"/>
      <c r="P426" s="177"/>
      <c r="Q426" s="177"/>
      <c r="R426" s="177"/>
      <c r="S426" s="177"/>
      <c r="T426" s="177"/>
      <c r="U426" s="177"/>
      <c r="V426" s="177"/>
      <c r="W426" s="177"/>
      <c r="X426" s="177"/>
      <c r="Y426" s="177"/>
      <c r="Z426" s="177"/>
      <c r="AA426" s="177"/>
      <c r="AB426" s="177"/>
      <c r="AC426" s="177"/>
      <c r="AD426" s="177"/>
      <c r="AE426" s="177"/>
      <c r="AF426" s="177"/>
      <c r="AG426" s="177"/>
      <c r="AH426" s="177"/>
      <c r="AI426" s="177"/>
      <c r="AJ426" s="177"/>
      <c r="AK426" s="177"/>
      <c r="AL426" s="177"/>
      <c r="AM426" s="177"/>
      <c r="AN426" s="177"/>
      <c r="AO426" s="177"/>
      <c r="AP426" s="177"/>
      <c r="AQ426" s="177"/>
      <c r="AR426" s="177"/>
      <c r="AS426" s="177"/>
      <c r="AT426" s="177"/>
      <c r="AU426" s="177"/>
      <c r="AV426" s="177"/>
      <c r="AW426" s="177"/>
      <c r="AX426" s="177"/>
      <c r="AY426" s="177"/>
      <c r="AZ426" s="177"/>
      <c r="BA426" s="177"/>
    </row>
    <row r="427" spans="1:53" ht="12.75">
      <c r="A427" s="177"/>
      <c r="B427" s="177"/>
      <c r="C427" s="177"/>
      <c r="D427" s="177"/>
      <c r="E427" s="177"/>
      <c r="F427" s="177"/>
      <c r="G427" s="177"/>
      <c r="H427" s="177"/>
      <c r="I427" s="177"/>
      <c r="J427" s="177"/>
      <c r="K427" s="177"/>
      <c r="L427" s="177"/>
      <c r="M427" s="177"/>
      <c r="N427" s="177"/>
      <c r="O427" s="177"/>
      <c r="P427" s="177"/>
      <c r="Q427" s="177"/>
      <c r="R427" s="177"/>
      <c r="S427" s="177"/>
      <c r="T427" s="177"/>
      <c r="U427" s="177"/>
      <c r="V427" s="177"/>
      <c r="W427" s="177"/>
      <c r="X427" s="177"/>
      <c r="Y427" s="177"/>
      <c r="Z427" s="177"/>
      <c r="AA427" s="177"/>
      <c r="AB427" s="177"/>
      <c r="AC427" s="177"/>
      <c r="AD427" s="177"/>
      <c r="AE427" s="177"/>
      <c r="AF427" s="177"/>
      <c r="AG427" s="177"/>
      <c r="AH427" s="177"/>
      <c r="AI427" s="177"/>
      <c r="AJ427" s="177"/>
      <c r="AK427" s="177"/>
      <c r="AL427" s="177"/>
      <c r="AM427" s="177"/>
      <c r="AN427" s="177"/>
      <c r="AO427" s="177"/>
      <c r="AP427" s="177"/>
      <c r="AQ427" s="177"/>
      <c r="AR427" s="177"/>
      <c r="AS427" s="177"/>
      <c r="AT427" s="177"/>
      <c r="AU427" s="177"/>
      <c r="AV427" s="177"/>
      <c r="AW427" s="177"/>
      <c r="AX427" s="177"/>
      <c r="AY427" s="177"/>
      <c r="AZ427" s="177"/>
      <c r="BA427" s="177"/>
    </row>
    <row r="428" spans="1:53" ht="12.75">
      <c r="A428" s="177"/>
      <c r="B428" s="177"/>
      <c r="C428" s="177"/>
      <c r="D428" s="177"/>
      <c r="E428" s="177"/>
      <c r="F428" s="177"/>
      <c r="G428" s="177"/>
      <c r="H428" s="177"/>
      <c r="I428" s="177"/>
      <c r="J428" s="177"/>
      <c r="K428" s="177"/>
      <c r="L428" s="177"/>
      <c r="M428" s="177"/>
      <c r="N428" s="177"/>
      <c r="O428" s="177"/>
      <c r="P428" s="177"/>
      <c r="Q428" s="177"/>
      <c r="R428" s="177"/>
      <c r="S428" s="177"/>
      <c r="T428" s="177"/>
      <c r="U428" s="177"/>
      <c r="V428" s="177"/>
      <c r="W428" s="177"/>
      <c r="X428" s="177"/>
      <c r="Y428" s="177"/>
      <c r="Z428" s="177"/>
      <c r="AA428" s="177"/>
      <c r="AB428" s="177"/>
      <c r="AC428" s="177"/>
      <c r="AD428" s="177"/>
      <c r="AE428" s="177"/>
      <c r="AF428" s="177"/>
      <c r="AG428" s="177"/>
      <c r="AH428" s="177"/>
      <c r="AI428" s="177"/>
      <c r="AJ428" s="177"/>
      <c r="AK428" s="177"/>
      <c r="AL428" s="177"/>
      <c r="AM428" s="177"/>
      <c r="AN428" s="177"/>
      <c r="AO428" s="177"/>
      <c r="AP428" s="177"/>
      <c r="AQ428" s="177"/>
      <c r="AR428" s="177"/>
      <c r="AS428" s="177"/>
      <c r="AT428" s="177"/>
      <c r="AU428" s="177"/>
      <c r="AV428" s="177"/>
      <c r="AW428" s="177"/>
      <c r="AX428" s="177"/>
      <c r="AY428" s="177"/>
      <c r="AZ428" s="177"/>
      <c r="BA428" s="177"/>
    </row>
    <row r="429" spans="1:53" ht="12.75">
      <c r="A429" s="177"/>
      <c r="B429" s="177"/>
      <c r="C429" s="177"/>
      <c r="D429" s="177"/>
      <c r="E429" s="177"/>
      <c r="F429" s="177"/>
      <c r="G429" s="177"/>
      <c r="H429" s="177"/>
      <c r="I429" s="177"/>
      <c r="J429" s="177"/>
      <c r="K429" s="177"/>
      <c r="L429" s="177"/>
      <c r="M429" s="177"/>
      <c r="N429" s="177"/>
      <c r="O429" s="177"/>
      <c r="P429" s="177"/>
      <c r="Q429" s="177"/>
      <c r="R429" s="177"/>
      <c r="S429" s="177"/>
      <c r="T429" s="177"/>
      <c r="U429" s="177"/>
      <c r="V429" s="177"/>
      <c r="W429" s="177"/>
      <c r="X429" s="177"/>
      <c r="Y429" s="177"/>
      <c r="Z429" s="177"/>
      <c r="AA429" s="177"/>
      <c r="AB429" s="177"/>
      <c r="AC429" s="177"/>
      <c r="AD429" s="177"/>
      <c r="AE429" s="177"/>
      <c r="AF429" s="177"/>
      <c r="AG429" s="177"/>
      <c r="AH429" s="177"/>
      <c r="AI429" s="177"/>
      <c r="AJ429" s="177"/>
      <c r="AK429" s="177"/>
      <c r="AL429" s="177"/>
      <c r="AM429" s="177"/>
      <c r="AN429" s="177"/>
      <c r="AO429" s="177"/>
      <c r="AP429" s="177"/>
      <c r="AQ429" s="177"/>
      <c r="AR429" s="177"/>
      <c r="AS429" s="177"/>
      <c r="AT429" s="177"/>
      <c r="AU429" s="177"/>
      <c r="AV429" s="177"/>
      <c r="AW429" s="177"/>
      <c r="AX429" s="177"/>
      <c r="AY429" s="177"/>
      <c r="AZ429" s="177"/>
      <c r="BA429" s="177"/>
    </row>
    <row r="430" spans="1:53" ht="12.75">
      <c r="A430" s="177"/>
      <c r="B430" s="177"/>
      <c r="C430" s="177"/>
      <c r="D430" s="177"/>
      <c r="E430" s="177"/>
      <c r="F430" s="177"/>
      <c r="G430" s="177"/>
      <c r="H430" s="177"/>
      <c r="I430" s="177"/>
      <c r="J430" s="177"/>
      <c r="K430" s="177"/>
      <c r="L430" s="177"/>
      <c r="M430" s="177"/>
      <c r="N430" s="177"/>
      <c r="O430" s="177"/>
      <c r="P430" s="177"/>
      <c r="Q430" s="177"/>
      <c r="R430" s="177"/>
      <c r="S430" s="177"/>
      <c r="T430" s="177"/>
      <c r="U430" s="177"/>
      <c r="V430" s="177"/>
      <c r="W430" s="177"/>
      <c r="X430" s="177"/>
      <c r="Y430" s="177"/>
      <c r="Z430" s="177"/>
      <c r="AA430" s="177"/>
      <c r="AB430" s="177"/>
      <c r="AC430" s="177"/>
      <c r="AD430" s="177"/>
      <c r="AE430" s="177"/>
      <c r="AF430" s="177"/>
      <c r="AG430" s="177"/>
      <c r="AH430" s="177"/>
      <c r="AI430" s="177"/>
      <c r="AJ430" s="177"/>
      <c r="AK430" s="177"/>
      <c r="AL430" s="177"/>
      <c r="AM430" s="177"/>
      <c r="AN430" s="177"/>
      <c r="AO430" s="177"/>
      <c r="AP430" s="177"/>
      <c r="AQ430" s="177"/>
      <c r="AR430" s="177"/>
      <c r="AS430" s="177"/>
      <c r="AT430" s="177"/>
      <c r="AU430" s="177"/>
      <c r="AV430" s="177"/>
      <c r="AW430" s="177"/>
      <c r="AX430" s="177"/>
      <c r="AY430" s="177"/>
      <c r="AZ430" s="177"/>
      <c r="BA430" s="177"/>
    </row>
    <row r="431" spans="1:53" ht="12.75">
      <c r="A431" s="177"/>
      <c r="B431" s="177"/>
      <c r="C431" s="177"/>
      <c r="D431" s="177"/>
      <c r="E431" s="177"/>
      <c r="F431" s="177"/>
      <c r="G431" s="177"/>
      <c r="H431" s="177"/>
      <c r="I431" s="177"/>
      <c r="J431" s="177"/>
      <c r="K431" s="177"/>
      <c r="L431" s="177"/>
      <c r="M431" s="177"/>
      <c r="N431" s="177"/>
      <c r="O431" s="177"/>
      <c r="P431" s="177"/>
      <c r="Q431" s="177"/>
      <c r="R431" s="177"/>
      <c r="S431" s="177"/>
      <c r="T431" s="177"/>
      <c r="U431" s="177"/>
      <c r="V431" s="177"/>
      <c r="W431" s="177"/>
      <c r="X431" s="177"/>
      <c r="Y431" s="177"/>
      <c r="Z431" s="177"/>
      <c r="AA431" s="177"/>
      <c r="AB431" s="177"/>
      <c r="AC431" s="177"/>
      <c r="AD431" s="177"/>
      <c r="AE431" s="177"/>
      <c r="AF431" s="177"/>
      <c r="AG431" s="177"/>
      <c r="AH431" s="177"/>
      <c r="AI431" s="177"/>
      <c r="AJ431" s="177"/>
      <c r="AK431" s="177"/>
      <c r="AL431" s="177"/>
      <c r="AM431" s="177"/>
      <c r="AN431" s="177"/>
      <c r="AO431" s="177"/>
      <c r="AP431" s="177"/>
      <c r="AQ431" s="177"/>
      <c r="AR431" s="177"/>
      <c r="AS431" s="177"/>
      <c r="AT431" s="177"/>
      <c r="AU431" s="177"/>
      <c r="AV431" s="177"/>
      <c r="AW431" s="177"/>
      <c r="AX431" s="177"/>
      <c r="AY431" s="177"/>
      <c r="AZ431" s="177"/>
      <c r="BA431" s="177"/>
    </row>
    <row r="432" spans="1:53" ht="12.75">
      <c r="A432" s="177"/>
      <c r="B432" s="177"/>
      <c r="C432" s="177"/>
      <c r="D432" s="177"/>
      <c r="E432" s="177"/>
      <c r="F432" s="177"/>
      <c r="G432" s="177"/>
      <c r="H432" s="177"/>
      <c r="I432" s="177"/>
      <c r="J432" s="177"/>
      <c r="K432" s="177"/>
      <c r="L432" s="177"/>
      <c r="M432" s="177"/>
      <c r="N432" s="177"/>
      <c r="O432" s="177"/>
      <c r="P432" s="177"/>
      <c r="Q432" s="177"/>
      <c r="R432" s="177"/>
      <c r="S432" s="177"/>
      <c r="T432" s="177"/>
      <c r="U432" s="177"/>
      <c r="V432" s="177"/>
      <c r="W432" s="177"/>
      <c r="X432" s="177"/>
      <c r="Y432" s="177"/>
      <c r="Z432" s="177"/>
      <c r="AA432" s="177"/>
      <c r="AB432" s="177"/>
      <c r="AC432" s="177"/>
      <c r="AD432" s="177"/>
      <c r="AE432" s="177"/>
      <c r="AF432" s="177"/>
      <c r="AG432" s="177"/>
      <c r="AH432" s="177"/>
      <c r="AI432" s="177"/>
      <c r="AJ432" s="177"/>
      <c r="AK432" s="177"/>
      <c r="AL432" s="177"/>
      <c r="AM432" s="177"/>
      <c r="AN432" s="177"/>
      <c r="AO432" s="177"/>
      <c r="AP432" s="177"/>
      <c r="AQ432" s="177"/>
      <c r="AR432" s="177"/>
      <c r="AS432" s="177"/>
      <c r="AT432" s="177"/>
      <c r="AU432" s="177"/>
      <c r="AV432" s="177"/>
      <c r="AW432" s="177"/>
      <c r="AX432" s="177"/>
      <c r="AY432" s="177"/>
      <c r="AZ432" s="177"/>
      <c r="BA432" s="177"/>
    </row>
    <row r="433" spans="1:53" ht="12.75">
      <c r="A433" s="177"/>
      <c r="B433" s="177"/>
      <c r="C433" s="177"/>
      <c r="D433" s="177"/>
      <c r="E433" s="177"/>
      <c r="F433" s="177"/>
      <c r="G433" s="177"/>
      <c r="H433" s="177"/>
      <c r="I433" s="177"/>
      <c r="J433" s="177"/>
      <c r="K433" s="177"/>
      <c r="L433" s="177"/>
      <c r="M433" s="177"/>
      <c r="N433" s="177"/>
      <c r="O433" s="177"/>
      <c r="P433" s="177"/>
      <c r="Q433" s="177"/>
      <c r="R433" s="177"/>
      <c r="S433" s="177"/>
      <c r="T433" s="177"/>
      <c r="U433" s="177"/>
      <c r="V433" s="177"/>
      <c r="W433" s="177"/>
      <c r="X433" s="177"/>
      <c r="Y433" s="177"/>
      <c r="Z433" s="177"/>
      <c r="AA433" s="177"/>
      <c r="AB433" s="177"/>
      <c r="AC433" s="177"/>
      <c r="AD433" s="177"/>
      <c r="AE433" s="177"/>
      <c r="AF433" s="177"/>
      <c r="AG433" s="177"/>
      <c r="AH433" s="177"/>
      <c r="AI433" s="177"/>
      <c r="AJ433" s="177"/>
      <c r="AK433" s="177"/>
      <c r="AL433" s="177"/>
      <c r="AM433" s="177"/>
      <c r="AN433" s="177"/>
      <c r="AO433" s="177"/>
      <c r="AP433" s="177"/>
      <c r="AQ433" s="177"/>
      <c r="AR433" s="177"/>
      <c r="AS433" s="177"/>
      <c r="AT433" s="177"/>
      <c r="AU433" s="177"/>
      <c r="AV433" s="177"/>
      <c r="AW433" s="177"/>
      <c r="AX433" s="177"/>
      <c r="AY433" s="177"/>
      <c r="AZ433" s="177"/>
      <c r="BA433" s="177"/>
    </row>
    <row r="434" spans="1:53" ht="12.75">
      <c r="A434" s="177"/>
      <c r="B434" s="177"/>
      <c r="C434" s="177"/>
      <c r="D434" s="177"/>
      <c r="E434" s="177"/>
      <c r="F434" s="177"/>
      <c r="G434" s="177"/>
      <c r="H434" s="177"/>
      <c r="I434" s="177"/>
      <c r="J434" s="177"/>
      <c r="K434" s="177"/>
      <c r="L434" s="177"/>
      <c r="M434" s="177"/>
      <c r="N434" s="177"/>
      <c r="O434" s="177"/>
      <c r="P434" s="177"/>
      <c r="Q434" s="177"/>
      <c r="R434" s="177"/>
      <c r="S434" s="177"/>
      <c r="T434" s="177"/>
      <c r="U434" s="177"/>
      <c r="V434" s="177"/>
      <c r="W434" s="177"/>
      <c r="X434" s="177"/>
      <c r="Y434" s="177"/>
      <c r="Z434" s="177"/>
      <c r="AA434" s="177"/>
      <c r="AB434" s="177"/>
      <c r="AC434" s="177"/>
      <c r="AD434" s="177"/>
      <c r="AE434" s="177"/>
      <c r="AF434" s="177"/>
      <c r="AG434" s="177"/>
      <c r="AH434" s="177"/>
      <c r="AI434" s="177"/>
      <c r="AJ434" s="177"/>
      <c r="AK434" s="177"/>
      <c r="AL434" s="177"/>
      <c r="AM434" s="177"/>
      <c r="AN434" s="177"/>
      <c r="AO434" s="177"/>
      <c r="AP434" s="177"/>
      <c r="AQ434" s="177"/>
      <c r="AR434" s="177"/>
      <c r="AS434" s="177"/>
      <c r="AT434" s="177"/>
      <c r="AU434" s="177"/>
      <c r="AV434" s="177"/>
      <c r="AW434" s="177"/>
      <c r="AX434" s="177"/>
      <c r="AY434" s="177"/>
      <c r="AZ434" s="177"/>
      <c r="BA434" s="177"/>
    </row>
    <row r="435" spans="1:53" ht="12.75">
      <c r="A435" s="177"/>
      <c r="B435" s="177"/>
      <c r="C435" s="177"/>
      <c r="D435" s="177"/>
      <c r="E435" s="177"/>
      <c r="F435" s="177"/>
      <c r="G435" s="177"/>
      <c r="H435" s="177"/>
      <c r="I435" s="177"/>
      <c r="J435" s="177"/>
      <c r="K435" s="177"/>
      <c r="L435" s="177"/>
      <c r="M435" s="177"/>
      <c r="N435" s="177"/>
      <c r="O435" s="177"/>
      <c r="P435" s="177"/>
      <c r="Q435" s="177"/>
      <c r="R435" s="177"/>
      <c r="S435" s="177"/>
      <c r="T435" s="177"/>
      <c r="U435" s="177"/>
      <c r="V435" s="177"/>
      <c r="W435" s="177"/>
      <c r="X435" s="177"/>
      <c r="Y435" s="177"/>
      <c r="Z435" s="177"/>
      <c r="AA435" s="177"/>
      <c r="AB435" s="177"/>
      <c r="AC435" s="177"/>
      <c r="AD435" s="177"/>
      <c r="AE435" s="177"/>
      <c r="AF435" s="177"/>
      <c r="AG435" s="177"/>
      <c r="AH435" s="177"/>
      <c r="AI435" s="177"/>
      <c r="AJ435" s="177"/>
      <c r="AK435" s="177"/>
      <c r="AL435" s="177"/>
      <c r="AM435" s="177"/>
      <c r="AN435" s="177"/>
      <c r="AO435" s="177"/>
      <c r="AP435" s="177"/>
      <c r="AQ435" s="177"/>
      <c r="AR435" s="177"/>
      <c r="AS435" s="177"/>
      <c r="AT435" s="177"/>
      <c r="AU435" s="177"/>
      <c r="AV435" s="177"/>
      <c r="AW435" s="177"/>
      <c r="AX435" s="177"/>
      <c r="AY435" s="177"/>
      <c r="AZ435" s="177"/>
      <c r="BA435" s="177"/>
    </row>
    <row r="436" spans="1:53" ht="12.75">
      <c r="A436" s="177"/>
      <c r="B436" s="177"/>
      <c r="C436" s="177"/>
      <c r="D436" s="177"/>
      <c r="E436" s="177"/>
      <c r="F436" s="177"/>
      <c r="G436" s="177"/>
      <c r="H436" s="177"/>
      <c r="I436" s="177"/>
      <c r="J436" s="177"/>
      <c r="K436" s="177"/>
      <c r="L436" s="177"/>
      <c r="M436" s="177"/>
      <c r="N436" s="177"/>
      <c r="O436" s="177"/>
      <c r="P436" s="177"/>
      <c r="Q436" s="177"/>
      <c r="R436" s="177"/>
      <c r="S436" s="177"/>
      <c r="T436" s="177"/>
      <c r="U436" s="177"/>
      <c r="V436" s="177"/>
      <c r="W436" s="177"/>
      <c r="X436" s="177"/>
      <c r="Y436" s="177"/>
      <c r="Z436" s="177"/>
      <c r="AA436" s="177"/>
      <c r="AB436" s="177"/>
      <c r="AC436" s="177"/>
      <c r="AD436" s="177"/>
      <c r="AE436" s="177"/>
      <c r="AF436" s="177"/>
      <c r="AG436" s="177"/>
      <c r="AH436" s="177"/>
      <c r="AI436" s="177"/>
      <c r="AJ436" s="177"/>
      <c r="AK436" s="177"/>
      <c r="AL436" s="177"/>
      <c r="AM436" s="177"/>
      <c r="AN436" s="177"/>
      <c r="AO436" s="177"/>
      <c r="AP436" s="177"/>
      <c r="AQ436" s="177"/>
      <c r="AR436" s="177"/>
      <c r="AS436" s="177"/>
      <c r="AT436" s="177"/>
      <c r="AU436" s="177"/>
      <c r="AV436" s="177"/>
      <c r="AW436" s="177"/>
      <c r="AX436" s="177"/>
      <c r="AY436" s="177"/>
      <c r="AZ436" s="177"/>
      <c r="BA436" s="177"/>
    </row>
    <row r="437" spans="1:53" ht="12.75">
      <c r="A437" s="177"/>
      <c r="B437" s="177"/>
      <c r="C437" s="177"/>
      <c r="D437" s="177"/>
      <c r="E437" s="177"/>
      <c r="F437" s="177"/>
      <c r="G437" s="177"/>
      <c r="H437" s="177"/>
      <c r="I437" s="177"/>
      <c r="J437" s="177"/>
      <c r="K437" s="177"/>
      <c r="L437" s="177"/>
      <c r="M437" s="177"/>
      <c r="N437" s="177"/>
      <c r="O437" s="177"/>
      <c r="P437" s="177"/>
      <c r="Q437" s="177"/>
      <c r="R437" s="177"/>
      <c r="S437" s="177"/>
      <c r="T437" s="177"/>
      <c r="U437" s="177"/>
      <c r="V437" s="177"/>
      <c r="W437" s="177"/>
      <c r="X437" s="177"/>
      <c r="Y437" s="177"/>
      <c r="Z437" s="177"/>
      <c r="AA437" s="177"/>
      <c r="AB437" s="177"/>
      <c r="AC437" s="177"/>
      <c r="AD437" s="177"/>
      <c r="AE437" s="177"/>
      <c r="AF437" s="177"/>
      <c r="AG437" s="177"/>
      <c r="AH437" s="177"/>
      <c r="AI437" s="177"/>
      <c r="AJ437" s="177"/>
      <c r="AK437" s="177"/>
      <c r="AL437" s="177"/>
      <c r="AM437" s="177"/>
      <c r="AN437" s="177"/>
      <c r="AO437" s="177"/>
      <c r="AP437" s="177"/>
      <c r="AQ437" s="177"/>
      <c r="AR437" s="177"/>
      <c r="AS437" s="177"/>
      <c r="AT437" s="177"/>
      <c r="AU437" s="177"/>
      <c r="AV437" s="177"/>
      <c r="AW437" s="177"/>
      <c r="AX437" s="177"/>
      <c r="AY437" s="177"/>
      <c r="AZ437" s="177"/>
      <c r="BA437" s="177"/>
    </row>
    <row r="438" spans="1:53" ht="12.75">
      <c r="A438" s="177"/>
      <c r="B438" s="177"/>
      <c r="C438" s="177"/>
      <c r="D438" s="177"/>
      <c r="E438" s="177"/>
      <c r="F438" s="177"/>
      <c r="G438" s="177"/>
      <c r="H438" s="177"/>
      <c r="I438" s="177"/>
      <c r="J438" s="177"/>
      <c r="K438" s="177"/>
      <c r="L438" s="177"/>
      <c r="M438" s="177"/>
      <c r="N438" s="177"/>
      <c r="O438" s="177"/>
      <c r="P438" s="177"/>
      <c r="Q438" s="177"/>
      <c r="R438" s="177"/>
      <c r="S438" s="177"/>
      <c r="T438" s="177"/>
      <c r="U438" s="177"/>
      <c r="V438" s="177"/>
      <c r="W438" s="177"/>
      <c r="X438" s="177"/>
      <c r="Y438" s="177"/>
      <c r="Z438" s="177"/>
      <c r="AA438" s="177"/>
      <c r="AB438" s="177"/>
      <c r="AC438" s="177"/>
      <c r="AD438" s="177"/>
      <c r="AE438" s="177"/>
      <c r="AF438" s="177"/>
      <c r="AG438" s="177"/>
      <c r="AH438" s="177"/>
      <c r="AI438" s="177"/>
      <c r="AJ438" s="177"/>
      <c r="AK438" s="177"/>
      <c r="AL438" s="177"/>
      <c r="AM438" s="177"/>
      <c r="AN438" s="177"/>
      <c r="AO438" s="177"/>
      <c r="AP438" s="177"/>
      <c r="AQ438" s="177"/>
      <c r="AR438" s="177"/>
      <c r="AS438" s="177"/>
      <c r="AT438" s="177"/>
      <c r="AU438" s="177"/>
      <c r="AV438" s="177"/>
      <c r="AW438" s="177"/>
      <c r="AX438" s="177"/>
      <c r="AY438" s="177"/>
      <c r="AZ438" s="177"/>
      <c r="BA438" s="177"/>
    </row>
    <row r="439" spans="1:53" ht="12.75">
      <c r="A439" s="177"/>
      <c r="B439" s="177"/>
      <c r="C439" s="177"/>
      <c r="D439" s="177"/>
      <c r="E439" s="177"/>
      <c r="F439" s="177"/>
      <c r="G439" s="177"/>
      <c r="H439" s="177"/>
      <c r="I439" s="177"/>
      <c r="J439" s="177"/>
      <c r="K439" s="177"/>
      <c r="L439" s="177"/>
      <c r="M439" s="177"/>
      <c r="N439" s="177"/>
      <c r="O439" s="177"/>
      <c r="P439" s="177"/>
      <c r="Q439" s="177"/>
      <c r="R439" s="177"/>
      <c r="S439" s="177"/>
      <c r="T439" s="177"/>
      <c r="U439" s="177"/>
      <c r="V439" s="177"/>
      <c r="W439" s="177"/>
      <c r="X439" s="177"/>
      <c r="Y439" s="177"/>
      <c r="Z439" s="177"/>
      <c r="AA439" s="177"/>
      <c r="AB439" s="177"/>
      <c r="AC439" s="177"/>
      <c r="AD439" s="177"/>
      <c r="AE439" s="177"/>
      <c r="AF439" s="177"/>
      <c r="AG439" s="177"/>
      <c r="AH439" s="177"/>
      <c r="AI439" s="177"/>
      <c r="AJ439" s="177"/>
      <c r="AK439" s="177"/>
      <c r="AL439" s="177"/>
      <c r="AM439" s="177"/>
      <c r="AN439" s="177"/>
      <c r="AO439" s="177"/>
      <c r="AP439" s="177"/>
      <c r="AQ439" s="177"/>
      <c r="AR439" s="177"/>
      <c r="AS439" s="177"/>
      <c r="AT439" s="177"/>
      <c r="AU439" s="177"/>
      <c r="AV439" s="177"/>
      <c r="AW439" s="177"/>
      <c r="AX439" s="177"/>
      <c r="AY439" s="177"/>
      <c r="AZ439" s="177"/>
      <c r="BA439" s="177"/>
    </row>
    <row r="440" spans="1:53" ht="12.75">
      <c r="A440" s="177"/>
      <c r="B440" s="177"/>
      <c r="C440" s="177"/>
      <c r="D440" s="177"/>
      <c r="E440" s="177"/>
      <c r="F440" s="177"/>
      <c r="G440" s="177"/>
      <c r="H440" s="177"/>
      <c r="I440" s="177"/>
      <c r="J440" s="177"/>
      <c r="K440" s="177"/>
      <c r="L440" s="177"/>
      <c r="M440" s="177"/>
      <c r="N440" s="177"/>
      <c r="O440" s="177"/>
      <c r="P440" s="177"/>
      <c r="Q440" s="177"/>
      <c r="R440" s="177"/>
      <c r="S440" s="177"/>
      <c r="T440" s="177"/>
      <c r="U440" s="177"/>
      <c r="V440" s="177"/>
      <c r="W440" s="177"/>
      <c r="X440" s="177"/>
      <c r="Y440" s="177"/>
      <c r="Z440" s="177"/>
      <c r="AA440" s="177"/>
      <c r="AB440" s="177"/>
      <c r="AC440" s="177"/>
      <c r="AD440" s="177"/>
      <c r="AE440" s="177"/>
      <c r="AF440" s="177"/>
      <c r="AG440" s="177"/>
      <c r="AH440" s="177"/>
      <c r="AI440" s="177"/>
      <c r="AJ440" s="177"/>
      <c r="AK440" s="177"/>
      <c r="AL440" s="177"/>
      <c r="AM440" s="177"/>
      <c r="AN440" s="177"/>
      <c r="AO440" s="177"/>
      <c r="AP440" s="177"/>
      <c r="AQ440" s="177"/>
      <c r="AR440" s="177"/>
      <c r="AS440" s="177"/>
      <c r="AT440" s="177"/>
      <c r="AU440" s="177"/>
      <c r="AV440" s="177"/>
      <c r="AW440" s="177"/>
      <c r="AX440" s="177"/>
      <c r="AY440" s="177"/>
      <c r="AZ440" s="177"/>
      <c r="BA440" s="177"/>
    </row>
    <row r="441" spans="1:53" ht="12.75">
      <c r="A441" s="177"/>
      <c r="B441" s="177"/>
      <c r="C441" s="177"/>
      <c r="D441" s="177"/>
      <c r="E441" s="177"/>
      <c r="F441" s="177"/>
      <c r="G441" s="177"/>
      <c r="H441" s="177"/>
      <c r="I441" s="177"/>
      <c r="J441" s="177"/>
      <c r="K441" s="177"/>
      <c r="L441" s="177"/>
      <c r="M441" s="177"/>
      <c r="N441" s="177"/>
      <c r="O441" s="177"/>
      <c r="P441" s="177"/>
      <c r="Q441" s="177"/>
      <c r="R441" s="177"/>
      <c r="S441" s="177"/>
      <c r="T441" s="177"/>
      <c r="U441" s="177"/>
      <c r="V441" s="177"/>
      <c r="W441" s="177"/>
      <c r="X441" s="177"/>
      <c r="Y441" s="177"/>
      <c r="Z441" s="177"/>
      <c r="AA441" s="177"/>
      <c r="AB441" s="177"/>
      <c r="AC441" s="177"/>
      <c r="AD441" s="177"/>
      <c r="AE441" s="177"/>
      <c r="AF441" s="177"/>
      <c r="AG441" s="177"/>
      <c r="AH441" s="177"/>
      <c r="AI441" s="177"/>
      <c r="AJ441" s="177"/>
      <c r="AK441" s="177"/>
      <c r="AL441" s="177"/>
      <c r="AM441" s="177"/>
      <c r="AN441" s="177"/>
      <c r="AO441" s="177"/>
      <c r="AP441" s="177"/>
      <c r="AQ441" s="177"/>
      <c r="AR441" s="177"/>
      <c r="AS441" s="177"/>
      <c r="AT441" s="177"/>
      <c r="AU441" s="177"/>
      <c r="AV441" s="177"/>
      <c r="AW441" s="177"/>
      <c r="AX441" s="177"/>
      <c r="AY441" s="177"/>
      <c r="AZ441" s="177"/>
      <c r="BA441" s="177"/>
    </row>
    <row r="442" spans="1:53" ht="12.75">
      <c r="A442" s="177"/>
      <c r="B442" s="177"/>
      <c r="C442" s="177"/>
      <c r="D442" s="177"/>
      <c r="E442" s="177"/>
      <c r="F442" s="177"/>
      <c r="G442" s="177"/>
      <c r="H442" s="177"/>
      <c r="I442" s="177"/>
      <c r="J442" s="177"/>
      <c r="K442" s="177"/>
      <c r="L442" s="177"/>
      <c r="M442" s="177"/>
      <c r="N442" s="177"/>
      <c r="O442" s="177"/>
      <c r="P442" s="177"/>
      <c r="Q442" s="177"/>
      <c r="R442" s="177"/>
      <c r="S442" s="177"/>
      <c r="T442" s="177"/>
      <c r="U442" s="177"/>
      <c r="V442" s="177"/>
      <c r="W442" s="177"/>
      <c r="X442" s="177"/>
      <c r="Y442" s="177"/>
      <c r="Z442" s="177"/>
      <c r="AA442" s="177"/>
      <c r="AB442" s="177"/>
      <c r="AC442" s="177"/>
      <c r="AD442" s="177"/>
      <c r="AE442" s="177"/>
      <c r="AF442" s="177"/>
      <c r="AG442" s="177"/>
      <c r="AH442" s="177"/>
      <c r="AI442" s="177"/>
      <c r="AJ442" s="177"/>
      <c r="AK442" s="177"/>
      <c r="AL442" s="177"/>
      <c r="AM442" s="177"/>
      <c r="AN442" s="177"/>
      <c r="AO442" s="177"/>
      <c r="AP442" s="177"/>
      <c r="AQ442" s="177"/>
      <c r="AR442" s="177"/>
      <c r="AS442" s="177"/>
      <c r="AT442" s="177"/>
      <c r="AU442" s="177"/>
      <c r="AV442" s="177"/>
      <c r="AW442" s="177"/>
      <c r="AX442" s="177"/>
      <c r="AY442" s="177"/>
      <c r="AZ442" s="177"/>
      <c r="BA442" s="177"/>
    </row>
    <row r="443" spans="1:53" ht="12.75">
      <c r="A443" s="177"/>
      <c r="B443" s="177"/>
      <c r="C443" s="177"/>
      <c r="D443" s="177"/>
      <c r="E443" s="177"/>
      <c r="F443" s="177"/>
      <c r="G443" s="177"/>
      <c r="H443" s="177"/>
      <c r="I443" s="177"/>
      <c r="J443" s="177"/>
      <c r="K443" s="177"/>
      <c r="L443" s="177"/>
      <c r="M443" s="177"/>
      <c r="N443" s="177"/>
      <c r="O443" s="177"/>
      <c r="P443" s="177"/>
      <c r="Q443" s="177"/>
      <c r="R443" s="177"/>
      <c r="S443" s="177"/>
      <c r="T443" s="177"/>
      <c r="U443" s="177"/>
      <c r="V443" s="177"/>
      <c r="W443" s="177"/>
      <c r="X443" s="177"/>
      <c r="Y443" s="177"/>
      <c r="Z443" s="177"/>
      <c r="AA443" s="177"/>
      <c r="AB443" s="177"/>
      <c r="AC443" s="177"/>
      <c r="AD443" s="177"/>
      <c r="AE443" s="177"/>
      <c r="AF443" s="177"/>
      <c r="AG443" s="177"/>
      <c r="AH443" s="177"/>
      <c r="AI443" s="177"/>
      <c r="AJ443" s="177"/>
      <c r="AK443" s="177"/>
      <c r="AL443" s="177"/>
      <c r="AM443" s="177"/>
      <c r="AN443" s="177"/>
      <c r="AO443" s="177"/>
      <c r="AP443" s="177"/>
      <c r="AQ443" s="177"/>
      <c r="AR443" s="177"/>
      <c r="AS443" s="177"/>
      <c r="AT443" s="177"/>
      <c r="AU443" s="177"/>
      <c r="AV443" s="177"/>
      <c r="AW443" s="177"/>
      <c r="AX443" s="177"/>
      <c r="AY443" s="177"/>
      <c r="AZ443" s="177"/>
      <c r="BA443" s="177"/>
    </row>
    <row r="444" spans="1:53" ht="12.75">
      <c r="A444" s="177"/>
      <c r="B444" s="177"/>
      <c r="C444" s="177"/>
      <c r="D444" s="177"/>
      <c r="E444" s="177"/>
      <c r="F444" s="177"/>
      <c r="G444" s="177"/>
      <c r="H444" s="177"/>
      <c r="I444" s="177"/>
      <c r="J444" s="177"/>
      <c r="K444" s="177"/>
      <c r="L444" s="177"/>
      <c r="M444" s="177"/>
      <c r="N444" s="177"/>
      <c r="O444" s="177"/>
      <c r="P444" s="177"/>
      <c r="Q444" s="177"/>
      <c r="R444" s="177"/>
      <c r="S444" s="177"/>
      <c r="T444" s="177"/>
      <c r="U444" s="177"/>
      <c r="V444" s="177"/>
      <c r="W444" s="177"/>
      <c r="X444" s="177"/>
      <c r="Y444" s="177"/>
      <c r="Z444" s="177"/>
      <c r="AA444" s="177"/>
      <c r="AB444" s="177"/>
      <c r="AC444" s="177"/>
      <c r="AD444" s="177"/>
      <c r="AE444" s="177"/>
      <c r="AF444" s="177"/>
      <c r="AG444" s="177"/>
      <c r="AH444" s="177"/>
      <c r="AI444" s="177"/>
      <c r="AJ444" s="177"/>
      <c r="AK444" s="177"/>
      <c r="AL444" s="177"/>
      <c r="AM444" s="177"/>
      <c r="AN444" s="177"/>
      <c r="AO444" s="177"/>
      <c r="AP444" s="177"/>
      <c r="AQ444" s="177"/>
      <c r="AR444" s="177"/>
      <c r="AS444" s="177"/>
      <c r="AT444" s="177"/>
      <c r="AU444" s="177"/>
      <c r="AV444" s="177"/>
      <c r="AW444" s="177"/>
      <c r="AX444" s="177"/>
      <c r="AY444" s="177"/>
      <c r="AZ444" s="177"/>
      <c r="BA444" s="177"/>
    </row>
    <row r="445" spans="1:53" ht="12.75">
      <c r="A445" s="177"/>
      <c r="B445" s="177"/>
      <c r="C445" s="177"/>
      <c r="D445" s="177"/>
      <c r="E445" s="177"/>
      <c r="F445" s="177"/>
      <c r="G445" s="177"/>
      <c r="H445" s="177"/>
      <c r="I445" s="177"/>
      <c r="J445" s="177"/>
      <c r="K445" s="177"/>
      <c r="L445" s="177"/>
      <c r="M445" s="177"/>
      <c r="N445" s="177"/>
      <c r="O445" s="177"/>
      <c r="P445" s="177"/>
      <c r="Q445" s="177"/>
      <c r="R445" s="177"/>
      <c r="S445" s="177"/>
      <c r="T445" s="177"/>
      <c r="U445" s="177"/>
      <c r="V445" s="177"/>
      <c r="W445" s="177"/>
      <c r="X445" s="177"/>
      <c r="Y445" s="177"/>
      <c r="Z445" s="177"/>
      <c r="AA445" s="177"/>
      <c r="AB445" s="177"/>
      <c r="AC445" s="177"/>
      <c r="AD445" s="177"/>
      <c r="AE445" s="177"/>
      <c r="AF445" s="177"/>
      <c r="AG445" s="177"/>
      <c r="AH445" s="177"/>
      <c r="AI445" s="177"/>
      <c r="AJ445" s="177"/>
      <c r="AK445" s="177"/>
      <c r="AL445" s="177"/>
      <c r="AM445" s="177"/>
      <c r="AN445" s="177"/>
      <c r="AO445" s="177"/>
      <c r="AP445" s="177"/>
      <c r="AQ445" s="177"/>
      <c r="AR445" s="177"/>
      <c r="AS445" s="177"/>
      <c r="AT445" s="177"/>
      <c r="AU445" s="177"/>
      <c r="AV445" s="177"/>
      <c r="AW445" s="177"/>
      <c r="AX445" s="177"/>
      <c r="AY445" s="177"/>
      <c r="AZ445" s="177"/>
      <c r="BA445" s="177"/>
    </row>
    <row r="446" spans="1:53" ht="12.75">
      <c r="A446" s="177"/>
      <c r="B446" s="177"/>
      <c r="C446" s="177"/>
      <c r="D446" s="177"/>
      <c r="E446" s="177"/>
      <c r="F446" s="177"/>
      <c r="G446" s="177"/>
      <c r="H446" s="177"/>
      <c r="I446" s="177"/>
      <c r="J446" s="177"/>
      <c r="K446" s="177"/>
      <c r="L446" s="177"/>
      <c r="M446" s="177"/>
      <c r="N446" s="177"/>
      <c r="O446" s="177"/>
      <c r="P446" s="177"/>
      <c r="Q446" s="177"/>
      <c r="R446" s="177"/>
      <c r="S446" s="177"/>
      <c r="T446" s="177"/>
      <c r="U446" s="177"/>
      <c r="V446" s="177"/>
      <c r="W446" s="177"/>
      <c r="X446" s="177"/>
      <c r="Y446" s="177"/>
      <c r="Z446" s="177"/>
      <c r="AA446" s="177"/>
      <c r="AB446" s="177"/>
      <c r="AC446" s="177"/>
      <c r="AD446" s="177"/>
      <c r="AE446" s="177"/>
      <c r="AF446" s="177"/>
      <c r="AG446" s="177"/>
      <c r="AH446" s="177"/>
      <c r="AI446" s="177"/>
      <c r="AJ446" s="177"/>
      <c r="AK446" s="177"/>
      <c r="AL446" s="177"/>
      <c r="AM446" s="177"/>
      <c r="AN446" s="177"/>
      <c r="AO446" s="177"/>
      <c r="AP446" s="177"/>
      <c r="AQ446" s="177"/>
      <c r="AR446" s="177"/>
      <c r="AS446" s="177"/>
      <c r="AT446" s="177"/>
      <c r="AU446" s="177"/>
      <c r="AV446" s="177"/>
      <c r="AW446" s="177"/>
      <c r="AX446" s="177"/>
      <c r="AY446" s="177"/>
      <c r="AZ446" s="177"/>
      <c r="BA446" s="177"/>
    </row>
    <row r="447" spans="1:53" ht="12.75">
      <c r="A447" s="177"/>
      <c r="B447" s="177"/>
      <c r="C447" s="177"/>
      <c r="D447" s="177"/>
      <c r="E447" s="177"/>
      <c r="F447" s="177"/>
      <c r="G447" s="177"/>
      <c r="H447" s="177"/>
      <c r="I447" s="177"/>
      <c r="J447" s="177"/>
      <c r="K447" s="177"/>
      <c r="L447" s="177"/>
      <c r="M447" s="177"/>
      <c r="N447" s="177"/>
      <c r="O447" s="177"/>
      <c r="P447" s="177"/>
      <c r="Q447" s="177"/>
      <c r="R447" s="177"/>
      <c r="S447" s="177"/>
      <c r="T447" s="177"/>
      <c r="U447" s="177"/>
      <c r="V447" s="177"/>
      <c r="W447" s="177"/>
      <c r="X447" s="177"/>
      <c r="Y447" s="177"/>
      <c r="Z447" s="177"/>
      <c r="AA447" s="177"/>
      <c r="AB447" s="177"/>
      <c r="AC447" s="177"/>
      <c r="AD447" s="177"/>
      <c r="AE447" s="177"/>
      <c r="AF447" s="177"/>
      <c r="AG447" s="177"/>
      <c r="AH447" s="177"/>
      <c r="AI447" s="177"/>
      <c r="AJ447" s="177"/>
      <c r="AK447" s="177"/>
      <c r="AL447" s="177"/>
      <c r="AM447" s="177"/>
      <c r="AN447" s="177"/>
      <c r="AO447" s="177"/>
      <c r="AP447" s="177"/>
      <c r="AQ447" s="177"/>
      <c r="AR447" s="177"/>
      <c r="AS447" s="177"/>
      <c r="AT447" s="177"/>
      <c r="AU447" s="177"/>
      <c r="AV447" s="177"/>
      <c r="AW447" s="177"/>
      <c r="AX447" s="177"/>
      <c r="AY447" s="177"/>
      <c r="AZ447" s="177"/>
      <c r="BA447" s="177"/>
    </row>
    <row r="448" spans="1:53" ht="12.75">
      <c r="A448" s="177"/>
      <c r="B448" s="177"/>
      <c r="C448" s="177"/>
      <c r="D448" s="177"/>
      <c r="E448" s="177"/>
      <c r="F448" s="177"/>
      <c r="G448" s="177"/>
      <c r="H448" s="177"/>
      <c r="I448" s="177"/>
      <c r="J448" s="177"/>
      <c r="K448" s="177"/>
      <c r="L448" s="177"/>
      <c r="M448" s="177"/>
      <c r="N448" s="177"/>
      <c r="O448" s="177"/>
      <c r="P448" s="177"/>
      <c r="Q448" s="177"/>
      <c r="R448" s="177"/>
      <c r="S448" s="177"/>
      <c r="T448" s="177"/>
      <c r="U448" s="177"/>
      <c r="V448" s="177"/>
      <c r="W448" s="177"/>
      <c r="X448" s="177"/>
      <c r="Y448" s="177"/>
      <c r="Z448" s="177"/>
      <c r="AA448" s="177"/>
      <c r="AB448" s="177"/>
      <c r="AC448" s="177"/>
      <c r="AD448" s="177"/>
      <c r="AE448" s="177"/>
      <c r="AF448" s="177"/>
      <c r="AG448" s="177"/>
      <c r="AH448" s="177"/>
      <c r="AI448" s="177"/>
      <c r="AJ448" s="177"/>
      <c r="AK448" s="177"/>
      <c r="AL448" s="177"/>
      <c r="AM448" s="177"/>
      <c r="AN448" s="177"/>
      <c r="AO448" s="177"/>
      <c r="AP448" s="177"/>
      <c r="AQ448" s="177"/>
      <c r="AR448" s="177"/>
      <c r="AS448" s="177"/>
      <c r="AT448" s="177"/>
      <c r="AU448" s="177"/>
      <c r="AV448" s="177"/>
      <c r="AW448" s="177"/>
      <c r="AX448" s="177"/>
      <c r="AY448" s="177"/>
      <c r="AZ448" s="177"/>
      <c r="BA448" s="177"/>
    </row>
    <row r="449" spans="1:53" ht="12.75">
      <c r="A449" s="177"/>
      <c r="B449" s="177"/>
      <c r="C449" s="177"/>
      <c r="D449" s="177"/>
      <c r="E449" s="177"/>
      <c r="F449" s="177"/>
      <c r="G449" s="177"/>
      <c r="H449" s="177"/>
      <c r="I449" s="177"/>
      <c r="J449" s="177"/>
      <c r="K449" s="177"/>
      <c r="L449" s="177"/>
      <c r="M449" s="177"/>
      <c r="N449" s="177"/>
      <c r="O449" s="177"/>
      <c r="P449" s="177"/>
      <c r="Q449" s="177"/>
      <c r="R449" s="177"/>
      <c r="S449" s="177"/>
      <c r="T449" s="177"/>
      <c r="U449" s="177"/>
      <c r="V449" s="177"/>
      <c r="W449" s="177"/>
      <c r="X449" s="177"/>
      <c r="Y449" s="177"/>
      <c r="Z449" s="177"/>
      <c r="AA449" s="177"/>
      <c r="AB449" s="177"/>
      <c r="AC449" s="177"/>
      <c r="AD449" s="177"/>
      <c r="AE449" s="177"/>
      <c r="AF449" s="177"/>
      <c r="AG449" s="177"/>
      <c r="AH449" s="177"/>
      <c r="AI449" s="177"/>
      <c r="AJ449" s="177"/>
      <c r="AK449" s="177"/>
      <c r="AL449" s="177"/>
      <c r="AM449" s="177"/>
      <c r="AN449" s="177"/>
      <c r="AO449" s="177"/>
      <c r="AP449" s="177"/>
      <c r="AQ449" s="177"/>
      <c r="AR449" s="177"/>
      <c r="AS449" s="177"/>
      <c r="AT449" s="177"/>
      <c r="AU449" s="177"/>
      <c r="AV449" s="177"/>
      <c r="AW449" s="177"/>
      <c r="AX449" s="177"/>
      <c r="AY449" s="177"/>
      <c r="AZ449" s="177"/>
      <c r="BA449" s="177"/>
    </row>
    <row r="450" spans="1:53" ht="12.75">
      <c r="A450" s="177"/>
      <c r="B450" s="177"/>
      <c r="C450" s="177"/>
      <c r="D450" s="177"/>
      <c r="E450" s="177"/>
      <c r="F450" s="177"/>
      <c r="G450" s="177"/>
      <c r="H450" s="177"/>
      <c r="I450" s="177"/>
      <c r="J450" s="177"/>
      <c r="K450" s="177"/>
      <c r="L450" s="177"/>
      <c r="M450" s="177"/>
      <c r="N450" s="177"/>
      <c r="O450" s="177"/>
      <c r="P450" s="177"/>
      <c r="Q450" s="177"/>
      <c r="R450" s="177"/>
      <c r="S450" s="177"/>
      <c r="T450" s="177"/>
      <c r="U450" s="177"/>
      <c r="V450" s="177"/>
      <c r="W450" s="177"/>
      <c r="X450" s="177"/>
      <c r="Y450" s="177"/>
      <c r="Z450" s="177"/>
      <c r="AA450" s="177"/>
      <c r="AB450" s="177"/>
      <c r="AC450" s="177"/>
      <c r="AD450" s="177"/>
      <c r="AE450" s="177"/>
      <c r="AF450" s="177"/>
      <c r="AG450" s="177"/>
      <c r="AH450" s="177"/>
      <c r="AI450" s="177"/>
      <c r="AJ450" s="177"/>
      <c r="AK450" s="177"/>
      <c r="AL450" s="177"/>
      <c r="AM450" s="177"/>
      <c r="AN450" s="177"/>
      <c r="AO450" s="177"/>
      <c r="AP450" s="177"/>
      <c r="AQ450" s="177"/>
      <c r="AR450" s="177"/>
      <c r="AS450" s="177"/>
      <c r="AT450" s="177"/>
      <c r="AU450" s="177"/>
      <c r="AV450" s="177"/>
      <c r="AW450" s="177"/>
      <c r="AX450" s="177"/>
      <c r="AY450" s="177"/>
      <c r="AZ450" s="177"/>
      <c r="BA450" s="177"/>
    </row>
    <row r="451" spans="1:53" ht="12.75">
      <c r="A451" s="177"/>
      <c r="B451" s="177"/>
      <c r="C451" s="177"/>
      <c r="D451" s="177"/>
      <c r="E451" s="177"/>
      <c r="F451" s="177"/>
      <c r="G451" s="177"/>
      <c r="H451" s="177"/>
      <c r="I451" s="177"/>
      <c r="J451" s="177"/>
      <c r="K451" s="177"/>
      <c r="L451" s="177"/>
      <c r="M451" s="177"/>
      <c r="N451" s="177"/>
      <c r="O451" s="177"/>
      <c r="P451" s="177"/>
      <c r="Q451" s="177"/>
      <c r="R451" s="177"/>
      <c r="S451" s="177"/>
      <c r="T451" s="177"/>
      <c r="U451" s="177"/>
      <c r="V451" s="177"/>
      <c r="W451" s="177"/>
      <c r="X451" s="177"/>
      <c r="Y451" s="177"/>
      <c r="Z451" s="177"/>
      <c r="AA451" s="177"/>
      <c r="AB451" s="177"/>
      <c r="AC451" s="177"/>
      <c r="AD451" s="177"/>
      <c r="AE451" s="177"/>
      <c r="AF451" s="177"/>
      <c r="AG451" s="177"/>
      <c r="AH451" s="177"/>
      <c r="AI451" s="177"/>
      <c r="AJ451" s="177"/>
      <c r="AK451" s="177"/>
      <c r="AL451" s="177"/>
      <c r="AM451" s="177"/>
      <c r="AN451" s="177"/>
      <c r="AO451" s="177"/>
      <c r="AP451" s="177"/>
      <c r="AQ451" s="177"/>
      <c r="AR451" s="177"/>
      <c r="AS451" s="177"/>
      <c r="AT451" s="177"/>
      <c r="AU451" s="177"/>
      <c r="AV451" s="177"/>
      <c r="AW451" s="177"/>
      <c r="AX451" s="177"/>
      <c r="AY451" s="177"/>
      <c r="AZ451" s="177"/>
      <c r="BA451" s="177"/>
    </row>
    <row r="452" spans="1:53" ht="12.75">
      <c r="A452" s="177"/>
      <c r="B452" s="177"/>
      <c r="C452" s="177"/>
      <c r="D452" s="177"/>
      <c r="E452" s="177"/>
      <c r="F452" s="177"/>
      <c r="G452" s="177"/>
      <c r="H452" s="177"/>
      <c r="I452" s="177"/>
      <c r="J452" s="177"/>
      <c r="K452" s="177"/>
      <c r="L452" s="177"/>
      <c r="M452" s="177"/>
      <c r="N452" s="177"/>
      <c r="O452" s="177"/>
      <c r="P452" s="177"/>
      <c r="Q452" s="177"/>
      <c r="R452" s="177"/>
      <c r="S452" s="177"/>
      <c r="T452" s="177"/>
      <c r="U452" s="177"/>
      <c r="V452" s="177"/>
      <c r="W452" s="177"/>
      <c r="X452" s="177"/>
      <c r="Y452" s="177"/>
      <c r="Z452" s="177"/>
      <c r="AA452" s="177"/>
      <c r="AB452" s="177"/>
      <c r="AC452" s="177"/>
      <c r="AD452" s="177"/>
      <c r="AE452" s="177"/>
      <c r="AF452" s="177"/>
      <c r="AG452" s="177"/>
      <c r="AH452" s="177"/>
      <c r="AI452" s="177"/>
      <c r="AJ452" s="177"/>
      <c r="AK452" s="177"/>
      <c r="AL452" s="177"/>
      <c r="AM452" s="177"/>
      <c r="AN452" s="177"/>
      <c r="AO452" s="177"/>
      <c r="AP452" s="177"/>
      <c r="AQ452" s="177"/>
      <c r="AR452" s="177"/>
      <c r="AS452" s="177"/>
      <c r="AT452" s="177"/>
      <c r="AU452" s="177"/>
      <c r="AV452" s="177"/>
      <c r="AW452" s="177"/>
      <c r="AX452" s="177"/>
      <c r="AY452" s="177"/>
      <c r="AZ452" s="177"/>
      <c r="BA452" s="177"/>
    </row>
    <row r="453" spans="1:53" ht="12.75">
      <c r="A453" s="177"/>
      <c r="B453" s="177"/>
      <c r="C453" s="177"/>
      <c r="D453" s="177"/>
      <c r="E453" s="177"/>
      <c r="F453" s="177"/>
      <c r="G453" s="177"/>
      <c r="H453" s="177"/>
      <c r="I453" s="177"/>
      <c r="J453" s="177"/>
      <c r="K453" s="177"/>
      <c r="L453" s="177"/>
      <c r="M453" s="177"/>
      <c r="N453" s="177"/>
      <c r="O453" s="177"/>
      <c r="P453" s="177"/>
      <c r="Q453" s="177"/>
      <c r="R453" s="177"/>
      <c r="S453" s="177"/>
      <c r="T453" s="177"/>
      <c r="U453" s="177"/>
      <c r="V453" s="177"/>
      <c r="W453" s="177"/>
      <c r="X453" s="177"/>
      <c r="Y453" s="177"/>
      <c r="Z453" s="177"/>
      <c r="AA453" s="177"/>
      <c r="AB453" s="177"/>
      <c r="AC453" s="177"/>
      <c r="AD453" s="177"/>
      <c r="AE453" s="177"/>
      <c r="AF453" s="177"/>
      <c r="AG453" s="177"/>
      <c r="AH453" s="177"/>
      <c r="AI453" s="177"/>
      <c r="AJ453" s="177"/>
      <c r="AK453" s="177"/>
      <c r="AL453" s="177"/>
      <c r="AM453" s="177"/>
      <c r="AN453" s="177"/>
      <c r="AO453" s="177"/>
      <c r="AP453" s="177"/>
      <c r="AQ453" s="177"/>
      <c r="AR453" s="177"/>
      <c r="AS453" s="177"/>
      <c r="AT453" s="177"/>
      <c r="AU453" s="177"/>
      <c r="AV453" s="177"/>
      <c r="AW453" s="177"/>
      <c r="AX453" s="177"/>
      <c r="AY453" s="177"/>
      <c r="AZ453" s="177"/>
      <c r="BA453" s="177"/>
    </row>
    <row r="454" spans="1:53" ht="12.75">
      <c r="A454" s="177"/>
      <c r="B454" s="177"/>
      <c r="C454" s="177"/>
      <c r="D454" s="177"/>
      <c r="E454" s="177"/>
      <c r="F454" s="177"/>
      <c r="G454" s="177"/>
      <c r="H454" s="177"/>
      <c r="I454" s="177"/>
      <c r="J454" s="177"/>
      <c r="K454" s="177"/>
      <c r="L454" s="177"/>
      <c r="M454" s="177"/>
      <c r="N454" s="177"/>
      <c r="O454" s="177"/>
      <c r="P454" s="177"/>
      <c r="Q454" s="177"/>
      <c r="R454" s="177"/>
      <c r="S454" s="177"/>
      <c r="T454" s="177"/>
      <c r="U454" s="177"/>
      <c r="V454" s="177"/>
      <c r="W454" s="177"/>
      <c r="X454" s="177"/>
      <c r="Y454" s="177"/>
      <c r="Z454" s="177"/>
      <c r="AA454" s="177"/>
      <c r="AB454" s="177"/>
      <c r="AC454" s="177"/>
      <c r="AD454" s="177"/>
      <c r="AE454" s="177"/>
      <c r="AF454" s="177"/>
      <c r="AG454" s="177"/>
      <c r="AH454" s="177"/>
      <c r="AI454" s="177"/>
      <c r="AJ454" s="177"/>
      <c r="AK454" s="177"/>
      <c r="AL454" s="177"/>
      <c r="AM454" s="177"/>
      <c r="AN454" s="177"/>
      <c r="AO454" s="177"/>
      <c r="AP454" s="177"/>
      <c r="AQ454" s="177"/>
      <c r="AR454" s="177"/>
      <c r="AS454" s="177"/>
      <c r="AT454" s="177"/>
      <c r="AU454" s="177"/>
      <c r="AV454" s="177"/>
      <c r="AW454" s="177"/>
      <c r="AX454" s="177"/>
      <c r="AY454" s="177"/>
      <c r="AZ454" s="177"/>
      <c r="BA454" s="177"/>
    </row>
    <row r="455" spans="1:53" ht="12.75">
      <c r="A455" s="177"/>
      <c r="B455" s="177"/>
      <c r="C455" s="177"/>
      <c r="D455" s="177"/>
      <c r="E455" s="177"/>
      <c r="F455" s="177"/>
      <c r="G455" s="177"/>
      <c r="H455" s="177"/>
      <c r="I455" s="177"/>
      <c r="J455" s="177"/>
      <c r="K455" s="177"/>
      <c r="L455" s="177"/>
      <c r="M455" s="177"/>
      <c r="N455" s="177"/>
      <c r="O455" s="177"/>
      <c r="P455" s="177"/>
      <c r="Q455" s="177"/>
      <c r="R455" s="177"/>
      <c r="S455" s="177"/>
      <c r="T455" s="177"/>
      <c r="U455" s="177"/>
      <c r="V455" s="177"/>
      <c r="W455" s="177"/>
      <c r="X455" s="177"/>
      <c r="Y455" s="177"/>
      <c r="Z455" s="177"/>
      <c r="AA455" s="177"/>
      <c r="AB455" s="177"/>
      <c r="AC455" s="177"/>
      <c r="AD455" s="177"/>
      <c r="AE455" s="177"/>
      <c r="AF455" s="177"/>
      <c r="AG455" s="177"/>
      <c r="AH455" s="177"/>
      <c r="AI455" s="177"/>
      <c r="AJ455" s="177"/>
      <c r="AK455" s="177"/>
      <c r="AL455" s="177"/>
      <c r="AM455" s="177"/>
      <c r="AN455" s="177"/>
      <c r="AO455" s="177"/>
      <c r="AP455" s="177"/>
      <c r="AQ455" s="177"/>
      <c r="AR455" s="177"/>
      <c r="AS455" s="177"/>
      <c r="AT455" s="177"/>
      <c r="AU455" s="177"/>
      <c r="AV455" s="177"/>
      <c r="AW455" s="177"/>
      <c r="AX455" s="177"/>
      <c r="AY455" s="177"/>
      <c r="AZ455" s="177"/>
      <c r="BA455" s="177"/>
    </row>
    <row r="456" spans="1:53" ht="12.75">
      <c r="A456" s="177"/>
      <c r="B456" s="177"/>
      <c r="C456" s="177"/>
      <c r="D456" s="177"/>
      <c r="E456" s="177"/>
      <c r="F456" s="177"/>
      <c r="G456" s="177"/>
      <c r="H456" s="177"/>
      <c r="I456" s="177"/>
      <c r="J456" s="177"/>
      <c r="K456" s="177"/>
      <c r="L456" s="177"/>
      <c r="M456" s="177"/>
      <c r="N456" s="177"/>
      <c r="O456" s="177"/>
      <c r="P456" s="177"/>
      <c r="Q456" s="177"/>
      <c r="R456" s="177"/>
      <c r="S456" s="177"/>
      <c r="T456" s="177"/>
      <c r="U456" s="177"/>
      <c r="V456" s="177"/>
      <c r="W456" s="177"/>
      <c r="X456" s="177"/>
      <c r="Y456" s="177"/>
      <c r="Z456" s="177"/>
      <c r="AA456" s="177"/>
      <c r="AB456" s="177"/>
      <c r="AC456" s="177"/>
      <c r="AD456" s="177"/>
      <c r="AE456" s="177"/>
      <c r="AF456" s="177"/>
      <c r="AG456" s="177"/>
      <c r="AH456" s="177"/>
      <c r="AI456" s="177"/>
      <c r="AJ456" s="177"/>
      <c r="AK456" s="177"/>
      <c r="AL456" s="177"/>
      <c r="AM456" s="177"/>
      <c r="AN456" s="177"/>
      <c r="AO456" s="177"/>
      <c r="AP456" s="177"/>
      <c r="AQ456" s="177"/>
      <c r="AR456" s="177"/>
      <c r="AS456" s="177"/>
      <c r="AT456" s="177"/>
      <c r="AU456" s="177"/>
      <c r="AV456" s="177"/>
      <c r="AW456" s="177"/>
      <c r="AX456" s="177"/>
      <c r="AY456" s="177"/>
      <c r="AZ456" s="177"/>
      <c r="BA456" s="177"/>
    </row>
    <row r="457" spans="1:53" ht="12.75">
      <c r="A457" s="177"/>
      <c r="B457" s="177"/>
      <c r="C457" s="177"/>
      <c r="D457" s="177"/>
      <c r="E457" s="177"/>
      <c r="F457" s="177"/>
      <c r="G457" s="177"/>
      <c r="H457" s="177"/>
      <c r="I457" s="177"/>
      <c r="J457" s="177"/>
      <c r="K457" s="177"/>
      <c r="L457" s="177"/>
      <c r="M457" s="177"/>
      <c r="N457" s="177"/>
      <c r="O457" s="177"/>
      <c r="P457" s="177"/>
      <c r="Q457" s="177"/>
      <c r="R457" s="177"/>
      <c r="S457" s="177"/>
      <c r="T457" s="177"/>
      <c r="U457" s="177"/>
      <c r="V457" s="177"/>
      <c r="W457" s="177"/>
      <c r="X457" s="177"/>
      <c r="Y457" s="177"/>
      <c r="Z457" s="177"/>
      <c r="AA457" s="177"/>
      <c r="AB457" s="177"/>
      <c r="AC457" s="177"/>
      <c r="AD457" s="177"/>
      <c r="AE457" s="177"/>
      <c r="AF457" s="177"/>
      <c r="AG457" s="177"/>
      <c r="AH457" s="177"/>
      <c r="AI457" s="177"/>
      <c r="AJ457" s="177"/>
      <c r="AK457" s="177"/>
      <c r="AL457" s="177"/>
      <c r="AM457" s="177"/>
      <c r="AN457" s="177"/>
      <c r="AO457" s="177"/>
      <c r="AP457" s="177"/>
      <c r="AQ457" s="177"/>
      <c r="AR457" s="177"/>
      <c r="AS457" s="177"/>
      <c r="AT457" s="177"/>
      <c r="AU457" s="177"/>
      <c r="AV457" s="177"/>
      <c r="AW457" s="177"/>
      <c r="AX457" s="177"/>
      <c r="AY457" s="177"/>
      <c r="AZ457" s="177"/>
      <c r="BA457" s="177"/>
    </row>
    <row r="458" spans="1:53" ht="12.75">
      <c r="A458" s="177"/>
      <c r="B458" s="177"/>
      <c r="C458" s="177"/>
      <c r="D458" s="177"/>
      <c r="E458" s="177"/>
      <c r="F458" s="177"/>
      <c r="G458" s="177"/>
      <c r="H458" s="177"/>
      <c r="I458" s="177"/>
      <c r="J458" s="177"/>
      <c r="K458" s="177"/>
      <c r="L458" s="177"/>
      <c r="M458" s="177"/>
      <c r="N458" s="177"/>
      <c r="O458" s="177"/>
      <c r="P458" s="177"/>
      <c r="Q458" s="177"/>
      <c r="R458" s="177"/>
      <c r="S458" s="177"/>
      <c r="T458" s="177"/>
      <c r="U458" s="177"/>
      <c r="V458" s="177"/>
      <c r="W458" s="177"/>
      <c r="X458" s="177"/>
      <c r="Y458" s="177"/>
      <c r="Z458" s="177"/>
      <c r="AA458" s="177"/>
      <c r="AB458" s="177"/>
      <c r="AC458" s="177"/>
      <c r="AD458" s="177"/>
      <c r="AE458" s="177"/>
      <c r="AF458" s="177"/>
      <c r="AG458" s="177"/>
      <c r="AH458" s="177"/>
      <c r="AI458" s="177"/>
      <c r="AJ458" s="177"/>
      <c r="AK458" s="177"/>
      <c r="AL458" s="177"/>
      <c r="AM458" s="177"/>
      <c r="AN458" s="177"/>
      <c r="AO458" s="177"/>
      <c r="AP458" s="177"/>
      <c r="AQ458" s="177"/>
      <c r="AR458" s="177"/>
      <c r="AS458" s="177"/>
      <c r="AT458" s="177"/>
      <c r="AU458" s="177"/>
      <c r="AV458" s="177"/>
      <c r="AW458" s="177"/>
      <c r="AX458" s="177"/>
      <c r="AY458" s="177"/>
      <c r="AZ458" s="177"/>
      <c r="BA458" s="177"/>
    </row>
    <row r="459" spans="1:53" ht="12.75">
      <c r="A459" s="177"/>
      <c r="B459" s="177"/>
      <c r="C459" s="177"/>
      <c r="D459" s="177"/>
      <c r="E459" s="177"/>
      <c r="F459" s="177"/>
      <c r="G459" s="177"/>
      <c r="H459" s="177"/>
      <c r="I459" s="177"/>
      <c r="J459" s="177"/>
      <c r="K459" s="177"/>
      <c r="L459" s="177"/>
      <c r="M459" s="177"/>
      <c r="N459" s="177"/>
      <c r="O459" s="177"/>
      <c r="P459" s="177"/>
      <c r="Q459" s="177"/>
      <c r="R459" s="177"/>
      <c r="S459" s="177"/>
      <c r="T459" s="177"/>
      <c r="U459" s="177"/>
      <c r="V459" s="177"/>
      <c r="W459" s="177"/>
      <c r="X459" s="177"/>
      <c r="Y459" s="177"/>
      <c r="Z459" s="177"/>
      <c r="AA459" s="177"/>
      <c r="AB459" s="177"/>
      <c r="AC459" s="177"/>
      <c r="AD459" s="177"/>
      <c r="AE459" s="177"/>
      <c r="AF459" s="177"/>
      <c r="AG459" s="177"/>
      <c r="AH459" s="177"/>
      <c r="AI459" s="177"/>
      <c r="AJ459" s="177"/>
      <c r="AK459" s="177"/>
      <c r="AL459" s="177"/>
      <c r="AM459" s="177"/>
      <c r="AN459" s="177"/>
      <c r="AO459" s="177"/>
      <c r="AP459" s="177"/>
      <c r="AQ459" s="177"/>
      <c r="AR459" s="177"/>
      <c r="AS459" s="177"/>
      <c r="AT459" s="177"/>
      <c r="AU459" s="177"/>
      <c r="AV459" s="177"/>
      <c r="AW459" s="177"/>
      <c r="AX459" s="177"/>
      <c r="AY459" s="177"/>
      <c r="AZ459" s="177"/>
      <c r="BA459" s="177"/>
    </row>
    <row r="460" spans="1:53" ht="12.75">
      <c r="A460" s="177"/>
      <c r="B460" s="177"/>
      <c r="C460" s="177"/>
      <c r="D460" s="177"/>
      <c r="E460" s="177"/>
      <c r="F460" s="177"/>
      <c r="G460" s="177"/>
      <c r="H460" s="177"/>
      <c r="I460" s="177"/>
      <c r="J460" s="177"/>
      <c r="K460" s="177"/>
      <c r="L460" s="177"/>
      <c r="M460" s="177"/>
      <c r="N460" s="177"/>
      <c r="O460" s="177"/>
      <c r="P460" s="177"/>
      <c r="Q460" s="177"/>
      <c r="R460" s="177"/>
      <c r="S460" s="177"/>
      <c r="T460" s="177"/>
      <c r="U460" s="177"/>
      <c r="V460" s="177"/>
      <c r="W460" s="177"/>
      <c r="X460" s="177"/>
      <c r="Y460" s="177"/>
      <c r="Z460" s="177"/>
      <c r="AA460" s="177"/>
      <c r="AB460" s="177"/>
      <c r="AC460" s="177"/>
      <c r="AD460" s="177"/>
      <c r="AE460" s="177"/>
      <c r="AF460" s="177"/>
      <c r="AG460" s="177"/>
      <c r="AH460" s="177"/>
      <c r="AI460" s="177"/>
      <c r="AJ460" s="177"/>
      <c r="AK460" s="177"/>
      <c r="AL460" s="177"/>
      <c r="AM460" s="177"/>
      <c r="AN460" s="177"/>
      <c r="AO460" s="177"/>
      <c r="AP460" s="177"/>
      <c r="AQ460" s="177"/>
      <c r="AR460" s="177"/>
      <c r="AS460" s="177"/>
      <c r="AT460" s="177"/>
      <c r="AU460" s="177"/>
      <c r="AV460" s="177"/>
      <c r="AW460" s="177"/>
      <c r="AX460" s="177"/>
      <c r="AY460" s="177"/>
      <c r="AZ460" s="177"/>
      <c r="BA460" s="177"/>
    </row>
    <row r="461" spans="1:53" ht="12.75">
      <c r="A461" s="177"/>
      <c r="B461" s="177"/>
      <c r="C461" s="177"/>
      <c r="D461" s="177"/>
      <c r="E461" s="177"/>
      <c r="F461" s="177"/>
      <c r="G461" s="177"/>
      <c r="H461" s="177"/>
      <c r="I461" s="177"/>
      <c r="J461" s="177"/>
      <c r="K461" s="177"/>
      <c r="L461" s="177"/>
      <c r="M461" s="177"/>
      <c r="N461" s="177"/>
      <c r="O461" s="177"/>
      <c r="P461" s="177"/>
      <c r="Q461" s="177"/>
      <c r="R461" s="177"/>
      <c r="S461" s="177"/>
      <c r="T461" s="177"/>
      <c r="U461" s="177"/>
      <c r="V461" s="177"/>
      <c r="W461" s="177"/>
      <c r="X461" s="177"/>
      <c r="Y461" s="177"/>
      <c r="Z461" s="177"/>
      <c r="AA461" s="177"/>
      <c r="AB461" s="177"/>
      <c r="AC461" s="177"/>
      <c r="AD461" s="177"/>
      <c r="AE461" s="177"/>
      <c r="AF461" s="177"/>
      <c r="AG461" s="177"/>
      <c r="AH461" s="177"/>
      <c r="AI461" s="177"/>
      <c r="AJ461" s="177"/>
      <c r="AK461" s="177"/>
      <c r="AL461" s="177"/>
      <c r="AM461" s="177"/>
      <c r="AN461" s="177"/>
      <c r="AO461" s="177"/>
      <c r="AP461" s="177"/>
      <c r="AQ461" s="177"/>
      <c r="AR461" s="177"/>
      <c r="AS461" s="177"/>
      <c r="AT461" s="177"/>
      <c r="AU461" s="177"/>
      <c r="AV461" s="177"/>
      <c r="AW461" s="177"/>
      <c r="AX461" s="177"/>
      <c r="AY461" s="177"/>
      <c r="AZ461" s="177"/>
      <c r="BA461" s="177"/>
    </row>
    <row r="462" spans="1:53" ht="12.75">
      <c r="A462" s="177"/>
      <c r="B462" s="177"/>
      <c r="C462" s="177"/>
      <c r="D462" s="177"/>
      <c r="E462" s="177"/>
      <c r="F462" s="177"/>
      <c r="G462" s="177"/>
      <c r="H462" s="177"/>
      <c r="I462" s="177"/>
      <c r="J462" s="177"/>
      <c r="K462" s="177"/>
      <c r="L462" s="177"/>
      <c r="M462" s="177"/>
      <c r="N462" s="177"/>
      <c r="O462" s="177"/>
      <c r="P462" s="177"/>
      <c r="Q462" s="177"/>
      <c r="R462" s="177"/>
      <c r="S462" s="177"/>
      <c r="T462" s="177"/>
      <c r="U462" s="177"/>
      <c r="V462" s="177"/>
      <c r="W462" s="177"/>
      <c r="X462" s="177"/>
      <c r="Y462" s="177"/>
      <c r="Z462" s="177"/>
      <c r="AA462" s="177"/>
      <c r="AB462" s="177"/>
      <c r="AC462" s="177"/>
      <c r="AD462" s="177"/>
      <c r="AE462" s="177"/>
      <c r="AF462" s="177"/>
      <c r="AG462" s="177"/>
      <c r="AH462" s="177"/>
      <c r="AI462" s="177"/>
      <c r="AJ462" s="177"/>
      <c r="AK462" s="177"/>
      <c r="AL462" s="177"/>
      <c r="AM462" s="177"/>
      <c r="AN462" s="177"/>
      <c r="AO462" s="177"/>
      <c r="AP462" s="177"/>
      <c r="AQ462" s="177"/>
      <c r="AR462" s="177"/>
      <c r="AS462" s="177"/>
      <c r="AT462" s="177"/>
      <c r="AU462" s="177"/>
      <c r="AV462" s="177"/>
      <c r="AW462" s="177"/>
      <c r="AX462" s="177"/>
      <c r="AY462" s="177"/>
      <c r="AZ462" s="177"/>
      <c r="BA462" s="177"/>
    </row>
    <row r="463" spans="1:53" ht="12.75">
      <c r="A463" s="177"/>
      <c r="B463" s="177"/>
      <c r="C463" s="177"/>
      <c r="D463" s="177"/>
      <c r="E463" s="177"/>
      <c r="F463" s="177"/>
      <c r="G463" s="177"/>
      <c r="H463" s="177"/>
      <c r="I463" s="177"/>
      <c r="J463" s="177"/>
      <c r="K463" s="177"/>
      <c r="L463" s="177"/>
      <c r="M463" s="177"/>
      <c r="N463" s="177"/>
      <c r="O463" s="177"/>
      <c r="P463" s="177"/>
      <c r="Q463" s="177"/>
      <c r="R463" s="177"/>
      <c r="S463" s="177"/>
      <c r="T463" s="177"/>
      <c r="U463" s="177"/>
      <c r="V463" s="177"/>
      <c r="W463" s="177"/>
      <c r="X463" s="177"/>
      <c r="Y463" s="177"/>
      <c r="Z463" s="177"/>
      <c r="AA463" s="177"/>
      <c r="AB463" s="177"/>
      <c r="AC463" s="177"/>
      <c r="AD463" s="177"/>
      <c r="AE463" s="177"/>
      <c r="AF463" s="177"/>
      <c r="AG463" s="177"/>
      <c r="AH463" s="177"/>
      <c r="AI463" s="177"/>
      <c r="AJ463" s="177"/>
      <c r="AK463" s="177"/>
      <c r="AL463" s="177"/>
      <c r="AM463" s="177"/>
      <c r="AN463" s="177"/>
      <c r="AO463" s="177"/>
      <c r="AP463" s="177"/>
      <c r="AQ463" s="177"/>
      <c r="AR463" s="177"/>
      <c r="AS463" s="177"/>
      <c r="AT463" s="177"/>
      <c r="AU463" s="177"/>
      <c r="AV463" s="177"/>
      <c r="AW463" s="177"/>
      <c r="AX463" s="177"/>
      <c r="AY463" s="177"/>
      <c r="AZ463" s="177"/>
      <c r="BA463" s="177"/>
    </row>
    <row r="464" spans="1:53" ht="12.75">
      <c r="A464" s="177"/>
      <c r="B464" s="177"/>
      <c r="C464" s="177"/>
      <c r="D464" s="177"/>
      <c r="E464" s="177"/>
      <c r="F464" s="177"/>
      <c r="G464" s="177"/>
      <c r="H464" s="177"/>
      <c r="I464" s="177"/>
      <c r="J464" s="177"/>
      <c r="K464" s="177"/>
      <c r="L464" s="177"/>
      <c r="M464" s="177"/>
      <c r="N464" s="177"/>
      <c r="O464" s="177"/>
      <c r="P464" s="177"/>
      <c r="Q464" s="177"/>
      <c r="R464" s="177"/>
      <c r="S464" s="177"/>
      <c r="T464" s="177"/>
      <c r="U464" s="177"/>
      <c r="V464" s="177"/>
      <c r="W464" s="177"/>
      <c r="X464" s="177"/>
      <c r="Y464" s="177"/>
      <c r="Z464" s="177"/>
      <c r="AA464" s="177"/>
      <c r="AB464" s="177"/>
      <c r="AC464" s="177"/>
      <c r="AD464" s="177"/>
      <c r="AE464" s="177"/>
      <c r="AF464" s="177"/>
      <c r="AG464" s="177"/>
      <c r="AH464" s="177"/>
      <c r="AI464" s="177"/>
      <c r="AJ464" s="177"/>
      <c r="AK464" s="177"/>
      <c r="AL464" s="177"/>
      <c r="AM464" s="177"/>
      <c r="AN464" s="177"/>
      <c r="AO464" s="177"/>
      <c r="AP464" s="177"/>
      <c r="AQ464" s="177"/>
      <c r="AR464" s="177"/>
      <c r="AS464" s="177"/>
      <c r="AT464" s="177"/>
      <c r="AU464" s="177"/>
      <c r="AV464" s="177"/>
      <c r="AW464" s="177"/>
      <c r="AX464" s="177"/>
      <c r="AY464" s="177"/>
      <c r="AZ464" s="177"/>
      <c r="BA464" s="177"/>
    </row>
    <row r="465" spans="1:53" ht="12.75">
      <c r="A465" s="177"/>
      <c r="B465" s="177"/>
      <c r="C465" s="177"/>
      <c r="D465" s="177"/>
      <c r="E465" s="177"/>
      <c r="F465" s="177"/>
      <c r="G465" s="177"/>
      <c r="H465" s="177"/>
      <c r="I465" s="177"/>
      <c r="J465" s="177"/>
      <c r="K465" s="177"/>
      <c r="L465" s="177"/>
      <c r="M465" s="177"/>
      <c r="N465" s="177"/>
      <c r="O465" s="177"/>
      <c r="P465" s="177"/>
      <c r="Q465" s="177"/>
      <c r="R465" s="177"/>
      <c r="S465" s="177"/>
      <c r="T465" s="177"/>
      <c r="U465" s="177"/>
      <c r="V465" s="177"/>
      <c r="W465" s="177"/>
      <c r="X465" s="177"/>
      <c r="Y465" s="177"/>
      <c r="Z465" s="177"/>
      <c r="AA465" s="177"/>
      <c r="AB465" s="177"/>
      <c r="AC465" s="177"/>
      <c r="AD465" s="177"/>
      <c r="AE465" s="177"/>
      <c r="AF465" s="177"/>
      <c r="AG465" s="177"/>
      <c r="AH465" s="177"/>
      <c r="AI465" s="177"/>
      <c r="AJ465" s="177"/>
      <c r="AK465" s="177"/>
      <c r="AL465" s="177"/>
      <c r="AM465" s="177"/>
      <c r="AN465" s="177"/>
      <c r="AO465" s="177"/>
      <c r="AP465" s="177"/>
      <c r="AQ465" s="177"/>
      <c r="AR465" s="177"/>
      <c r="AS465" s="177"/>
      <c r="AT465" s="177"/>
      <c r="AU465" s="177"/>
      <c r="AV465" s="177"/>
      <c r="AW465" s="177"/>
      <c r="AX465" s="177"/>
      <c r="AY465" s="177"/>
      <c r="AZ465" s="177"/>
      <c r="BA465" s="177"/>
    </row>
    <row r="466" spans="1:53" ht="12.75">
      <c r="A466" s="177"/>
      <c r="B466" s="177"/>
      <c r="C466" s="177"/>
      <c r="D466" s="177"/>
      <c r="E466" s="177"/>
      <c r="F466" s="177"/>
      <c r="G466" s="177"/>
      <c r="H466" s="177"/>
      <c r="I466" s="177"/>
      <c r="J466" s="177"/>
      <c r="K466" s="177"/>
      <c r="L466" s="177"/>
      <c r="M466" s="177"/>
      <c r="N466" s="177"/>
      <c r="O466" s="177"/>
      <c r="P466" s="177"/>
      <c r="Q466" s="177"/>
      <c r="R466" s="177"/>
      <c r="S466" s="177"/>
      <c r="T466" s="177"/>
      <c r="U466" s="177"/>
      <c r="V466" s="177"/>
      <c r="W466" s="177"/>
      <c r="X466" s="177"/>
      <c r="Y466" s="177"/>
      <c r="Z466" s="177"/>
      <c r="AA466" s="177"/>
      <c r="AB466" s="177"/>
      <c r="AC466" s="177"/>
      <c r="AD466" s="177"/>
      <c r="AE466" s="177"/>
      <c r="AF466" s="177"/>
      <c r="AG466" s="177"/>
      <c r="AH466" s="177"/>
      <c r="AI466" s="177"/>
      <c r="AJ466" s="177"/>
      <c r="AK466" s="177"/>
      <c r="AL466" s="177"/>
      <c r="AM466" s="177"/>
      <c r="AN466" s="177"/>
      <c r="AO466" s="177"/>
      <c r="AP466" s="177"/>
      <c r="AQ466" s="177"/>
      <c r="AR466" s="177"/>
      <c r="AS466" s="177"/>
      <c r="AT466" s="177"/>
      <c r="AU466" s="177"/>
      <c r="AV466" s="177"/>
      <c r="AW466" s="177"/>
      <c r="AX466" s="177"/>
      <c r="AY466" s="177"/>
      <c r="AZ466" s="177"/>
      <c r="BA466" s="177"/>
    </row>
    <row r="467" spans="1:53" ht="12.75">
      <c r="A467" s="177"/>
      <c r="B467" s="177"/>
      <c r="C467" s="177"/>
      <c r="D467" s="177"/>
      <c r="E467" s="177"/>
      <c r="F467" s="177"/>
      <c r="G467" s="177"/>
      <c r="H467" s="177"/>
      <c r="I467" s="177"/>
      <c r="J467" s="177"/>
      <c r="K467" s="177"/>
      <c r="L467" s="177"/>
      <c r="M467" s="177"/>
      <c r="N467" s="177"/>
      <c r="O467" s="177"/>
      <c r="P467" s="177"/>
      <c r="Q467" s="177"/>
      <c r="R467" s="177"/>
      <c r="S467" s="177"/>
      <c r="T467" s="177"/>
      <c r="U467" s="177"/>
      <c r="V467" s="177"/>
      <c r="W467" s="177"/>
      <c r="X467" s="177"/>
      <c r="Y467" s="177"/>
      <c r="Z467" s="177"/>
      <c r="AA467" s="177"/>
      <c r="AB467" s="177"/>
      <c r="AC467" s="177"/>
      <c r="AD467" s="177"/>
      <c r="AE467" s="177"/>
      <c r="AF467" s="177"/>
      <c r="AG467" s="177"/>
      <c r="AH467" s="177"/>
      <c r="AI467" s="177"/>
      <c r="AJ467" s="177"/>
      <c r="AK467" s="177"/>
      <c r="AL467" s="177"/>
      <c r="AM467" s="177"/>
      <c r="AN467" s="177"/>
      <c r="AO467" s="177"/>
      <c r="AP467" s="177"/>
      <c r="AQ467" s="177"/>
      <c r="AR467" s="177"/>
      <c r="AS467" s="177"/>
      <c r="AT467" s="177"/>
      <c r="AU467" s="177"/>
      <c r="AV467" s="177"/>
      <c r="AW467" s="177"/>
      <c r="AX467" s="177"/>
      <c r="AY467" s="177"/>
      <c r="AZ467" s="177"/>
      <c r="BA467" s="177"/>
    </row>
    <row r="468" spans="1:53" ht="12.75">
      <c r="A468" s="177"/>
      <c r="B468" s="177"/>
      <c r="C468" s="177"/>
      <c r="D468" s="177"/>
      <c r="E468" s="177"/>
      <c r="F468" s="177"/>
      <c r="G468" s="177"/>
      <c r="H468" s="177"/>
      <c r="I468" s="177"/>
      <c r="J468" s="177"/>
      <c r="K468" s="177"/>
      <c r="L468" s="177"/>
      <c r="M468" s="177"/>
      <c r="N468" s="177"/>
      <c r="O468" s="177"/>
      <c r="P468" s="177"/>
      <c r="Q468" s="177"/>
      <c r="R468" s="177"/>
      <c r="S468" s="177"/>
      <c r="T468" s="177"/>
      <c r="U468" s="177"/>
      <c r="V468" s="177"/>
      <c r="W468" s="177"/>
      <c r="X468" s="177"/>
      <c r="Y468" s="177"/>
      <c r="Z468" s="177"/>
      <c r="AA468" s="177"/>
      <c r="AB468" s="177"/>
      <c r="AC468" s="177"/>
      <c r="AD468" s="177"/>
      <c r="AE468" s="177"/>
      <c r="AF468" s="177"/>
      <c r="AG468" s="177"/>
      <c r="AH468" s="177"/>
      <c r="AI468" s="177"/>
      <c r="AJ468" s="177"/>
      <c r="AK468" s="177"/>
      <c r="AL468" s="177"/>
      <c r="AM468" s="177"/>
      <c r="AN468" s="177"/>
      <c r="AO468" s="177"/>
      <c r="AP468" s="177"/>
      <c r="AQ468" s="177"/>
      <c r="AR468" s="177"/>
      <c r="AS468" s="177"/>
      <c r="AT468" s="177"/>
      <c r="AU468" s="177"/>
      <c r="AV468" s="177"/>
      <c r="AW468" s="177"/>
      <c r="AX468" s="177"/>
      <c r="AY468" s="177"/>
      <c r="AZ468" s="177"/>
      <c r="BA468" s="177"/>
    </row>
    <row r="469" spans="1:53" ht="12.75">
      <c r="A469" s="177"/>
      <c r="B469" s="177"/>
      <c r="C469" s="177"/>
      <c r="D469" s="177"/>
      <c r="E469" s="177"/>
      <c r="F469" s="177"/>
      <c r="G469" s="177"/>
      <c r="H469" s="177"/>
      <c r="I469" s="177"/>
      <c r="J469" s="177"/>
      <c r="K469" s="177"/>
      <c r="L469" s="177"/>
      <c r="M469" s="177"/>
      <c r="N469" s="177"/>
      <c r="O469" s="177"/>
      <c r="P469" s="177"/>
      <c r="Q469" s="177"/>
      <c r="R469" s="177"/>
      <c r="S469" s="177"/>
      <c r="T469" s="177"/>
      <c r="U469" s="177"/>
      <c r="V469" s="177"/>
      <c r="W469" s="177"/>
      <c r="X469" s="177"/>
      <c r="Y469" s="177"/>
      <c r="Z469" s="177"/>
      <c r="AA469" s="177"/>
      <c r="AB469" s="177"/>
      <c r="AC469" s="177"/>
      <c r="AD469" s="177"/>
      <c r="AE469" s="177"/>
      <c r="AF469" s="177"/>
      <c r="AG469" s="177"/>
      <c r="AH469" s="177"/>
      <c r="AI469" s="177"/>
      <c r="AJ469" s="177"/>
      <c r="AK469" s="177"/>
      <c r="AL469" s="177"/>
      <c r="AM469" s="177"/>
      <c r="AN469" s="177"/>
      <c r="AO469" s="177"/>
      <c r="AP469" s="177"/>
      <c r="AQ469" s="177"/>
      <c r="AR469" s="177"/>
      <c r="AS469" s="177"/>
      <c r="AT469" s="177"/>
      <c r="AU469" s="177"/>
      <c r="AV469" s="177"/>
      <c r="AW469" s="177"/>
      <c r="AX469" s="177"/>
      <c r="AY469" s="177"/>
      <c r="AZ469" s="177"/>
      <c r="BA469" s="177"/>
    </row>
    <row r="470" spans="1:53" ht="12.75">
      <c r="A470" s="177"/>
      <c r="B470" s="177"/>
      <c r="C470" s="177"/>
      <c r="D470" s="177"/>
      <c r="E470" s="177"/>
      <c r="F470" s="177"/>
      <c r="G470" s="177"/>
      <c r="H470" s="177"/>
      <c r="I470" s="177"/>
      <c r="J470" s="177"/>
      <c r="K470" s="177"/>
      <c r="L470" s="177"/>
      <c r="M470" s="177"/>
      <c r="N470" s="177"/>
      <c r="O470" s="177"/>
      <c r="P470" s="177"/>
      <c r="Q470" s="177"/>
      <c r="R470" s="177"/>
      <c r="S470" s="177"/>
      <c r="T470" s="177"/>
      <c r="U470" s="177"/>
      <c r="V470" s="177"/>
      <c r="W470" s="177"/>
      <c r="X470" s="177"/>
      <c r="Y470" s="177"/>
      <c r="Z470" s="177"/>
      <c r="AA470" s="177"/>
      <c r="AB470" s="177"/>
      <c r="AC470" s="177"/>
      <c r="AD470" s="177"/>
      <c r="AE470" s="177"/>
      <c r="AF470" s="177"/>
      <c r="AG470" s="177"/>
      <c r="AH470" s="177"/>
      <c r="AI470" s="177"/>
      <c r="AJ470" s="177"/>
      <c r="AK470" s="177"/>
      <c r="AL470" s="177"/>
      <c r="AM470" s="177"/>
      <c r="AN470" s="177"/>
      <c r="AO470" s="177"/>
      <c r="AP470" s="177"/>
      <c r="AQ470" s="177"/>
      <c r="AR470" s="177"/>
      <c r="AS470" s="177"/>
      <c r="AT470" s="177"/>
      <c r="AU470" s="177"/>
      <c r="AV470" s="177"/>
      <c r="AW470" s="177"/>
      <c r="AX470" s="177"/>
      <c r="AY470" s="177"/>
      <c r="AZ470" s="177"/>
      <c r="BA470" s="177"/>
    </row>
  </sheetData>
  <autoFilter ref="A2:E256"/>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9"/>
  <dimension ref="A1:IV65536"/>
  <sheetViews>
    <sheetView workbookViewId="0" topLeftCell="A1">
      <selection activeCell="P3" sqref="P3"/>
    </sheetView>
  </sheetViews>
  <sheetFormatPr defaultColWidth="9.140625" defaultRowHeight="12.75"/>
  <cols>
    <col min="1" max="1" width="6.00390625" style="36" customWidth="1"/>
    <col min="2" max="2" width="9.57421875" style="36" customWidth="1"/>
    <col min="3" max="3" width="9.28125" style="49" customWidth="1"/>
    <col min="4" max="4" width="4.140625" style="36" customWidth="1"/>
    <col min="5" max="5" width="3.28125" style="36" customWidth="1"/>
    <col min="6" max="6" width="3.57421875" style="36" customWidth="1"/>
    <col min="7" max="7" width="4.140625" style="36" customWidth="1"/>
    <col min="8" max="8" width="30.8515625" style="36" customWidth="1"/>
    <col min="9" max="9" width="36.7109375" style="36" customWidth="1"/>
    <col min="10" max="10" width="9.7109375" style="36" customWidth="1"/>
    <col min="11" max="11" width="18.8515625" style="36" customWidth="1"/>
    <col min="12" max="12" width="5.28125" style="36" customWidth="1"/>
    <col min="13" max="15" width="8.28125" style="36" customWidth="1"/>
    <col min="16" max="16" width="18.7109375" style="36" customWidth="1"/>
    <col min="17" max="18" width="9.57421875" style="36" customWidth="1"/>
    <col min="19" max="19" width="9.8515625" style="135" customWidth="1"/>
    <col min="20" max="20" width="5.00390625" style="36" customWidth="1"/>
    <col min="21" max="16384" width="27.00390625" style="36" customWidth="1"/>
  </cols>
  <sheetData>
    <row r="1" spans="1:20" ht="36" customHeight="1">
      <c r="A1" s="37" t="s">
        <v>538</v>
      </c>
      <c r="B1" s="38" t="s">
        <v>439</v>
      </c>
      <c r="C1" s="48" t="s">
        <v>440</v>
      </c>
      <c r="D1" s="35" t="s">
        <v>551</v>
      </c>
      <c r="E1" s="35" t="s">
        <v>552</v>
      </c>
      <c r="F1" s="39" t="s">
        <v>553</v>
      </c>
      <c r="G1" s="39" t="s">
        <v>554</v>
      </c>
      <c r="H1" s="40" t="s">
        <v>441</v>
      </c>
      <c r="I1" s="41" t="s">
        <v>442</v>
      </c>
      <c r="J1" s="42" t="s">
        <v>443</v>
      </c>
      <c r="K1" s="39" t="s">
        <v>446</v>
      </c>
      <c r="L1" s="39" t="s">
        <v>429</v>
      </c>
      <c r="M1" s="39" t="s">
        <v>558</v>
      </c>
      <c r="N1" s="39" t="s">
        <v>423</v>
      </c>
      <c r="O1" s="39" t="s">
        <v>435</v>
      </c>
      <c r="P1" s="39" t="s">
        <v>444</v>
      </c>
      <c r="Q1" s="39" t="s">
        <v>555</v>
      </c>
      <c r="R1" s="39" t="s">
        <v>546</v>
      </c>
      <c r="S1" s="133" t="s">
        <v>413</v>
      </c>
      <c r="T1" s="39" t="s">
        <v>416</v>
      </c>
    </row>
    <row r="2" spans="1:20" ht="409.5">
      <c r="A2" s="71" t="s">
        <v>116</v>
      </c>
      <c r="B2" s="43" t="s">
        <v>117</v>
      </c>
      <c r="C2" s="95" t="s">
        <v>576</v>
      </c>
      <c r="D2" s="95"/>
      <c r="E2" s="95"/>
      <c r="F2" s="96" t="s">
        <v>580</v>
      </c>
      <c r="G2" s="96" t="s">
        <v>581</v>
      </c>
      <c r="H2" s="105" t="s">
        <v>118</v>
      </c>
      <c r="I2" s="105" t="s">
        <v>119</v>
      </c>
      <c r="J2" s="45" t="s">
        <v>550</v>
      </c>
      <c r="K2" s="102" t="s">
        <v>56</v>
      </c>
      <c r="L2" s="46"/>
      <c r="M2" s="46"/>
      <c r="N2" s="46"/>
      <c r="O2" s="46"/>
      <c r="P2" s="46" t="s">
        <v>120</v>
      </c>
      <c r="Q2" s="46"/>
      <c r="R2" s="46"/>
      <c r="S2" s="129"/>
      <c r="T2" s="46"/>
    </row>
    <row r="3" spans="1:20" ht="25.5">
      <c r="A3" s="71" t="s">
        <v>121</v>
      </c>
      <c r="B3" s="43" t="s">
        <v>122</v>
      </c>
      <c r="C3" s="95" t="s">
        <v>576</v>
      </c>
      <c r="D3" s="95"/>
      <c r="E3" s="95"/>
      <c r="F3" s="96" t="s">
        <v>580</v>
      </c>
      <c r="G3" s="96" t="s">
        <v>581</v>
      </c>
      <c r="H3" s="105" t="s">
        <v>123</v>
      </c>
      <c r="I3" s="105" t="s">
        <v>124</v>
      </c>
      <c r="J3" s="45" t="s">
        <v>550</v>
      </c>
      <c r="K3" s="102" t="s">
        <v>125</v>
      </c>
      <c r="L3" s="46"/>
      <c r="M3" s="46"/>
      <c r="N3" s="46"/>
      <c r="O3" s="46"/>
      <c r="P3" s="46" t="s">
        <v>120</v>
      </c>
      <c r="Q3" s="46"/>
      <c r="R3" s="46"/>
      <c r="S3" s="129"/>
      <c r="T3" s="46"/>
    </row>
    <row r="4" spans="1:20" ht="409.5">
      <c r="A4" s="71" t="s">
        <v>126</v>
      </c>
      <c r="B4" s="43" t="s">
        <v>127</v>
      </c>
      <c r="C4" s="97" t="s">
        <v>576</v>
      </c>
      <c r="D4" s="97"/>
      <c r="E4" s="97"/>
      <c r="F4" s="96" t="s">
        <v>580</v>
      </c>
      <c r="G4" s="96" t="s">
        <v>581</v>
      </c>
      <c r="H4" s="99" t="s">
        <v>51</v>
      </c>
      <c r="I4" s="99" t="s">
        <v>39</v>
      </c>
      <c r="J4" s="45" t="s">
        <v>451</v>
      </c>
      <c r="K4" s="46" t="s">
        <v>40</v>
      </c>
      <c r="L4" s="46"/>
      <c r="M4" s="46"/>
      <c r="N4" s="46"/>
      <c r="O4" s="46"/>
      <c r="P4" s="46" t="s">
        <v>120</v>
      </c>
      <c r="Q4" s="46"/>
      <c r="R4" s="46"/>
      <c r="S4" s="129"/>
      <c r="T4" s="46"/>
    </row>
    <row r="5" spans="1:20" ht="409.5">
      <c r="A5" s="71" t="s">
        <v>128</v>
      </c>
      <c r="B5" s="43" t="s">
        <v>127</v>
      </c>
      <c r="C5" s="95" t="s">
        <v>129</v>
      </c>
      <c r="D5" s="95" t="s">
        <v>130</v>
      </c>
      <c r="E5" s="95" t="s">
        <v>456</v>
      </c>
      <c r="F5" s="96" t="s">
        <v>580</v>
      </c>
      <c r="G5" s="96" t="s">
        <v>581</v>
      </c>
      <c r="H5" s="105" t="s">
        <v>41</v>
      </c>
      <c r="I5" s="105" t="s">
        <v>131</v>
      </c>
      <c r="J5" s="45" t="s">
        <v>550</v>
      </c>
      <c r="K5" s="46" t="s">
        <v>42</v>
      </c>
      <c r="L5" s="171"/>
      <c r="M5" s="171"/>
      <c r="N5" s="46"/>
      <c r="O5" s="46"/>
      <c r="P5" s="46" t="s">
        <v>386</v>
      </c>
      <c r="Q5" s="46"/>
      <c r="R5" s="46"/>
      <c r="S5" s="129"/>
      <c r="T5" s="46"/>
    </row>
    <row r="6" spans="1:20" ht="140.25">
      <c r="A6" s="71" t="s">
        <v>132</v>
      </c>
      <c r="B6" s="43" t="s">
        <v>127</v>
      </c>
      <c r="C6" s="97" t="s">
        <v>129</v>
      </c>
      <c r="D6" s="97" t="s">
        <v>130</v>
      </c>
      <c r="E6" s="97" t="s">
        <v>584</v>
      </c>
      <c r="F6" s="96" t="s">
        <v>580</v>
      </c>
      <c r="G6" s="96" t="s">
        <v>581</v>
      </c>
      <c r="H6" s="105" t="s">
        <v>43</v>
      </c>
      <c r="I6" s="99" t="s">
        <v>133</v>
      </c>
      <c r="J6" s="45" t="s">
        <v>550</v>
      </c>
      <c r="K6" s="99" t="s">
        <v>134</v>
      </c>
      <c r="L6" s="46"/>
      <c r="M6" s="46"/>
      <c r="N6" s="46"/>
      <c r="O6" s="46"/>
      <c r="P6" s="46" t="s">
        <v>135</v>
      </c>
      <c r="Q6" s="46"/>
      <c r="R6" s="46"/>
      <c r="S6" s="129"/>
      <c r="T6" s="46"/>
    </row>
    <row r="7" spans="1:20" ht="140.25">
      <c r="A7" s="71" t="s">
        <v>136</v>
      </c>
      <c r="B7" s="43" t="s">
        <v>127</v>
      </c>
      <c r="C7" s="97" t="s">
        <v>129</v>
      </c>
      <c r="D7" s="97" t="s">
        <v>130</v>
      </c>
      <c r="E7" s="97" t="s">
        <v>599</v>
      </c>
      <c r="F7" s="96" t="s">
        <v>580</v>
      </c>
      <c r="G7" s="96" t="s">
        <v>581</v>
      </c>
      <c r="H7" s="105" t="s">
        <v>44</v>
      </c>
      <c r="I7" s="99" t="s">
        <v>137</v>
      </c>
      <c r="J7" s="45" t="s">
        <v>550</v>
      </c>
      <c r="K7" s="99" t="s">
        <v>134</v>
      </c>
      <c r="L7" s="46"/>
      <c r="M7" s="46"/>
      <c r="N7" s="46"/>
      <c r="O7" s="46"/>
      <c r="P7" s="46" t="s">
        <v>135</v>
      </c>
      <c r="Q7" s="46"/>
      <c r="R7" s="46"/>
      <c r="S7" s="129"/>
      <c r="T7" s="46"/>
    </row>
    <row r="8" spans="1:20" ht="140.25">
      <c r="A8" s="71" t="s">
        <v>138</v>
      </c>
      <c r="B8" s="43" t="s">
        <v>127</v>
      </c>
      <c r="C8" s="97" t="s">
        <v>129</v>
      </c>
      <c r="D8" s="97" t="s">
        <v>130</v>
      </c>
      <c r="E8" s="97" t="s">
        <v>392</v>
      </c>
      <c r="F8" s="96" t="s">
        <v>580</v>
      </c>
      <c r="G8" s="96" t="s">
        <v>581</v>
      </c>
      <c r="H8" s="105" t="s">
        <v>45</v>
      </c>
      <c r="I8" s="99" t="s">
        <v>139</v>
      </c>
      <c r="J8" s="45" t="s">
        <v>550</v>
      </c>
      <c r="K8" s="99" t="s">
        <v>134</v>
      </c>
      <c r="L8" s="46"/>
      <c r="M8" s="46"/>
      <c r="N8" s="46"/>
      <c r="O8" s="46"/>
      <c r="P8" s="46" t="s">
        <v>135</v>
      </c>
      <c r="Q8" s="46"/>
      <c r="R8" s="46"/>
      <c r="S8" s="129"/>
      <c r="T8" s="46"/>
    </row>
    <row r="9" spans="1:20" ht="140.25">
      <c r="A9" s="71" t="s">
        <v>140</v>
      </c>
      <c r="B9" s="43" t="s">
        <v>127</v>
      </c>
      <c r="C9" s="97" t="s">
        <v>129</v>
      </c>
      <c r="D9" s="97" t="s">
        <v>130</v>
      </c>
      <c r="E9" s="97" t="s">
        <v>582</v>
      </c>
      <c r="F9" s="96" t="s">
        <v>580</v>
      </c>
      <c r="G9" s="96" t="s">
        <v>581</v>
      </c>
      <c r="H9" s="105" t="s">
        <v>46</v>
      </c>
      <c r="I9" s="99" t="s">
        <v>141</v>
      </c>
      <c r="J9" s="45" t="s">
        <v>550</v>
      </c>
      <c r="K9" s="99" t="s">
        <v>134</v>
      </c>
      <c r="L9" s="46">
        <v>9</v>
      </c>
      <c r="M9" s="46"/>
      <c r="N9" s="102"/>
      <c r="O9" s="46"/>
      <c r="P9" s="46" t="s">
        <v>135</v>
      </c>
      <c r="Q9" s="46"/>
      <c r="R9" s="46"/>
      <c r="S9" s="129"/>
      <c r="T9" s="46"/>
    </row>
    <row r="10" spans="1:20" ht="140.25">
      <c r="A10" s="71" t="s">
        <v>142</v>
      </c>
      <c r="B10" s="43" t="s">
        <v>127</v>
      </c>
      <c r="C10" s="97" t="s">
        <v>129</v>
      </c>
      <c r="D10" s="97" t="s">
        <v>130</v>
      </c>
      <c r="E10" s="97" t="s">
        <v>491</v>
      </c>
      <c r="F10" s="96" t="s">
        <v>580</v>
      </c>
      <c r="G10" s="96" t="s">
        <v>581</v>
      </c>
      <c r="H10" s="105" t="s">
        <v>47</v>
      </c>
      <c r="I10" s="99" t="s">
        <v>143</v>
      </c>
      <c r="J10" s="45" t="s">
        <v>550</v>
      </c>
      <c r="K10" s="99" t="s">
        <v>134</v>
      </c>
      <c r="L10" s="46">
        <v>10</v>
      </c>
      <c r="M10" s="46"/>
      <c r="N10" s="102"/>
      <c r="O10" s="46"/>
      <c r="P10" s="46" t="s">
        <v>135</v>
      </c>
      <c r="Q10" s="46"/>
      <c r="R10" s="46"/>
      <c r="S10" s="129"/>
      <c r="T10" s="46"/>
    </row>
    <row r="11" spans="1:20" ht="140.25">
      <c r="A11" s="71" t="s">
        <v>144</v>
      </c>
      <c r="B11" s="43" t="s">
        <v>127</v>
      </c>
      <c r="C11" s="97" t="s">
        <v>129</v>
      </c>
      <c r="D11" s="97" t="s">
        <v>145</v>
      </c>
      <c r="E11" s="97" t="s">
        <v>483</v>
      </c>
      <c r="F11" s="96" t="s">
        <v>580</v>
      </c>
      <c r="G11" s="96" t="s">
        <v>581</v>
      </c>
      <c r="H11" s="105" t="s">
        <v>48</v>
      </c>
      <c r="I11" s="99" t="s">
        <v>146</v>
      </c>
      <c r="J11" s="45" t="s">
        <v>550</v>
      </c>
      <c r="K11" s="99" t="s">
        <v>134</v>
      </c>
      <c r="L11" s="46"/>
      <c r="M11" s="46"/>
      <c r="N11" s="102"/>
      <c r="O11" s="46"/>
      <c r="P11" s="46" t="s">
        <v>135</v>
      </c>
      <c r="Q11" s="46"/>
      <c r="R11" s="46"/>
      <c r="S11" s="129"/>
      <c r="T11" s="46"/>
    </row>
    <row r="12" spans="1:20" ht="51">
      <c r="A12" s="71" t="s">
        <v>147</v>
      </c>
      <c r="B12" s="43" t="s">
        <v>148</v>
      </c>
      <c r="C12" s="97" t="s">
        <v>149</v>
      </c>
      <c r="D12" s="97"/>
      <c r="E12" s="97" t="s">
        <v>516</v>
      </c>
      <c r="F12" s="98" t="s">
        <v>580</v>
      </c>
      <c r="G12" s="98" t="s">
        <v>581</v>
      </c>
      <c r="H12" s="99" t="s">
        <v>150</v>
      </c>
      <c r="I12" s="99" t="s">
        <v>151</v>
      </c>
      <c r="J12" s="45" t="s">
        <v>550</v>
      </c>
      <c r="K12" s="46" t="s">
        <v>125</v>
      </c>
      <c r="L12" s="46"/>
      <c r="M12" s="46"/>
      <c r="N12" s="102"/>
      <c r="O12" s="46"/>
      <c r="P12" s="46" t="s">
        <v>120</v>
      </c>
      <c r="Q12" s="46"/>
      <c r="R12" s="46"/>
      <c r="S12" s="129"/>
      <c r="T12" s="46"/>
    </row>
    <row r="13" spans="1:20" ht="395.25">
      <c r="A13" s="169" t="s">
        <v>152</v>
      </c>
      <c r="B13" s="45" t="s">
        <v>153</v>
      </c>
      <c r="C13" s="95" t="s">
        <v>154</v>
      </c>
      <c r="D13" s="95" t="s">
        <v>155</v>
      </c>
      <c r="E13" s="95"/>
      <c r="F13" s="96" t="s">
        <v>580</v>
      </c>
      <c r="G13" s="96" t="s">
        <v>581</v>
      </c>
      <c r="H13" s="105" t="s">
        <v>49</v>
      </c>
      <c r="I13" s="105" t="s">
        <v>156</v>
      </c>
      <c r="J13" s="45" t="s">
        <v>550</v>
      </c>
      <c r="K13" s="102" t="s">
        <v>50</v>
      </c>
      <c r="L13" s="46"/>
      <c r="M13" s="46"/>
      <c r="N13" s="101"/>
      <c r="O13" s="46"/>
      <c r="P13" s="46" t="s">
        <v>157</v>
      </c>
      <c r="Q13" s="46"/>
      <c r="R13" s="46"/>
      <c r="S13" s="129"/>
      <c r="T13" s="46"/>
    </row>
    <row r="14" spans="1:20" ht="408">
      <c r="A14" s="169" t="s">
        <v>158</v>
      </c>
      <c r="B14" s="45" t="s">
        <v>153</v>
      </c>
      <c r="C14" s="97" t="s">
        <v>159</v>
      </c>
      <c r="D14" s="97" t="s">
        <v>160</v>
      </c>
      <c r="E14" s="97"/>
      <c r="F14" s="98" t="s">
        <v>580</v>
      </c>
      <c r="G14" s="98" t="s">
        <v>581</v>
      </c>
      <c r="H14" s="99" t="s">
        <v>161</v>
      </c>
      <c r="I14" s="213" t="s">
        <v>38</v>
      </c>
      <c r="J14" s="45" t="s">
        <v>550</v>
      </c>
      <c r="K14" s="102" t="s">
        <v>162</v>
      </c>
      <c r="L14" s="46"/>
      <c r="M14" s="46"/>
      <c r="N14" s="101"/>
      <c r="O14" s="46"/>
      <c r="P14" s="46" t="s">
        <v>157</v>
      </c>
      <c r="Q14" s="46"/>
      <c r="R14" s="46"/>
      <c r="S14" s="129"/>
      <c r="T14" s="46"/>
    </row>
    <row r="15" spans="1:20" ht="409.5">
      <c r="A15" s="169" t="s">
        <v>163</v>
      </c>
      <c r="B15" s="45" t="s">
        <v>164</v>
      </c>
      <c r="C15" s="95"/>
      <c r="D15" s="95"/>
      <c r="E15" s="95"/>
      <c r="F15" s="96" t="s">
        <v>580</v>
      </c>
      <c r="G15" s="96" t="s">
        <v>581</v>
      </c>
      <c r="H15" s="105" t="s">
        <v>37</v>
      </c>
      <c r="I15" s="214" t="s">
        <v>0</v>
      </c>
      <c r="J15" s="45"/>
      <c r="K15" s="46" t="s">
        <v>1</v>
      </c>
      <c r="L15" s="46"/>
      <c r="M15" s="46"/>
      <c r="N15" s="46"/>
      <c r="O15" s="46"/>
      <c r="P15" s="46" t="s">
        <v>165</v>
      </c>
      <c r="Q15" s="46"/>
      <c r="R15" s="46"/>
      <c r="S15" s="129"/>
      <c r="T15" s="46"/>
    </row>
    <row r="16" spans="1:20" ht="114.75">
      <c r="A16" s="101" t="s">
        <v>166</v>
      </c>
      <c r="B16" s="101" t="s">
        <v>167</v>
      </c>
      <c r="C16" s="101" t="s">
        <v>500</v>
      </c>
      <c r="D16" s="101" t="s">
        <v>501</v>
      </c>
      <c r="E16" s="101" t="s">
        <v>490</v>
      </c>
      <c r="F16" s="101" t="s">
        <v>580</v>
      </c>
      <c r="G16" s="101" t="s">
        <v>581</v>
      </c>
      <c r="H16" s="101" t="s">
        <v>168</v>
      </c>
      <c r="I16" s="101" t="s">
        <v>2</v>
      </c>
      <c r="J16" s="101" t="s">
        <v>550</v>
      </c>
      <c r="K16" s="101" t="s">
        <v>169</v>
      </c>
      <c r="L16" s="101"/>
      <c r="M16" s="101"/>
      <c r="N16" s="101"/>
      <c r="O16" s="101"/>
      <c r="P16" s="101" t="s">
        <v>403</v>
      </c>
      <c r="Q16" s="46"/>
      <c r="R16" s="46"/>
      <c r="S16" s="129"/>
      <c r="T16" s="46"/>
    </row>
    <row r="17" spans="1:20" ht="331.5">
      <c r="A17" s="101" t="s">
        <v>170</v>
      </c>
      <c r="B17" s="101" t="s">
        <v>167</v>
      </c>
      <c r="C17" s="101" t="s">
        <v>500</v>
      </c>
      <c r="D17" s="101" t="s">
        <v>501</v>
      </c>
      <c r="E17" s="101" t="s">
        <v>465</v>
      </c>
      <c r="F17" s="101" t="s">
        <v>580</v>
      </c>
      <c r="G17" s="101" t="s">
        <v>581</v>
      </c>
      <c r="H17" s="101" t="s">
        <v>171</v>
      </c>
      <c r="I17" s="101" t="s">
        <v>3</v>
      </c>
      <c r="J17" s="101" t="s">
        <v>451</v>
      </c>
      <c r="K17" s="101" t="s">
        <v>4</v>
      </c>
      <c r="L17" s="101"/>
      <c r="M17" s="101" t="s">
        <v>659</v>
      </c>
      <c r="N17" s="101" t="s">
        <v>172</v>
      </c>
      <c r="O17" s="101"/>
      <c r="P17" s="101" t="s">
        <v>403</v>
      </c>
      <c r="Q17" s="46"/>
      <c r="R17" s="46"/>
      <c r="S17" s="129"/>
      <c r="T17" s="46"/>
    </row>
    <row r="18" spans="1:20" ht="178.5">
      <c r="A18" s="71" t="s">
        <v>173</v>
      </c>
      <c r="B18" s="101" t="s">
        <v>167</v>
      </c>
      <c r="C18" s="101" t="s">
        <v>478</v>
      </c>
      <c r="D18" s="101" t="s">
        <v>479</v>
      </c>
      <c r="E18" s="101" t="s">
        <v>579</v>
      </c>
      <c r="F18" s="101" t="s">
        <v>580</v>
      </c>
      <c r="G18" s="101" t="s">
        <v>581</v>
      </c>
      <c r="H18" s="101" t="s">
        <v>174</v>
      </c>
      <c r="I18" s="101" t="s">
        <v>5</v>
      </c>
      <c r="J18" s="45" t="s">
        <v>550</v>
      </c>
      <c r="K18" s="101" t="s">
        <v>175</v>
      </c>
      <c r="L18" s="46"/>
      <c r="M18" s="46"/>
      <c r="N18" s="46"/>
      <c r="O18" s="46"/>
      <c r="P18" s="46" t="s">
        <v>176</v>
      </c>
      <c r="Q18" s="46"/>
      <c r="R18" s="46"/>
      <c r="S18" s="129"/>
      <c r="T18" s="46"/>
    </row>
    <row r="19" spans="1:20" ht="90">
      <c r="A19" s="169" t="s">
        <v>177</v>
      </c>
      <c r="B19" s="46" t="s">
        <v>178</v>
      </c>
      <c r="C19" s="46" t="s">
        <v>179</v>
      </c>
      <c r="D19" s="46" t="s">
        <v>493</v>
      </c>
      <c r="E19" s="46" t="s">
        <v>477</v>
      </c>
      <c r="F19" s="46" t="s">
        <v>580</v>
      </c>
      <c r="G19" s="46" t="s">
        <v>581</v>
      </c>
      <c r="H19" s="46" t="s">
        <v>180</v>
      </c>
      <c r="I19" s="46" t="s">
        <v>6</v>
      </c>
      <c r="J19" s="45" t="s">
        <v>450</v>
      </c>
      <c r="K19" s="46"/>
      <c r="L19" s="46"/>
      <c r="M19" s="46" t="s">
        <v>659</v>
      </c>
      <c r="N19" s="46" t="s">
        <v>181</v>
      </c>
      <c r="O19" s="46"/>
      <c r="P19" s="46" t="s">
        <v>568</v>
      </c>
      <c r="Q19" s="46"/>
      <c r="R19" s="46"/>
      <c r="S19" s="129"/>
      <c r="T19" s="46"/>
    </row>
    <row r="20" spans="1:20" ht="90">
      <c r="A20" s="169" t="s">
        <v>182</v>
      </c>
      <c r="B20" s="46" t="s">
        <v>178</v>
      </c>
      <c r="C20" s="46" t="s">
        <v>183</v>
      </c>
      <c r="D20" s="46" t="s">
        <v>184</v>
      </c>
      <c r="E20" s="46" t="s">
        <v>574</v>
      </c>
      <c r="F20" s="46" t="s">
        <v>580</v>
      </c>
      <c r="G20" s="46" t="s">
        <v>581</v>
      </c>
      <c r="H20" s="46" t="s">
        <v>180</v>
      </c>
      <c r="I20" s="46" t="s">
        <v>7</v>
      </c>
      <c r="J20" s="45" t="s">
        <v>450</v>
      </c>
      <c r="K20" s="46" t="s">
        <v>61</v>
      </c>
      <c r="L20" s="46"/>
      <c r="M20" s="46" t="s">
        <v>659</v>
      </c>
      <c r="N20" s="46" t="s">
        <v>181</v>
      </c>
      <c r="O20" s="46"/>
      <c r="P20" s="46" t="s">
        <v>570</v>
      </c>
      <c r="Q20" s="46"/>
      <c r="R20" s="46"/>
      <c r="S20" s="129"/>
      <c r="T20" s="46"/>
    </row>
    <row r="21" spans="1:20" ht="56.25">
      <c r="A21" s="71" t="s">
        <v>185</v>
      </c>
      <c r="B21" s="43" t="s">
        <v>178</v>
      </c>
      <c r="C21" s="95" t="s">
        <v>478</v>
      </c>
      <c r="D21" s="95" t="s">
        <v>479</v>
      </c>
      <c r="E21" s="95" t="s">
        <v>472</v>
      </c>
      <c r="F21" s="96" t="s">
        <v>580</v>
      </c>
      <c r="G21" s="96" t="s">
        <v>581</v>
      </c>
      <c r="H21" s="105" t="s">
        <v>186</v>
      </c>
      <c r="I21" s="105" t="s">
        <v>187</v>
      </c>
      <c r="J21" s="45" t="s">
        <v>451</v>
      </c>
      <c r="K21" s="46" t="s">
        <v>188</v>
      </c>
      <c r="L21" s="46">
        <v>255</v>
      </c>
      <c r="M21" s="46" t="s">
        <v>659</v>
      </c>
      <c r="N21" s="46" t="s">
        <v>172</v>
      </c>
      <c r="O21" s="46"/>
      <c r="P21" s="46" t="s">
        <v>176</v>
      </c>
      <c r="Q21" s="46"/>
      <c r="R21" s="46"/>
      <c r="S21" s="129"/>
      <c r="T21" s="46"/>
    </row>
    <row r="22" spans="1:20" ht="89.25">
      <c r="A22" s="71" t="s">
        <v>189</v>
      </c>
      <c r="B22" s="43" t="s">
        <v>178</v>
      </c>
      <c r="C22" s="97" t="s">
        <v>375</v>
      </c>
      <c r="D22" s="97" t="s">
        <v>190</v>
      </c>
      <c r="E22" s="97" t="s">
        <v>491</v>
      </c>
      <c r="F22" s="98" t="s">
        <v>580</v>
      </c>
      <c r="G22" s="98" t="s">
        <v>581</v>
      </c>
      <c r="H22" s="99" t="s">
        <v>191</v>
      </c>
      <c r="I22" s="99" t="s">
        <v>192</v>
      </c>
      <c r="J22" s="45" t="s">
        <v>451</v>
      </c>
      <c r="K22" s="46" t="s">
        <v>193</v>
      </c>
      <c r="L22" s="46">
        <v>135</v>
      </c>
      <c r="M22" s="46" t="s">
        <v>659</v>
      </c>
      <c r="N22" s="46" t="s">
        <v>172</v>
      </c>
      <c r="O22" s="46"/>
      <c r="P22" s="46" t="s">
        <v>420</v>
      </c>
      <c r="Q22" s="46"/>
      <c r="R22" s="46"/>
      <c r="S22" s="129"/>
      <c r="T22" s="46"/>
    </row>
    <row r="23" spans="1:20" ht="89.25">
      <c r="A23" s="71" t="s">
        <v>194</v>
      </c>
      <c r="B23" s="43" t="s">
        <v>178</v>
      </c>
      <c r="C23" s="97" t="s">
        <v>515</v>
      </c>
      <c r="D23" s="97" t="s">
        <v>493</v>
      </c>
      <c r="E23" s="97" t="s">
        <v>490</v>
      </c>
      <c r="F23" s="98" t="s">
        <v>580</v>
      </c>
      <c r="G23" s="98" t="s">
        <v>581</v>
      </c>
      <c r="H23" s="99" t="s">
        <v>195</v>
      </c>
      <c r="I23" s="99" t="s">
        <v>192</v>
      </c>
      <c r="J23" s="45" t="s">
        <v>451</v>
      </c>
      <c r="K23" s="46" t="s">
        <v>193</v>
      </c>
      <c r="L23" s="46">
        <v>135</v>
      </c>
      <c r="M23" s="46" t="s">
        <v>659</v>
      </c>
      <c r="N23" s="46" t="s">
        <v>172</v>
      </c>
      <c r="O23" s="46"/>
      <c r="P23" s="46" t="s">
        <v>570</v>
      </c>
      <c r="Q23" s="46"/>
      <c r="R23" s="46"/>
      <c r="S23" s="129"/>
      <c r="T23" s="46"/>
    </row>
    <row r="24" spans="1:20" ht="315">
      <c r="A24" s="71" t="s">
        <v>196</v>
      </c>
      <c r="B24" s="43" t="s">
        <v>178</v>
      </c>
      <c r="C24" s="97" t="s">
        <v>197</v>
      </c>
      <c r="D24" s="97" t="s">
        <v>198</v>
      </c>
      <c r="E24" s="97" t="s">
        <v>475</v>
      </c>
      <c r="F24" s="98" t="s">
        <v>580</v>
      </c>
      <c r="G24" s="98" t="s">
        <v>581</v>
      </c>
      <c r="H24" s="99" t="s">
        <v>8</v>
      </c>
      <c r="I24" s="99" t="s">
        <v>199</v>
      </c>
      <c r="J24" s="45" t="s">
        <v>550</v>
      </c>
      <c r="K24" s="46" t="s">
        <v>9</v>
      </c>
      <c r="L24" s="46"/>
      <c r="M24" s="46"/>
      <c r="N24" s="46"/>
      <c r="O24" s="46"/>
      <c r="P24" s="46" t="s">
        <v>386</v>
      </c>
      <c r="Q24" s="46"/>
      <c r="R24" s="46"/>
      <c r="S24" s="129"/>
      <c r="T24" s="46"/>
    </row>
    <row r="25" spans="1:20" ht="114.75">
      <c r="A25" s="71" t="s">
        <v>200</v>
      </c>
      <c r="B25" s="101" t="s">
        <v>325</v>
      </c>
      <c r="C25" s="101" t="s">
        <v>576</v>
      </c>
      <c r="D25" s="101" t="s">
        <v>576</v>
      </c>
      <c r="E25" s="101"/>
      <c r="F25" s="101" t="s">
        <v>580</v>
      </c>
      <c r="G25" s="101" t="s">
        <v>581</v>
      </c>
      <c r="H25" s="101" t="s">
        <v>10</v>
      </c>
      <c r="I25" s="101" t="s">
        <v>201</v>
      </c>
      <c r="J25" s="45" t="s">
        <v>550</v>
      </c>
      <c r="K25" s="101" t="s">
        <v>202</v>
      </c>
      <c r="L25" s="46">
        <v>101</v>
      </c>
      <c r="M25" s="46"/>
      <c r="N25" s="46"/>
      <c r="O25" s="46"/>
      <c r="P25" s="46" t="s">
        <v>203</v>
      </c>
      <c r="Q25" s="46"/>
      <c r="R25" s="46"/>
      <c r="S25" s="129"/>
      <c r="T25" s="46"/>
    </row>
    <row r="26" spans="1:20" ht="293.25">
      <c r="A26" s="71" t="s">
        <v>204</v>
      </c>
      <c r="B26" s="43" t="s">
        <v>205</v>
      </c>
      <c r="C26" s="95" t="s">
        <v>206</v>
      </c>
      <c r="D26" s="95" t="s">
        <v>207</v>
      </c>
      <c r="E26" s="95" t="s">
        <v>370</v>
      </c>
      <c r="F26" s="96" t="s">
        <v>580</v>
      </c>
      <c r="G26" s="96" t="s">
        <v>581</v>
      </c>
      <c r="H26" s="105" t="s">
        <v>11</v>
      </c>
      <c r="I26" s="105" t="s">
        <v>208</v>
      </c>
      <c r="J26" s="45" t="s">
        <v>451</v>
      </c>
      <c r="K26" s="46" t="s">
        <v>209</v>
      </c>
      <c r="L26" s="46"/>
      <c r="M26" s="46" t="s">
        <v>659</v>
      </c>
      <c r="N26" s="46" t="s">
        <v>210</v>
      </c>
      <c r="O26" s="46"/>
      <c r="P26" s="46" t="s">
        <v>404</v>
      </c>
      <c r="Q26" s="46"/>
      <c r="R26" s="46"/>
      <c r="S26" s="129"/>
      <c r="T26" s="46"/>
    </row>
    <row r="27" spans="1:20" ht="280.5">
      <c r="A27" s="71" t="s">
        <v>211</v>
      </c>
      <c r="B27" s="43" t="s">
        <v>205</v>
      </c>
      <c r="C27" s="97" t="s">
        <v>212</v>
      </c>
      <c r="D27" s="97" t="s">
        <v>213</v>
      </c>
      <c r="E27" s="97" t="s">
        <v>369</v>
      </c>
      <c r="F27" s="98" t="s">
        <v>580</v>
      </c>
      <c r="G27" s="98" t="s">
        <v>581</v>
      </c>
      <c r="H27" s="99" t="s">
        <v>12</v>
      </c>
      <c r="I27" s="99" t="s">
        <v>214</v>
      </c>
      <c r="J27" s="45" t="s">
        <v>451</v>
      </c>
      <c r="K27" s="46" t="s">
        <v>209</v>
      </c>
      <c r="L27" s="46"/>
      <c r="M27" s="46" t="s">
        <v>659</v>
      </c>
      <c r="N27" s="46" t="s">
        <v>210</v>
      </c>
      <c r="O27" s="46"/>
      <c r="P27" s="46" t="s">
        <v>404</v>
      </c>
      <c r="Q27" s="46"/>
      <c r="R27" s="46"/>
      <c r="S27" s="129"/>
      <c r="T27" s="46"/>
    </row>
    <row r="28" spans="1:20" ht="357">
      <c r="A28" s="71" t="s">
        <v>215</v>
      </c>
      <c r="B28" s="43" t="s">
        <v>205</v>
      </c>
      <c r="C28" s="97" t="s">
        <v>378</v>
      </c>
      <c r="D28" s="97" t="s">
        <v>216</v>
      </c>
      <c r="E28" s="97" t="s">
        <v>502</v>
      </c>
      <c r="F28" s="98" t="s">
        <v>580</v>
      </c>
      <c r="G28" s="98" t="s">
        <v>581</v>
      </c>
      <c r="H28" s="99" t="s">
        <v>13</v>
      </c>
      <c r="I28" s="99" t="s">
        <v>217</v>
      </c>
      <c r="J28" s="45" t="s">
        <v>451</v>
      </c>
      <c r="K28" s="46" t="s">
        <v>209</v>
      </c>
      <c r="L28" s="46"/>
      <c r="M28" s="46" t="s">
        <v>659</v>
      </c>
      <c r="N28" s="46" t="s">
        <v>210</v>
      </c>
      <c r="O28" s="46"/>
      <c r="P28" s="46" t="s">
        <v>404</v>
      </c>
      <c r="Q28" s="46"/>
      <c r="R28" s="46"/>
      <c r="S28" s="129"/>
      <c r="T28" s="46"/>
    </row>
    <row r="29" spans="1:20" ht="293.25">
      <c r="A29" s="71" t="s">
        <v>218</v>
      </c>
      <c r="B29" s="43" t="s">
        <v>205</v>
      </c>
      <c r="C29" s="97" t="s">
        <v>597</v>
      </c>
      <c r="D29" s="97" t="s">
        <v>219</v>
      </c>
      <c r="E29" s="97" t="s">
        <v>470</v>
      </c>
      <c r="F29" s="98" t="s">
        <v>580</v>
      </c>
      <c r="G29" s="98" t="s">
        <v>581</v>
      </c>
      <c r="H29" s="99" t="s">
        <v>14</v>
      </c>
      <c r="I29" s="99" t="s">
        <v>220</v>
      </c>
      <c r="J29" s="45" t="s">
        <v>451</v>
      </c>
      <c r="K29" s="101" t="s">
        <v>15</v>
      </c>
      <c r="L29" s="46"/>
      <c r="M29" s="46" t="s">
        <v>659</v>
      </c>
      <c r="N29" s="46" t="s">
        <v>172</v>
      </c>
      <c r="O29" s="46"/>
      <c r="P29" s="46" t="s">
        <v>404</v>
      </c>
      <c r="Q29" s="46"/>
      <c r="R29" s="46"/>
      <c r="S29" s="129"/>
      <c r="T29" s="46"/>
    </row>
    <row r="30" spans="1:20" ht="267.75">
      <c r="A30" s="169" t="s">
        <v>221</v>
      </c>
      <c r="B30" s="45" t="s">
        <v>205</v>
      </c>
      <c r="C30" s="215">
        <v>3</v>
      </c>
      <c r="D30" s="215">
        <v>5</v>
      </c>
      <c r="E30" s="215">
        <v>6</v>
      </c>
      <c r="F30" s="216" t="s">
        <v>580</v>
      </c>
      <c r="G30" s="216" t="s">
        <v>581</v>
      </c>
      <c r="H30" s="99" t="s">
        <v>16</v>
      </c>
      <c r="I30" s="99" t="s">
        <v>222</v>
      </c>
      <c r="J30" s="45" t="s">
        <v>550</v>
      </c>
      <c r="K30" s="46" t="s">
        <v>223</v>
      </c>
      <c r="L30" s="46"/>
      <c r="M30" s="46"/>
      <c r="N30" s="46"/>
      <c r="O30" s="46"/>
      <c r="P30" s="46" t="s">
        <v>176</v>
      </c>
      <c r="Q30" s="46"/>
      <c r="R30" s="46"/>
      <c r="S30" s="129"/>
      <c r="T30" s="46"/>
    </row>
    <row r="31" spans="1:20" ht="216.75">
      <c r="A31" s="169" t="s">
        <v>224</v>
      </c>
      <c r="B31" s="45" t="s">
        <v>205</v>
      </c>
      <c r="C31" s="97" t="s">
        <v>645</v>
      </c>
      <c r="D31" s="97" t="s">
        <v>225</v>
      </c>
      <c r="E31" s="97" t="s">
        <v>588</v>
      </c>
      <c r="F31" s="98" t="s">
        <v>580</v>
      </c>
      <c r="G31" s="98" t="s">
        <v>581</v>
      </c>
      <c r="H31" s="99" t="s">
        <v>17</v>
      </c>
      <c r="I31" s="99" t="s">
        <v>226</v>
      </c>
      <c r="J31" s="45" t="s">
        <v>550</v>
      </c>
      <c r="K31" s="104" t="s">
        <v>18</v>
      </c>
      <c r="L31" s="46"/>
      <c r="M31" s="46"/>
      <c r="N31" s="46"/>
      <c r="O31" s="46"/>
      <c r="P31" s="46" t="s">
        <v>404</v>
      </c>
      <c r="Q31" s="46"/>
      <c r="R31" s="46"/>
      <c r="S31" s="129"/>
      <c r="T31" s="46"/>
    </row>
    <row r="32" spans="1:20" ht="409.5">
      <c r="A32" s="169" t="s">
        <v>227</v>
      </c>
      <c r="B32" s="45" t="s">
        <v>205</v>
      </c>
      <c r="C32" s="97" t="s">
        <v>647</v>
      </c>
      <c r="D32" s="97" t="s">
        <v>207</v>
      </c>
      <c r="E32" s="97" t="s">
        <v>599</v>
      </c>
      <c r="F32" s="98" t="s">
        <v>580</v>
      </c>
      <c r="G32" s="98" t="s">
        <v>581</v>
      </c>
      <c r="H32" s="99" t="s">
        <v>19</v>
      </c>
      <c r="I32" s="99" t="s">
        <v>228</v>
      </c>
      <c r="J32" s="45" t="s">
        <v>451</v>
      </c>
      <c r="K32" s="46" t="s">
        <v>20</v>
      </c>
      <c r="L32" s="46"/>
      <c r="M32" s="46" t="s">
        <v>659</v>
      </c>
      <c r="N32" s="46" t="s">
        <v>181</v>
      </c>
      <c r="O32" s="46"/>
      <c r="P32" s="46" t="s">
        <v>404</v>
      </c>
      <c r="Q32" s="46"/>
      <c r="R32" s="46"/>
      <c r="S32" s="129"/>
      <c r="T32" s="46"/>
    </row>
    <row r="33" spans="1:20" ht="409.5">
      <c r="A33" s="169" t="s">
        <v>229</v>
      </c>
      <c r="B33" s="45" t="s">
        <v>205</v>
      </c>
      <c r="C33" s="97" t="s">
        <v>230</v>
      </c>
      <c r="D33" s="97" t="s">
        <v>1059</v>
      </c>
      <c r="E33" s="97" t="s">
        <v>463</v>
      </c>
      <c r="F33" s="98" t="s">
        <v>580</v>
      </c>
      <c r="G33" s="98" t="s">
        <v>581</v>
      </c>
      <c r="H33" s="99" t="s">
        <v>21</v>
      </c>
      <c r="I33" s="99" t="s">
        <v>231</v>
      </c>
      <c r="J33" s="45" t="s">
        <v>451</v>
      </c>
      <c r="K33" s="46" t="s">
        <v>22</v>
      </c>
      <c r="L33" s="46"/>
      <c r="M33" s="46" t="s">
        <v>659</v>
      </c>
      <c r="N33" s="46" t="s">
        <v>181</v>
      </c>
      <c r="O33" s="46"/>
      <c r="P33" s="46" t="s">
        <v>402</v>
      </c>
      <c r="Q33" s="46"/>
      <c r="R33" s="46"/>
      <c r="S33" s="129"/>
      <c r="T33" s="46"/>
    </row>
    <row r="34" spans="1:20" ht="178.5">
      <c r="A34" s="71" t="s">
        <v>232</v>
      </c>
      <c r="B34" s="99" t="s">
        <v>398</v>
      </c>
      <c r="C34" s="97" t="s">
        <v>621</v>
      </c>
      <c r="D34" s="97" t="s">
        <v>233</v>
      </c>
      <c r="E34" s="97" t="s">
        <v>596</v>
      </c>
      <c r="F34" s="98" t="s">
        <v>589</v>
      </c>
      <c r="G34" s="98" t="s">
        <v>581</v>
      </c>
      <c r="H34" s="99" t="s">
        <v>234</v>
      </c>
      <c r="I34" s="99" t="s">
        <v>23</v>
      </c>
      <c r="J34" s="107" t="s">
        <v>550</v>
      </c>
      <c r="K34" s="46" t="s">
        <v>110</v>
      </c>
      <c r="L34" s="46"/>
      <c r="M34" s="46"/>
      <c r="N34" s="46"/>
      <c r="O34" s="46"/>
      <c r="P34" s="46" t="s">
        <v>176</v>
      </c>
      <c r="Q34" s="46"/>
      <c r="R34" s="46"/>
      <c r="S34" s="129"/>
      <c r="T34" s="46"/>
    </row>
    <row r="35" spans="1:20" ht="191.25">
      <c r="A35" s="169" t="s">
        <v>52</v>
      </c>
      <c r="B35" s="99" t="s">
        <v>398</v>
      </c>
      <c r="C35" s="97" t="s">
        <v>621</v>
      </c>
      <c r="D35" s="97" t="s">
        <v>622</v>
      </c>
      <c r="E35" s="97" t="s">
        <v>496</v>
      </c>
      <c r="F35" s="98" t="s">
        <v>589</v>
      </c>
      <c r="G35" s="98" t="s">
        <v>581</v>
      </c>
      <c r="H35" s="99" t="s">
        <v>629</v>
      </c>
      <c r="I35" s="99" t="s">
        <v>630</v>
      </c>
      <c r="J35" s="99" t="s">
        <v>451</v>
      </c>
      <c r="K35" s="104" t="s">
        <v>112</v>
      </c>
      <c r="L35" s="46"/>
      <c r="M35" s="46"/>
      <c r="N35" s="46"/>
      <c r="O35" s="46"/>
      <c r="P35" s="46" t="s">
        <v>176</v>
      </c>
      <c r="Q35" s="46"/>
      <c r="R35" s="46"/>
      <c r="S35" s="129"/>
      <c r="T35" s="46"/>
    </row>
    <row r="36" spans="1:20" ht="140.25">
      <c r="A36" s="169" t="s">
        <v>53</v>
      </c>
      <c r="B36" s="45" t="s">
        <v>259</v>
      </c>
      <c r="C36" s="95" t="s">
        <v>462</v>
      </c>
      <c r="D36" s="95" t="s">
        <v>467</v>
      </c>
      <c r="E36" s="95" t="s">
        <v>354</v>
      </c>
      <c r="F36" s="96" t="s">
        <v>580</v>
      </c>
      <c r="G36" s="96" t="s">
        <v>581</v>
      </c>
      <c r="H36" s="105" t="s">
        <v>260</v>
      </c>
      <c r="I36" s="105" t="s">
        <v>261</v>
      </c>
      <c r="J36" s="45" t="s">
        <v>550</v>
      </c>
      <c r="K36" s="46" t="s">
        <v>113</v>
      </c>
      <c r="L36" s="46"/>
      <c r="M36" s="46"/>
      <c r="N36" s="46"/>
      <c r="O36" s="46"/>
      <c r="P36" s="46" t="s">
        <v>176</v>
      </c>
      <c r="Q36" s="46"/>
      <c r="R36" s="46"/>
      <c r="S36" s="129"/>
      <c r="T36" s="46"/>
    </row>
    <row r="37" spans="1:20" ht="165.75">
      <c r="A37" s="169" t="s">
        <v>54</v>
      </c>
      <c r="B37" s="45" t="s">
        <v>365</v>
      </c>
      <c r="C37" s="97" t="s">
        <v>1030</v>
      </c>
      <c r="D37" s="97" t="s">
        <v>383</v>
      </c>
      <c r="E37" s="97" t="s">
        <v>598</v>
      </c>
      <c r="F37" s="98" t="s">
        <v>580</v>
      </c>
      <c r="G37" s="98" t="s">
        <v>581</v>
      </c>
      <c r="H37" s="99" t="s">
        <v>1031</v>
      </c>
      <c r="I37" s="99" t="s">
        <v>1032</v>
      </c>
      <c r="J37" s="45" t="s">
        <v>550</v>
      </c>
      <c r="K37" s="46" t="s">
        <v>114</v>
      </c>
      <c r="L37" s="46">
        <v>45</v>
      </c>
      <c r="M37" s="46"/>
      <c r="N37" s="46"/>
      <c r="O37" s="46"/>
      <c r="P37" s="46" t="s">
        <v>402</v>
      </c>
      <c r="Q37" s="46"/>
      <c r="R37" s="46"/>
      <c r="S37" s="129"/>
      <c r="T37" s="46"/>
    </row>
    <row r="38" spans="1:20" ht="242.25">
      <c r="A38" s="169" t="s">
        <v>55</v>
      </c>
      <c r="B38" s="45" t="s">
        <v>365</v>
      </c>
      <c r="C38" s="95" t="s">
        <v>364</v>
      </c>
      <c r="D38" s="95"/>
      <c r="E38" s="95"/>
      <c r="F38" s="96" t="s">
        <v>580</v>
      </c>
      <c r="G38" s="96" t="s">
        <v>581</v>
      </c>
      <c r="H38" s="99" t="s">
        <v>1083</v>
      </c>
      <c r="I38" s="105" t="s">
        <v>382</v>
      </c>
      <c r="J38" s="46" t="s">
        <v>550</v>
      </c>
      <c r="K38" s="206" t="s">
        <v>79</v>
      </c>
      <c r="L38" s="46"/>
      <c r="M38" s="46"/>
      <c r="N38" s="46"/>
      <c r="O38" s="46"/>
      <c r="P38" s="46" t="s">
        <v>404</v>
      </c>
      <c r="Q38" s="46"/>
      <c r="R38" s="46"/>
      <c r="S38" s="129"/>
      <c r="T38" s="46"/>
    </row>
    <row r="39" spans="1:20" ht="191.25">
      <c r="A39" s="169" t="s">
        <v>33</v>
      </c>
      <c r="B39" s="45" t="s">
        <v>365</v>
      </c>
      <c r="C39" s="97" t="s">
        <v>1033</v>
      </c>
      <c r="D39" s="97" t="s">
        <v>460</v>
      </c>
      <c r="E39" s="97" t="s">
        <v>588</v>
      </c>
      <c r="F39" s="98" t="s">
        <v>580</v>
      </c>
      <c r="G39" s="98" t="s">
        <v>581</v>
      </c>
      <c r="H39" s="99" t="s">
        <v>1034</v>
      </c>
      <c r="I39" s="99" t="s">
        <v>1035</v>
      </c>
      <c r="J39" s="45" t="s">
        <v>550</v>
      </c>
      <c r="K39" s="206" t="s">
        <v>98</v>
      </c>
      <c r="L39" s="46">
        <v>46</v>
      </c>
      <c r="M39" s="46"/>
      <c r="N39" s="46"/>
      <c r="O39" s="46"/>
      <c r="P39" s="46" t="s">
        <v>933</v>
      </c>
      <c r="Q39" s="46"/>
      <c r="R39" s="46"/>
      <c r="S39" s="129"/>
      <c r="T39" s="46"/>
    </row>
    <row r="40" spans="1:20" ht="178.5">
      <c r="A40" s="71" t="s">
        <v>34</v>
      </c>
      <c r="B40" s="43" t="s">
        <v>24</v>
      </c>
      <c r="C40" s="97" t="s">
        <v>25</v>
      </c>
      <c r="D40" s="97" t="s">
        <v>363</v>
      </c>
      <c r="E40" s="97" t="s">
        <v>516</v>
      </c>
      <c r="F40" s="98" t="s">
        <v>580</v>
      </c>
      <c r="G40" s="98" t="s">
        <v>581</v>
      </c>
      <c r="H40" s="99" t="s">
        <v>26</v>
      </c>
      <c r="I40" s="99" t="s">
        <v>27</v>
      </c>
      <c r="J40" s="45" t="s">
        <v>451</v>
      </c>
      <c r="K40" s="123" t="s">
        <v>28</v>
      </c>
      <c r="L40" s="46">
        <v>388</v>
      </c>
      <c r="M40" s="46" t="s">
        <v>659</v>
      </c>
      <c r="N40" s="46" t="s">
        <v>172</v>
      </c>
      <c r="O40" s="46"/>
      <c r="P40" s="46" t="s">
        <v>404</v>
      </c>
      <c r="Q40" s="46"/>
      <c r="R40" s="46"/>
      <c r="S40" s="129"/>
      <c r="T40" s="46"/>
    </row>
    <row r="41" spans="1:20" ht="127.5">
      <c r="A41" s="71" t="s">
        <v>35</v>
      </c>
      <c r="B41" s="43" t="s">
        <v>24</v>
      </c>
      <c r="C41" s="97" t="s">
        <v>29</v>
      </c>
      <c r="D41" s="97" t="s">
        <v>497</v>
      </c>
      <c r="E41" s="97" t="s">
        <v>473</v>
      </c>
      <c r="F41" s="98" t="s">
        <v>580</v>
      </c>
      <c r="G41" s="98" t="s">
        <v>581</v>
      </c>
      <c r="H41" s="99" t="s">
        <v>30</v>
      </c>
      <c r="I41" s="99" t="s">
        <v>31</v>
      </c>
      <c r="J41" s="45" t="s">
        <v>451</v>
      </c>
      <c r="K41" s="108" t="s">
        <v>32</v>
      </c>
      <c r="L41" s="46">
        <v>391</v>
      </c>
      <c r="M41" s="46" t="s">
        <v>659</v>
      </c>
      <c r="N41" s="46" t="s">
        <v>210</v>
      </c>
      <c r="O41" s="46"/>
      <c r="P41" s="46" t="s">
        <v>386</v>
      </c>
      <c r="Q41" s="46"/>
      <c r="R41" s="46"/>
      <c r="S41" s="129"/>
      <c r="T41" s="46"/>
    </row>
    <row r="42" spans="1:20" ht="12.75">
      <c r="A42" s="169">
        <v>42</v>
      </c>
      <c r="B42" s="45"/>
      <c r="C42" s="97"/>
      <c r="D42" s="97"/>
      <c r="E42" s="97"/>
      <c r="F42" s="98"/>
      <c r="G42" s="98"/>
      <c r="H42" s="99"/>
      <c r="I42" s="99"/>
      <c r="J42" s="45"/>
      <c r="K42" s="46"/>
      <c r="L42" s="46"/>
      <c r="M42" s="46"/>
      <c r="N42" s="46"/>
      <c r="O42" s="46"/>
      <c r="P42" s="46"/>
      <c r="Q42" s="46"/>
      <c r="R42" s="46"/>
      <c r="S42" s="129"/>
      <c r="T42" s="46"/>
    </row>
    <row r="43" spans="1:20" ht="12.75">
      <c r="A43" s="169">
        <v>43</v>
      </c>
      <c r="B43" s="45"/>
      <c r="C43" s="95"/>
      <c r="D43" s="95"/>
      <c r="E43" s="95"/>
      <c r="F43" s="96"/>
      <c r="G43" s="96"/>
      <c r="H43" s="99"/>
      <c r="I43" s="99"/>
      <c r="J43" s="45"/>
      <c r="K43" s="46"/>
      <c r="L43" s="46"/>
      <c r="M43" s="46"/>
      <c r="N43" s="46"/>
      <c r="O43" s="46"/>
      <c r="P43" s="46"/>
      <c r="Q43" s="46"/>
      <c r="R43" s="46"/>
      <c r="S43" s="129"/>
      <c r="T43" s="46"/>
    </row>
    <row r="44" spans="1:20" ht="12.75">
      <c r="A44" s="169">
        <v>44</v>
      </c>
      <c r="B44" s="45"/>
      <c r="C44" s="97"/>
      <c r="D44" s="97"/>
      <c r="E44" s="97"/>
      <c r="F44" s="98"/>
      <c r="G44" s="98"/>
      <c r="H44" s="99"/>
      <c r="I44" s="99"/>
      <c r="J44" s="45"/>
      <c r="K44" s="46"/>
      <c r="L44" s="46"/>
      <c r="M44" s="46"/>
      <c r="N44" s="46"/>
      <c r="O44" s="46"/>
      <c r="P44" s="46"/>
      <c r="Q44" s="46"/>
      <c r="R44" s="46"/>
      <c r="S44" s="129"/>
      <c r="T44" s="46"/>
    </row>
    <row r="45" spans="1:20" ht="12.75">
      <c r="A45" s="169">
        <v>45</v>
      </c>
      <c r="B45" s="45"/>
      <c r="C45" s="97"/>
      <c r="D45" s="97"/>
      <c r="E45" s="97"/>
      <c r="F45" s="98"/>
      <c r="G45" s="98"/>
      <c r="H45" s="99"/>
      <c r="I45" s="99"/>
      <c r="J45" s="45"/>
      <c r="K45" s="46"/>
      <c r="L45" s="46"/>
      <c r="M45" s="46"/>
      <c r="N45" s="46"/>
      <c r="O45" s="46"/>
      <c r="P45" s="46"/>
      <c r="Q45" s="46"/>
      <c r="R45" s="46"/>
      <c r="S45" s="129"/>
      <c r="T45" s="46"/>
    </row>
    <row r="46" spans="1:20" ht="12.75">
      <c r="A46" s="169">
        <v>46</v>
      </c>
      <c r="B46" s="45"/>
      <c r="C46" s="97"/>
      <c r="D46" s="97"/>
      <c r="E46" s="97"/>
      <c r="F46" s="98"/>
      <c r="G46" s="98"/>
      <c r="H46" s="99"/>
      <c r="I46" s="99"/>
      <c r="J46" s="45"/>
      <c r="K46" s="46"/>
      <c r="L46" s="46"/>
      <c r="M46" s="46"/>
      <c r="N46" s="46"/>
      <c r="O46" s="46"/>
      <c r="P46" s="46"/>
      <c r="Q46" s="46"/>
      <c r="R46" s="46"/>
      <c r="S46" s="129"/>
      <c r="T46" s="46"/>
    </row>
    <row r="47" spans="1:20" ht="12.75">
      <c r="A47" s="169">
        <v>47</v>
      </c>
      <c r="B47" s="45"/>
      <c r="C47" s="95"/>
      <c r="D47" s="95"/>
      <c r="E47" s="95"/>
      <c r="F47" s="96"/>
      <c r="G47" s="96"/>
      <c r="H47" s="105"/>
      <c r="I47" s="105"/>
      <c r="J47" s="45"/>
      <c r="K47" s="46"/>
      <c r="L47" s="46"/>
      <c r="M47" s="46"/>
      <c r="N47" s="46"/>
      <c r="O47" s="46"/>
      <c r="P47" s="46"/>
      <c r="Q47" s="46"/>
      <c r="R47" s="46"/>
      <c r="S47" s="129"/>
      <c r="T47" s="46"/>
    </row>
    <row r="48" spans="1:20" ht="12.75">
      <c r="A48" s="169">
        <v>48</v>
      </c>
      <c r="B48" s="45"/>
      <c r="C48" s="97"/>
      <c r="D48" s="97"/>
      <c r="E48" s="97"/>
      <c r="F48" s="98"/>
      <c r="G48" s="98"/>
      <c r="H48" s="112"/>
      <c r="I48" s="99"/>
      <c r="J48" s="45"/>
      <c r="K48" s="46"/>
      <c r="L48" s="46"/>
      <c r="M48" s="46"/>
      <c r="N48" s="46"/>
      <c r="O48" s="46"/>
      <c r="P48" s="46"/>
      <c r="Q48" s="46"/>
      <c r="R48" s="46"/>
      <c r="S48" s="129"/>
      <c r="T48" s="46"/>
    </row>
    <row r="49" spans="1:20" ht="12.75">
      <c r="A49" s="169">
        <v>49</v>
      </c>
      <c r="B49" s="45"/>
      <c r="C49" s="97"/>
      <c r="D49" s="97"/>
      <c r="E49" s="97"/>
      <c r="F49" s="98"/>
      <c r="G49" s="98"/>
      <c r="H49" s="99"/>
      <c r="I49" s="99"/>
      <c r="J49" s="45"/>
      <c r="K49" s="46"/>
      <c r="L49" s="46"/>
      <c r="M49" s="46"/>
      <c r="N49" s="46"/>
      <c r="O49" s="46"/>
      <c r="P49" s="46"/>
      <c r="Q49" s="46"/>
      <c r="R49" s="46"/>
      <c r="S49" s="129"/>
      <c r="T49" s="46"/>
    </row>
    <row r="50" spans="1:20" ht="12.75">
      <c r="A50" s="169">
        <v>50</v>
      </c>
      <c r="B50" s="45"/>
      <c r="C50" s="97"/>
      <c r="D50" s="97"/>
      <c r="E50" s="97"/>
      <c r="F50" s="98"/>
      <c r="G50" s="98"/>
      <c r="H50" s="99"/>
      <c r="I50" s="99"/>
      <c r="J50" s="45"/>
      <c r="K50" s="46"/>
      <c r="L50" s="46"/>
      <c r="M50" s="46"/>
      <c r="N50" s="46"/>
      <c r="O50" s="46"/>
      <c r="P50" s="46"/>
      <c r="Q50" s="46"/>
      <c r="R50" s="46"/>
      <c r="S50" s="129"/>
      <c r="T50" s="46"/>
    </row>
    <row r="51" spans="1:20" ht="12.75">
      <c r="A51" s="169">
        <v>51</v>
      </c>
      <c r="B51" s="45"/>
      <c r="C51" s="97"/>
      <c r="D51" s="97"/>
      <c r="E51" s="97"/>
      <c r="F51" s="98"/>
      <c r="G51" s="98"/>
      <c r="H51" s="99"/>
      <c r="I51" s="99"/>
      <c r="J51" s="45"/>
      <c r="K51" s="46"/>
      <c r="L51" s="46"/>
      <c r="M51" s="46"/>
      <c r="N51" s="46"/>
      <c r="O51" s="46"/>
      <c r="P51" s="46"/>
      <c r="Q51" s="46"/>
      <c r="R51" s="46"/>
      <c r="S51" s="129"/>
      <c r="T51" s="46"/>
    </row>
    <row r="52" spans="1:20" ht="12.75">
      <c r="A52" s="169">
        <v>52</v>
      </c>
      <c r="B52" s="45"/>
      <c r="C52" s="97"/>
      <c r="D52" s="97"/>
      <c r="E52" s="97"/>
      <c r="F52" s="98"/>
      <c r="G52" s="98"/>
      <c r="H52" s="99"/>
      <c r="I52" s="99"/>
      <c r="J52" s="45"/>
      <c r="K52" s="46"/>
      <c r="L52" s="46"/>
      <c r="M52" s="46"/>
      <c r="N52" s="46"/>
      <c r="O52" s="46"/>
      <c r="P52" s="46"/>
      <c r="Q52" s="46"/>
      <c r="R52" s="46"/>
      <c r="S52" s="129"/>
      <c r="T52" s="46"/>
    </row>
    <row r="53" spans="1:20" ht="12.75">
      <c r="A53" s="169">
        <v>53</v>
      </c>
      <c r="B53" s="45"/>
      <c r="C53" s="97"/>
      <c r="D53" s="97"/>
      <c r="E53" s="97"/>
      <c r="F53" s="98"/>
      <c r="G53" s="98"/>
      <c r="H53" s="99"/>
      <c r="I53" s="105"/>
      <c r="J53" s="45"/>
      <c r="K53" s="46"/>
      <c r="L53" s="46"/>
      <c r="M53" s="46"/>
      <c r="N53" s="46"/>
      <c r="O53" s="46"/>
      <c r="P53" s="46"/>
      <c r="Q53" s="46"/>
      <c r="R53" s="46"/>
      <c r="S53" s="129"/>
      <c r="T53" s="46"/>
    </row>
    <row r="54" spans="1:20" ht="12.75">
      <c r="A54" s="169">
        <v>54</v>
      </c>
      <c r="B54" s="45"/>
      <c r="C54" s="97"/>
      <c r="D54" s="97"/>
      <c r="E54" s="97"/>
      <c r="F54" s="98"/>
      <c r="G54" s="98"/>
      <c r="H54" s="99"/>
      <c r="I54" s="99"/>
      <c r="J54" s="45"/>
      <c r="K54" s="46"/>
      <c r="L54" s="46"/>
      <c r="M54" s="46"/>
      <c r="N54" s="46"/>
      <c r="O54" s="46"/>
      <c r="P54" s="46"/>
      <c r="Q54" s="46"/>
      <c r="R54" s="46"/>
      <c r="S54" s="129"/>
      <c r="T54" s="46"/>
    </row>
    <row r="55" spans="1:20" ht="12.75">
      <c r="A55" s="169">
        <v>55</v>
      </c>
      <c r="B55" s="45"/>
      <c r="C55" s="97"/>
      <c r="D55" s="97"/>
      <c r="E55" s="97"/>
      <c r="F55" s="98"/>
      <c r="G55" s="98"/>
      <c r="H55" s="99"/>
      <c r="I55" s="99"/>
      <c r="J55" s="45"/>
      <c r="K55" s="121"/>
      <c r="L55" s="46"/>
      <c r="M55" s="46"/>
      <c r="N55" s="46"/>
      <c r="O55" s="46"/>
      <c r="P55" s="46"/>
      <c r="Q55" s="46"/>
      <c r="R55" s="46"/>
      <c r="S55" s="129"/>
      <c r="T55" s="46"/>
    </row>
    <row r="56" spans="1:20" ht="12.75">
      <c r="A56" s="169">
        <v>56</v>
      </c>
      <c r="B56" s="45"/>
      <c r="C56" s="97"/>
      <c r="D56" s="97"/>
      <c r="E56" s="97"/>
      <c r="F56" s="98"/>
      <c r="G56" s="98"/>
      <c r="H56" s="99"/>
      <c r="I56" s="99"/>
      <c r="J56" s="45"/>
      <c r="K56" s="46"/>
      <c r="L56" s="46"/>
      <c r="M56" s="46"/>
      <c r="N56" s="46"/>
      <c r="O56" s="46"/>
      <c r="P56" s="46"/>
      <c r="Q56" s="46"/>
      <c r="R56" s="46"/>
      <c r="S56" s="129"/>
      <c r="T56" s="46"/>
    </row>
    <row r="57" spans="1:20" ht="12.75">
      <c r="A57" s="169">
        <v>57</v>
      </c>
      <c r="B57" s="45"/>
      <c r="C57" s="97"/>
      <c r="D57" s="97"/>
      <c r="E57" s="97"/>
      <c r="F57" s="98"/>
      <c r="G57" s="98"/>
      <c r="H57" s="99"/>
      <c r="I57" s="99"/>
      <c r="J57" s="45"/>
      <c r="K57" s="46"/>
      <c r="L57" s="46"/>
      <c r="M57" s="46"/>
      <c r="N57" s="46"/>
      <c r="O57" s="46"/>
      <c r="P57" s="46"/>
      <c r="Q57" s="46"/>
      <c r="R57" s="46"/>
      <c r="S57" s="129"/>
      <c r="T57" s="46"/>
    </row>
    <row r="58" spans="1:20" ht="12.75">
      <c r="A58" s="169">
        <v>58</v>
      </c>
      <c r="B58" s="45"/>
      <c r="C58" s="97"/>
      <c r="D58" s="97"/>
      <c r="E58" s="97"/>
      <c r="F58" s="98"/>
      <c r="G58" s="98"/>
      <c r="H58" s="99"/>
      <c r="I58" s="99"/>
      <c r="J58" s="45"/>
      <c r="K58" s="46"/>
      <c r="L58" s="46"/>
      <c r="M58" s="45"/>
      <c r="N58" s="46"/>
      <c r="O58" s="46"/>
      <c r="P58" s="46"/>
      <c r="Q58" s="46"/>
      <c r="R58" s="46"/>
      <c r="S58" s="129"/>
      <c r="T58" s="46"/>
    </row>
    <row r="59" spans="1:20" ht="12.75">
      <c r="A59" s="169">
        <v>59</v>
      </c>
      <c r="B59" s="45"/>
      <c r="C59" s="97"/>
      <c r="D59" s="97"/>
      <c r="E59" s="97"/>
      <c r="F59" s="98"/>
      <c r="G59" s="98"/>
      <c r="H59" s="99"/>
      <c r="I59" s="99"/>
      <c r="J59" s="45"/>
      <c r="K59" s="46"/>
      <c r="L59" s="46"/>
      <c r="M59" s="46"/>
      <c r="N59" s="46"/>
      <c r="O59" s="46"/>
      <c r="P59" s="46"/>
      <c r="Q59" s="46"/>
      <c r="R59" s="46"/>
      <c r="S59" s="129"/>
      <c r="T59" s="46"/>
    </row>
    <row r="60" spans="1:20" ht="12.75">
      <c r="A60" s="169">
        <v>60</v>
      </c>
      <c r="B60" s="45"/>
      <c r="C60" s="97"/>
      <c r="D60" s="97"/>
      <c r="E60" s="97"/>
      <c r="F60" s="98"/>
      <c r="G60" s="98"/>
      <c r="H60" s="99"/>
      <c r="I60" s="99"/>
      <c r="J60" s="45"/>
      <c r="K60" s="46"/>
      <c r="L60" s="46"/>
      <c r="M60" s="46"/>
      <c r="N60" s="46"/>
      <c r="O60" s="46"/>
      <c r="P60" s="46"/>
      <c r="Q60" s="46"/>
      <c r="R60" s="46"/>
      <c r="S60" s="129"/>
      <c r="T60" s="46"/>
    </row>
    <row r="61" spans="1:20" ht="12.75">
      <c r="A61" s="169">
        <v>61</v>
      </c>
      <c r="B61" s="45"/>
      <c r="C61" s="97"/>
      <c r="D61" s="97"/>
      <c r="E61" s="97"/>
      <c r="F61" s="98"/>
      <c r="G61" s="98"/>
      <c r="H61" s="99"/>
      <c r="I61" s="99"/>
      <c r="J61" s="45"/>
      <c r="K61" s="46"/>
      <c r="L61" s="46"/>
      <c r="M61" s="46"/>
      <c r="N61" s="46"/>
      <c r="O61" s="46"/>
      <c r="P61" s="46"/>
      <c r="Q61" s="46"/>
      <c r="R61" s="46"/>
      <c r="S61" s="129"/>
      <c r="T61" s="46"/>
    </row>
    <row r="62" spans="1:20" ht="12.75">
      <c r="A62" s="169">
        <v>62</v>
      </c>
      <c r="B62" s="45"/>
      <c r="C62" s="97"/>
      <c r="D62" s="97"/>
      <c r="E62" s="97"/>
      <c r="F62" s="98"/>
      <c r="G62" s="98"/>
      <c r="H62" s="99"/>
      <c r="I62" s="99"/>
      <c r="J62" s="45"/>
      <c r="K62" s="46"/>
      <c r="L62" s="46"/>
      <c r="M62" s="46"/>
      <c r="N62" s="46"/>
      <c r="O62" s="46"/>
      <c r="P62" s="46"/>
      <c r="Q62" s="46"/>
      <c r="R62" s="46"/>
      <c r="S62" s="129"/>
      <c r="T62" s="46"/>
    </row>
    <row r="63" spans="1:20" ht="12.75">
      <c r="A63" s="169">
        <v>63</v>
      </c>
      <c r="B63" s="45"/>
      <c r="C63" s="97"/>
      <c r="D63" s="97"/>
      <c r="E63" s="97"/>
      <c r="F63" s="98"/>
      <c r="G63" s="98"/>
      <c r="H63" s="99"/>
      <c r="I63" s="99"/>
      <c r="J63" s="45"/>
      <c r="K63" s="46"/>
      <c r="L63" s="46"/>
      <c r="M63" s="46"/>
      <c r="N63" s="46"/>
      <c r="O63" s="46"/>
      <c r="P63" s="46"/>
      <c r="Q63" s="46"/>
      <c r="R63" s="46"/>
      <c r="S63" s="129"/>
      <c r="T63" s="46"/>
    </row>
    <row r="64" spans="1:20" ht="12.75">
      <c r="A64" s="169">
        <v>64</v>
      </c>
      <c r="B64" s="45"/>
      <c r="C64" s="97"/>
      <c r="D64" s="97"/>
      <c r="E64" s="97"/>
      <c r="F64" s="98"/>
      <c r="G64" s="98"/>
      <c r="H64" s="99"/>
      <c r="I64" s="99"/>
      <c r="J64" s="45"/>
      <c r="K64" s="46"/>
      <c r="L64" s="46"/>
      <c r="M64" s="45"/>
      <c r="N64" s="46"/>
      <c r="O64" s="46"/>
      <c r="P64" s="46"/>
      <c r="Q64" s="46"/>
      <c r="R64" s="46"/>
      <c r="S64" s="129"/>
      <c r="T64" s="46"/>
    </row>
    <row r="65" spans="1:20" ht="12.75">
      <c r="A65" s="169">
        <v>65</v>
      </c>
      <c r="B65" s="45"/>
      <c r="C65" s="97"/>
      <c r="D65" s="97"/>
      <c r="E65" s="97"/>
      <c r="F65" s="98"/>
      <c r="G65" s="98"/>
      <c r="H65" s="99"/>
      <c r="I65" s="99"/>
      <c r="J65" s="45"/>
      <c r="K65" s="46"/>
      <c r="L65" s="46"/>
      <c r="M65" s="46"/>
      <c r="N65" s="46"/>
      <c r="O65" s="46"/>
      <c r="P65" s="46"/>
      <c r="Q65" s="46"/>
      <c r="R65" s="46"/>
      <c r="S65" s="129"/>
      <c r="T65" s="46"/>
    </row>
    <row r="66" spans="1:20" ht="12.75">
      <c r="A66" s="169">
        <v>66</v>
      </c>
      <c r="B66" s="45"/>
      <c r="C66" s="97"/>
      <c r="D66" s="97"/>
      <c r="E66" s="97"/>
      <c r="F66" s="98"/>
      <c r="G66" s="98"/>
      <c r="H66" s="99"/>
      <c r="I66" s="99"/>
      <c r="J66" s="45"/>
      <c r="K66" s="99"/>
      <c r="L66" s="46"/>
      <c r="M66" s="46"/>
      <c r="N66" s="46"/>
      <c r="O66" s="46"/>
      <c r="P66" s="46"/>
      <c r="Q66" s="46"/>
      <c r="R66" s="46"/>
      <c r="S66" s="129"/>
      <c r="T66" s="46"/>
    </row>
    <row r="67" spans="1:20" ht="12.75">
      <c r="A67" s="169">
        <v>67</v>
      </c>
      <c r="B67" s="45"/>
      <c r="C67" s="95"/>
      <c r="D67" s="95"/>
      <c r="E67" s="95"/>
      <c r="F67" s="96"/>
      <c r="G67" s="96"/>
      <c r="H67" s="99"/>
      <c r="I67" s="105"/>
      <c r="J67" s="46"/>
      <c r="K67" s="46"/>
      <c r="L67" s="46"/>
      <c r="M67" s="46"/>
      <c r="N67" s="46"/>
      <c r="O67" s="46"/>
      <c r="P67" s="46"/>
      <c r="Q67" s="46"/>
      <c r="R67" s="46"/>
      <c r="S67" s="129"/>
      <c r="T67" s="46"/>
    </row>
    <row r="68" spans="1:20" ht="12.75">
      <c r="A68" s="169">
        <v>68</v>
      </c>
      <c r="B68" s="45"/>
      <c r="C68" s="97"/>
      <c r="D68" s="97"/>
      <c r="E68" s="97"/>
      <c r="F68" s="98"/>
      <c r="G68" s="98"/>
      <c r="H68" s="99"/>
      <c r="I68" s="99"/>
      <c r="J68" s="45"/>
      <c r="K68" s="101"/>
      <c r="L68" s="46"/>
      <c r="M68" s="46"/>
      <c r="N68" s="46"/>
      <c r="O68" s="46"/>
      <c r="P68" s="46"/>
      <c r="Q68" s="46"/>
      <c r="R68" s="46"/>
      <c r="S68" s="129"/>
      <c r="T68" s="46"/>
    </row>
    <row r="69" spans="1:20" ht="12.75">
      <c r="A69" s="169">
        <v>69</v>
      </c>
      <c r="B69" s="45"/>
      <c r="C69" s="97"/>
      <c r="D69" s="97"/>
      <c r="E69" s="97"/>
      <c r="F69" s="98"/>
      <c r="G69" s="98"/>
      <c r="H69" s="99"/>
      <c r="I69" s="99"/>
      <c r="J69" s="45"/>
      <c r="K69" s="46"/>
      <c r="L69" s="46"/>
      <c r="M69" s="46"/>
      <c r="N69" s="46"/>
      <c r="O69" s="46"/>
      <c r="P69" s="46"/>
      <c r="Q69" s="46"/>
      <c r="R69" s="46"/>
      <c r="S69" s="129"/>
      <c r="T69" s="46"/>
    </row>
    <row r="70" spans="1:20" ht="12.75">
      <c r="A70" s="169">
        <v>70</v>
      </c>
      <c r="B70" s="45"/>
      <c r="C70" s="97"/>
      <c r="D70" s="97"/>
      <c r="E70" s="97"/>
      <c r="F70" s="98"/>
      <c r="G70" s="98"/>
      <c r="H70" s="99"/>
      <c r="I70" s="99"/>
      <c r="J70" s="45"/>
      <c r="K70" s="103"/>
      <c r="L70" s="46"/>
      <c r="M70" s="45"/>
      <c r="N70" s="46"/>
      <c r="O70" s="46"/>
      <c r="P70" s="46"/>
      <c r="Q70" s="46"/>
      <c r="R70" s="46"/>
      <c r="S70" s="129"/>
      <c r="T70" s="46"/>
    </row>
    <row r="71" spans="1:20" ht="12.75">
      <c r="A71" s="169">
        <v>71</v>
      </c>
      <c r="B71" s="45"/>
      <c r="C71" s="97"/>
      <c r="D71" s="97"/>
      <c r="E71" s="97"/>
      <c r="F71" s="98"/>
      <c r="G71" s="98"/>
      <c r="H71" s="99"/>
      <c r="I71" s="99"/>
      <c r="J71" s="45"/>
      <c r="K71" s="46"/>
      <c r="L71" s="46"/>
      <c r="M71" s="45"/>
      <c r="N71" s="46"/>
      <c r="O71" s="46"/>
      <c r="P71" s="46"/>
      <c r="Q71" s="46"/>
      <c r="R71" s="46"/>
      <c r="S71" s="129"/>
      <c r="T71" s="46"/>
    </row>
    <row r="72" spans="1:20" ht="12.75">
      <c r="A72" s="169">
        <v>72</v>
      </c>
      <c r="B72" s="45"/>
      <c r="C72" s="97"/>
      <c r="D72" s="97"/>
      <c r="E72" s="97"/>
      <c r="F72" s="98"/>
      <c r="G72" s="98"/>
      <c r="H72" s="99"/>
      <c r="I72" s="99"/>
      <c r="J72" s="45"/>
      <c r="K72" s="46"/>
      <c r="L72" s="46"/>
      <c r="M72" s="46"/>
      <c r="N72" s="46"/>
      <c r="O72" s="46"/>
      <c r="P72" s="46"/>
      <c r="Q72" s="46"/>
      <c r="R72" s="46"/>
      <c r="S72" s="129"/>
      <c r="T72" s="46"/>
    </row>
    <row r="73" spans="1:20" ht="12.75">
      <c r="A73" s="169">
        <v>73</v>
      </c>
      <c r="B73" s="45"/>
      <c r="C73" s="97"/>
      <c r="D73" s="97"/>
      <c r="E73" s="97"/>
      <c r="F73" s="98"/>
      <c r="G73" s="98"/>
      <c r="H73" s="99"/>
      <c r="I73" s="99"/>
      <c r="J73" s="45"/>
      <c r="K73" s="46"/>
      <c r="L73" s="46"/>
      <c r="M73" s="46"/>
      <c r="N73" s="46"/>
      <c r="O73" s="46"/>
      <c r="P73" s="46"/>
      <c r="Q73" s="46"/>
      <c r="R73" s="46"/>
      <c r="S73" s="129"/>
      <c r="T73" s="46"/>
    </row>
    <row r="74" spans="1:20" ht="12.75">
      <c r="A74" s="169">
        <v>74</v>
      </c>
      <c r="B74" s="45"/>
      <c r="C74" s="97"/>
      <c r="D74" s="97"/>
      <c r="E74" s="97"/>
      <c r="F74" s="98"/>
      <c r="G74" s="98"/>
      <c r="H74" s="174"/>
      <c r="I74" s="99"/>
      <c r="J74" s="45"/>
      <c r="K74" s="46"/>
      <c r="L74" s="46"/>
      <c r="M74" s="46"/>
      <c r="N74" s="46"/>
      <c r="O74" s="46"/>
      <c r="P74" s="46"/>
      <c r="Q74" s="46"/>
      <c r="R74" s="46"/>
      <c r="S74" s="129"/>
      <c r="T74" s="46"/>
    </row>
    <row r="75" spans="1:20" ht="12.75">
      <c r="A75" s="169">
        <v>75</v>
      </c>
      <c r="B75" s="45"/>
      <c r="C75" s="97"/>
      <c r="D75" s="97"/>
      <c r="E75" s="97"/>
      <c r="F75" s="98"/>
      <c r="G75" s="98"/>
      <c r="H75" s="99"/>
      <c r="I75" s="99"/>
      <c r="J75" s="45"/>
      <c r="K75" s="46"/>
      <c r="L75" s="46"/>
      <c r="M75" s="46"/>
      <c r="N75" s="46"/>
      <c r="O75" s="46"/>
      <c r="P75" s="46"/>
      <c r="Q75" s="46"/>
      <c r="R75" s="46"/>
      <c r="S75" s="129"/>
      <c r="T75" s="46"/>
    </row>
    <row r="76" spans="1:20" ht="12.75">
      <c r="A76" s="169">
        <v>76</v>
      </c>
      <c r="B76" s="45"/>
      <c r="C76" s="97"/>
      <c r="D76" s="97"/>
      <c r="E76" s="97"/>
      <c r="F76" s="98"/>
      <c r="G76" s="98"/>
      <c r="H76" s="99"/>
      <c r="I76" s="99"/>
      <c r="J76" s="45"/>
      <c r="K76" s="46"/>
      <c r="L76" s="46"/>
      <c r="M76" s="46"/>
      <c r="N76" s="46"/>
      <c r="O76" s="46"/>
      <c r="P76" s="46"/>
      <c r="Q76" s="46"/>
      <c r="R76" s="46"/>
      <c r="S76" s="129"/>
      <c r="T76" s="46"/>
    </row>
    <row r="77" spans="1:20" ht="12.75">
      <c r="A77" s="169">
        <v>77</v>
      </c>
      <c r="B77" s="45"/>
      <c r="C77" s="97"/>
      <c r="D77" s="97"/>
      <c r="E77" s="97"/>
      <c r="F77" s="98"/>
      <c r="G77" s="98"/>
      <c r="H77" s="217"/>
      <c r="I77" s="99"/>
      <c r="J77" s="46"/>
      <c r="K77" s="46"/>
      <c r="L77" s="46"/>
      <c r="M77" s="46"/>
      <c r="N77" s="46"/>
      <c r="O77" s="46"/>
      <c r="P77" s="46"/>
      <c r="Q77" s="46"/>
      <c r="R77" s="46"/>
      <c r="S77" s="129"/>
      <c r="T77" s="46"/>
    </row>
    <row r="78" spans="1:20" ht="12.75">
      <c r="A78" s="169">
        <v>78</v>
      </c>
      <c r="B78" s="45"/>
      <c r="C78" s="97"/>
      <c r="D78" s="97"/>
      <c r="E78" s="97"/>
      <c r="F78" s="98"/>
      <c r="G78" s="98"/>
      <c r="H78" s="99"/>
      <c r="I78" s="99"/>
      <c r="J78" s="45"/>
      <c r="K78" s="46"/>
      <c r="L78" s="46"/>
      <c r="M78" s="46"/>
      <c r="N78" s="46"/>
      <c r="O78" s="46"/>
      <c r="P78" s="46"/>
      <c r="Q78" s="46"/>
      <c r="R78" s="46"/>
      <c r="S78" s="129"/>
      <c r="T78" s="46"/>
    </row>
    <row r="79" spans="1:20" ht="12.75">
      <c r="A79" s="169">
        <v>79</v>
      </c>
      <c r="B79" s="45"/>
      <c r="C79" s="97"/>
      <c r="D79" s="97"/>
      <c r="E79" s="97"/>
      <c r="F79" s="98"/>
      <c r="G79" s="98"/>
      <c r="H79" s="99"/>
      <c r="I79" s="99"/>
      <c r="J79" s="45"/>
      <c r="K79" s="46"/>
      <c r="L79" s="46"/>
      <c r="M79" s="46"/>
      <c r="N79" s="46"/>
      <c r="O79" s="46"/>
      <c r="P79" s="46"/>
      <c r="Q79" s="46"/>
      <c r="R79" s="46"/>
      <c r="S79" s="129"/>
      <c r="T79" s="46"/>
    </row>
    <row r="80" spans="1:20" ht="12.75">
      <c r="A80" s="169">
        <v>80</v>
      </c>
      <c r="B80" s="45"/>
      <c r="C80" s="97"/>
      <c r="D80" s="97"/>
      <c r="E80" s="97"/>
      <c r="F80" s="98"/>
      <c r="G80" s="96"/>
      <c r="H80" s="99"/>
      <c r="I80" s="99"/>
      <c r="J80" s="45"/>
      <c r="K80" s="46"/>
      <c r="L80" s="46"/>
      <c r="M80" s="46"/>
      <c r="N80" s="46"/>
      <c r="O80" s="46"/>
      <c r="P80" s="46"/>
      <c r="Q80" s="46"/>
      <c r="R80" s="46"/>
      <c r="S80" s="129"/>
      <c r="T80" s="46"/>
    </row>
    <row r="81" spans="1:20" ht="12.75">
      <c r="A81" s="169">
        <v>81</v>
      </c>
      <c r="B81" s="45"/>
      <c r="C81" s="97"/>
      <c r="D81" s="97"/>
      <c r="E81" s="97"/>
      <c r="F81" s="98"/>
      <c r="G81" s="96"/>
      <c r="H81" s="99"/>
      <c r="I81" s="99"/>
      <c r="J81" s="45"/>
      <c r="K81" s="46"/>
      <c r="L81" s="46"/>
      <c r="M81" s="46"/>
      <c r="N81" s="46"/>
      <c r="O81" s="46"/>
      <c r="P81" s="46"/>
      <c r="Q81" s="46"/>
      <c r="R81" s="46"/>
      <c r="S81" s="129"/>
      <c r="T81" s="46"/>
    </row>
    <row r="82" spans="1:20" ht="12.75">
      <c r="A82" s="169">
        <v>82</v>
      </c>
      <c r="B82" s="45"/>
      <c r="C82" s="97"/>
      <c r="D82" s="97"/>
      <c r="E82" s="97"/>
      <c r="F82" s="98"/>
      <c r="G82" s="96"/>
      <c r="H82" s="99"/>
      <c r="I82" s="99"/>
      <c r="J82" s="45"/>
      <c r="K82" s="46"/>
      <c r="L82" s="46"/>
      <c r="M82" s="46"/>
      <c r="N82" s="46"/>
      <c r="O82" s="46"/>
      <c r="P82" s="46"/>
      <c r="Q82" s="46"/>
      <c r="R82" s="46"/>
      <c r="S82" s="129"/>
      <c r="T82" s="46"/>
    </row>
    <row r="83" spans="1:20" ht="12.75">
      <c r="A83" s="169">
        <v>83</v>
      </c>
      <c r="B83" s="45"/>
      <c r="C83" s="97"/>
      <c r="D83" s="97"/>
      <c r="E83" s="97"/>
      <c r="F83" s="98"/>
      <c r="G83" s="96"/>
      <c r="H83" s="99"/>
      <c r="I83" s="99"/>
      <c r="J83" s="45"/>
      <c r="K83" s="46"/>
      <c r="L83" s="46"/>
      <c r="M83" s="46"/>
      <c r="N83" s="46"/>
      <c r="O83" s="46"/>
      <c r="P83" s="46"/>
      <c r="Q83" s="46"/>
      <c r="R83" s="46"/>
      <c r="S83" s="129"/>
      <c r="T83" s="46"/>
    </row>
    <row r="84" spans="1:20" ht="12.75">
      <c r="A84" s="169">
        <v>84</v>
      </c>
      <c r="B84" s="45"/>
      <c r="C84" s="97"/>
      <c r="D84" s="97"/>
      <c r="E84" s="97"/>
      <c r="F84" s="98"/>
      <c r="G84" s="96"/>
      <c r="H84" s="174"/>
      <c r="I84" s="99"/>
      <c r="J84" s="45"/>
      <c r="K84" s="46"/>
      <c r="L84" s="46"/>
      <c r="M84" s="46"/>
      <c r="N84" s="46"/>
      <c r="O84" s="46"/>
      <c r="P84" s="46"/>
      <c r="Q84" s="46"/>
      <c r="R84" s="46"/>
      <c r="S84" s="129"/>
      <c r="T84" s="46"/>
    </row>
    <row r="85" spans="1:20" ht="12.75">
      <c r="A85" s="169">
        <v>85</v>
      </c>
      <c r="B85" s="45"/>
      <c r="C85" s="97"/>
      <c r="D85" s="97"/>
      <c r="E85" s="97"/>
      <c r="F85" s="98"/>
      <c r="G85" s="96"/>
      <c r="H85" s="99"/>
      <c r="I85" s="99"/>
      <c r="J85" s="45"/>
      <c r="K85" s="46"/>
      <c r="L85" s="46"/>
      <c r="M85" s="46"/>
      <c r="N85" s="46"/>
      <c r="O85" s="46"/>
      <c r="P85" s="46"/>
      <c r="Q85" s="46"/>
      <c r="R85" s="46"/>
      <c r="S85" s="129"/>
      <c r="T85" s="46"/>
    </row>
    <row r="86" spans="1:20" ht="12.75">
      <c r="A86" s="169">
        <v>86</v>
      </c>
      <c r="B86" s="45"/>
      <c r="C86" s="97"/>
      <c r="D86" s="97"/>
      <c r="E86" s="97"/>
      <c r="F86" s="98"/>
      <c r="G86" s="96"/>
      <c r="H86" s="99"/>
      <c r="I86" s="99"/>
      <c r="J86" s="45"/>
      <c r="K86" s="46"/>
      <c r="L86" s="46"/>
      <c r="M86" s="46"/>
      <c r="N86" s="46"/>
      <c r="O86" s="46"/>
      <c r="P86" s="46"/>
      <c r="Q86" s="46"/>
      <c r="R86" s="46"/>
      <c r="S86" s="129"/>
      <c r="T86" s="46"/>
    </row>
    <row r="87" spans="1:20" ht="12.75">
      <c r="A87" s="169">
        <v>87</v>
      </c>
      <c r="B87" s="45"/>
      <c r="C87" s="95"/>
      <c r="D87" s="95"/>
      <c r="E87" s="95"/>
      <c r="F87" s="96"/>
      <c r="G87" s="96"/>
      <c r="H87" s="105"/>
      <c r="I87" s="105"/>
      <c r="J87" s="45"/>
      <c r="K87" s="46"/>
      <c r="L87" s="46"/>
      <c r="M87" s="46"/>
      <c r="N87" s="46"/>
      <c r="O87" s="46"/>
      <c r="P87" s="46"/>
      <c r="Q87" s="46"/>
      <c r="R87" s="46"/>
      <c r="S87" s="129"/>
      <c r="T87" s="46"/>
    </row>
    <row r="88" spans="1:20" ht="12.75">
      <c r="A88" s="169">
        <v>88</v>
      </c>
      <c r="B88" s="45"/>
      <c r="C88" s="97"/>
      <c r="D88" s="97"/>
      <c r="E88" s="97"/>
      <c r="F88" s="98"/>
      <c r="G88" s="98"/>
      <c r="H88" s="99"/>
      <c r="I88" s="99"/>
      <c r="J88" s="45"/>
      <c r="K88" s="46"/>
      <c r="L88" s="46"/>
      <c r="M88" s="46"/>
      <c r="N88" s="46"/>
      <c r="O88" s="46"/>
      <c r="P88" s="46"/>
      <c r="Q88" s="46"/>
      <c r="R88" s="46"/>
      <c r="S88" s="129"/>
      <c r="T88" s="46"/>
    </row>
    <row r="89" spans="1:20" ht="12.75">
      <c r="A89" s="169">
        <v>89</v>
      </c>
      <c r="B89" s="45"/>
      <c r="C89" s="97"/>
      <c r="D89" s="97"/>
      <c r="E89" s="97"/>
      <c r="F89" s="98"/>
      <c r="G89" s="98"/>
      <c r="H89" s="99"/>
      <c r="I89" s="99"/>
      <c r="J89" s="45"/>
      <c r="K89" s="46"/>
      <c r="L89" s="46"/>
      <c r="M89" s="46"/>
      <c r="N89" s="46"/>
      <c r="O89" s="46"/>
      <c r="P89" s="46"/>
      <c r="Q89" s="46"/>
      <c r="R89" s="46"/>
      <c r="S89" s="129"/>
      <c r="T89" s="46"/>
    </row>
    <row r="90" spans="1:20" ht="12.75">
      <c r="A90" s="169">
        <v>90</v>
      </c>
      <c r="B90" s="45"/>
      <c r="C90" s="95"/>
      <c r="D90" s="95"/>
      <c r="E90" s="95"/>
      <c r="F90" s="96"/>
      <c r="G90" s="96"/>
      <c r="H90" s="105"/>
      <c r="I90" s="105"/>
      <c r="J90" s="45"/>
      <c r="K90" s="46"/>
      <c r="L90" s="46"/>
      <c r="M90" s="46"/>
      <c r="N90" s="46"/>
      <c r="O90" s="46"/>
      <c r="P90" s="46"/>
      <c r="Q90" s="46"/>
      <c r="R90" s="46"/>
      <c r="S90" s="129"/>
      <c r="T90" s="46"/>
    </row>
    <row r="91" spans="1:20" ht="12.75">
      <c r="A91" s="169">
        <v>91</v>
      </c>
      <c r="B91" s="45"/>
      <c r="C91" s="97"/>
      <c r="D91" s="97"/>
      <c r="E91" s="97"/>
      <c r="F91" s="98"/>
      <c r="G91" s="98"/>
      <c r="H91" s="99"/>
      <c r="I91" s="99"/>
      <c r="J91" s="45"/>
      <c r="K91" s="46"/>
      <c r="L91" s="46"/>
      <c r="M91" s="46"/>
      <c r="N91" s="46"/>
      <c r="O91" s="46"/>
      <c r="P91" s="46"/>
      <c r="Q91" s="46"/>
      <c r="R91" s="46"/>
      <c r="S91" s="129"/>
      <c r="T91" s="46"/>
    </row>
    <row r="92" spans="1:20" ht="12.75">
      <c r="A92" s="169">
        <v>92</v>
      </c>
      <c r="B92" s="45"/>
      <c r="C92" s="97"/>
      <c r="D92" s="97"/>
      <c r="E92" s="97"/>
      <c r="F92" s="98"/>
      <c r="G92" s="98"/>
      <c r="H92" s="99"/>
      <c r="I92" s="99"/>
      <c r="J92" s="45"/>
      <c r="K92" s="46"/>
      <c r="L92" s="46"/>
      <c r="M92" s="46"/>
      <c r="N92" s="46"/>
      <c r="O92" s="46"/>
      <c r="P92" s="46"/>
      <c r="Q92" s="46"/>
      <c r="R92" s="46"/>
      <c r="S92" s="129"/>
      <c r="T92" s="46"/>
    </row>
    <row r="93" spans="1:20" ht="12.75">
      <c r="A93" s="169">
        <v>93</v>
      </c>
      <c r="B93" s="45"/>
      <c r="C93" s="97"/>
      <c r="D93" s="97"/>
      <c r="E93" s="97"/>
      <c r="F93" s="98"/>
      <c r="G93" s="98"/>
      <c r="H93" s="99"/>
      <c r="I93" s="99"/>
      <c r="J93" s="45"/>
      <c r="K93" s="46"/>
      <c r="L93" s="46"/>
      <c r="M93" s="46"/>
      <c r="N93" s="46"/>
      <c r="O93" s="46"/>
      <c r="P93" s="46"/>
      <c r="Q93" s="46"/>
      <c r="R93" s="46"/>
      <c r="S93" s="129"/>
      <c r="T93" s="46"/>
    </row>
    <row r="94" spans="1:20" ht="12.75">
      <c r="A94" s="169">
        <v>94</v>
      </c>
      <c r="B94" s="45"/>
      <c r="C94" s="97"/>
      <c r="D94" s="97"/>
      <c r="E94" s="97"/>
      <c r="F94" s="98"/>
      <c r="G94" s="98"/>
      <c r="H94" s="99"/>
      <c r="I94" s="99"/>
      <c r="J94" s="45"/>
      <c r="K94" s="46"/>
      <c r="L94" s="46"/>
      <c r="M94" s="46"/>
      <c r="N94" s="46"/>
      <c r="O94" s="46"/>
      <c r="P94" s="46"/>
      <c r="Q94" s="46"/>
      <c r="R94" s="46"/>
      <c r="S94" s="129"/>
      <c r="T94" s="46"/>
    </row>
    <row r="95" spans="1:20" ht="12.75">
      <c r="A95" s="169">
        <v>95</v>
      </c>
      <c r="B95" s="45"/>
      <c r="C95" s="97"/>
      <c r="D95" s="97"/>
      <c r="E95" s="97"/>
      <c r="F95" s="98"/>
      <c r="G95" s="98"/>
      <c r="H95" s="99"/>
      <c r="I95" s="99"/>
      <c r="J95" s="45"/>
      <c r="K95" s="46"/>
      <c r="L95" s="46"/>
      <c r="M95" s="46"/>
      <c r="N95" s="46"/>
      <c r="O95" s="46"/>
      <c r="P95" s="46"/>
      <c r="Q95" s="46"/>
      <c r="R95" s="46"/>
      <c r="S95" s="129"/>
      <c r="T95" s="46"/>
    </row>
    <row r="96" spans="1:20" ht="12.75">
      <c r="A96" s="169">
        <v>96</v>
      </c>
      <c r="B96" s="45"/>
      <c r="C96" s="97"/>
      <c r="D96" s="97"/>
      <c r="E96" s="97"/>
      <c r="F96" s="98"/>
      <c r="G96" s="98"/>
      <c r="H96" s="99"/>
      <c r="I96" s="99"/>
      <c r="J96" s="45"/>
      <c r="K96" s="46"/>
      <c r="L96" s="46"/>
      <c r="M96" s="46"/>
      <c r="N96" s="46"/>
      <c r="O96" s="46"/>
      <c r="P96" s="46"/>
      <c r="Q96" s="46"/>
      <c r="R96" s="46"/>
      <c r="S96" s="129"/>
      <c r="T96" s="46"/>
    </row>
    <row r="97" spans="1:20" ht="12.75">
      <c r="A97" s="169">
        <v>97</v>
      </c>
      <c r="B97" s="45"/>
      <c r="C97" s="97"/>
      <c r="D97" s="97"/>
      <c r="E97" s="97"/>
      <c r="F97" s="98"/>
      <c r="G97" s="98"/>
      <c r="H97" s="99"/>
      <c r="I97" s="99"/>
      <c r="J97" s="45"/>
      <c r="K97" s="46"/>
      <c r="L97" s="46"/>
      <c r="M97" s="46"/>
      <c r="N97" s="46"/>
      <c r="O97" s="46"/>
      <c r="P97" s="46"/>
      <c r="Q97" s="46"/>
      <c r="R97" s="46"/>
      <c r="S97" s="129"/>
      <c r="T97" s="46"/>
    </row>
    <row r="98" spans="1:20" ht="12.75">
      <c r="A98" s="169">
        <v>98</v>
      </c>
      <c r="B98" s="45"/>
      <c r="C98" s="97"/>
      <c r="D98" s="97"/>
      <c r="E98" s="97"/>
      <c r="F98" s="98"/>
      <c r="G98" s="98"/>
      <c r="H98" s="99"/>
      <c r="I98" s="99"/>
      <c r="J98" s="45"/>
      <c r="K98" s="46"/>
      <c r="L98" s="46"/>
      <c r="M98" s="46"/>
      <c r="N98" s="46"/>
      <c r="O98" s="46"/>
      <c r="P98" s="46"/>
      <c r="Q98" s="46"/>
      <c r="R98" s="46"/>
      <c r="S98" s="129"/>
      <c r="T98" s="46"/>
    </row>
    <row r="99" spans="1:20" ht="12.75">
      <c r="A99" s="169">
        <v>99</v>
      </c>
      <c r="B99" s="45"/>
      <c r="C99" s="97"/>
      <c r="D99" s="97"/>
      <c r="E99" s="97"/>
      <c r="F99" s="98"/>
      <c r="G99" s="98"/>
      <c r="H99" s="99"/>
      <c r="I99" s="99"/>
      <c r="J99" s="45"/>
      <c r="K99" s="46"/>
      <c r="L99" s="46"/>
      <c r="M99" s="46"/>
      <c r="N99" s="46"/>
      <c r="O99" s="46"/>
      <c r="P99" s="46"/>
      <c r="Q99" s="46"/>
      <c r="R99" s="46"/>
      <c r="S99" s="147"/>
      <c r="T99" s="46"/>
    </row>
    <row r="100" spans="1:20" ht="12.75">
      <c r="A100" s="169">
        <v>100</v>
      </c>
      <c r="B100" s="45"/>
      <c r="C100" s="97"/>
      <c r="D100" s="97"/>
      <c r="E100" s="97"/>
      <c r="F100" s="98"/>
      <c r="G100" s="98"/>
      <c r="H100" s="99"/>
      <c r="I100" s="99"/>
      <c r="J100" s="45"/>
      <c r="K100" s="164"/>
      <c r="L100" s="46"/>
      <c r="M100" s="46"/>
      <c r="N100" s="46"/>
      <c r="O100" s="46"/>
      <c r="P100" s="46"/>
      <c r="Q100" s="46"/>
      <c r="R100" s="46"/>
      <c r="S100" s="147"/>
      <c r="T100" s="46"/>
    </row>
    <row r="101" spans="1:20" ht="12.75">
      <c r="A101" s="169">
        <v>101</v>
      </c>
      <c r="B101" s="45"/>
      <c r="C101" s="97"/>
      <c r="D101" s="97"/>
      <c r="E101" s="97"/>
      <c r="F101" s="98"/>
      <c r="G101" s="98"/>
      <c r="H101" s="99"/>
      <c r="I101" s="99"/>
      <c r="J101" s="45"/>
      <c r="K101" s="46"/>
      <c r="L101" s="46"/>
      <c r="M101" s="46"/>
      <c r="N101" s="46"/>
      <c r="O101" s="46"/>
      <c r="P101" s="46"/>
      <c r="Q101" s="46"/>
      <c r="R101" s="46"/>
      <c r="S101" s="129"/>
      <c r="T101" s="46"/>
    </row>
    <row r="102" spans="1:20" ht="12.75">
      <c r="A102" s="169">
        <v>102</v>
      </c>
      <c r="B102" s="45"/>
      <c r="C102" s="97"/>
      <c r="D102" s="97"/>
      <c r="E102" s="97"/>
      <c r="F102" s="98"/>
      <c r="G102" s="98"/>
      <c r="H102" s="99"/>
      <c r="I102" s="99"/>
      <c r="J102" s="45"/>
      <c r="K102" s="46"/>
      <c r="L102" s="46"/>
      <c r="M102" s="46"/>
      <c r="N102" s="46"/>
      <c r="O102" s="46"/>
      <c r="P102" s="46"/>
      <c r="Q102" s="46"/>
      <c r="R102" s="46"/>
      <c r="S102" s="129"/>
      <c r="T102" s="46"/>
    </row>
    <row r="103" spans="1:20" ht="12.75">
      <c r="A103" s="169">
        <v>103</v>
      </c>
      <c r="B103" s="45"/>
      <c r="C103" s="95"/>
      <c r="D103" s="95"/>
      <c r="E103" s="95"/>
      <c r="F103" s="96"/>
      <c r="G103" s="96"/>
      <c r="H103" s="105"/>
      <c r="I103" s="105"/>
      <c r="J103" s="45"/>
      <c r="K103" s="46"/>
      <c r="L103" s="46"/>
      <c r="M103" s="46"/>
      <c r="N103" s="46"/>
      <c r="O103" s="46"/>
      <c r="P103" s="46"/>
      <c r="Q103" s="46"/>
      <c r="R103" s="46"/>
      <c r="S103" s="129"/>
      <c r="T103" s="46"/>
    </row>
    <row r="104" spans="1:20" ht="12.75">
      <c r="A104" s="169">
        <v>104</v>
      </c>
      <c r="B104" s="45"/>
      <c r="C104" s="97"/>
      <c r="D104" s="97"/>
      <c r="E104" s="97"/>
      <c r="F104" s="98"/>
      <c r="G104" s="98"/>
      <c r="H104" s="99"/>
      <c r="I104" s="99"/>
      <c r="J104" s="45"/>
      <c r="K104" s="46"/>
      <c r="L104" s="46"/>
      <c r="M104" s="46"/>
      <c r="N104" s="46"/>
      <c r="O104" s="46"/>
      <c r="P104" s="46"/>
      <c r="Q104" s="46"/>
      <c r="R104" s="46"/>
      <c r="S104" s="129"/>
      <c r="T104" s="46"/>
    </row>
    <row r="105" spans="1:20" ht="12.75">
      <c r="A105" s="169">
        <v>105</v>
      </c>
      <c r="B105" s="45"/>
      <c r="C105" s="97"/>
      <c r="D105" s="97"/>
      <c r="E105" s="97"/>
      <c r="F105" s="98"/>
      <c r="G105" s="98"/>
      <c r="H105" s="99"/>
      <c r="I105" s="99"/>
      <c r="J105" s="45"/>
      <c r="K105" s="46"/>
      <c r="L105" s="46"/>
      <c r="M105" s="46"/>
      <c r="N105" s="46"/>
      <c r="O105" s="46"/>
      <c r="P105" s="46"/>
      <c r="Q105" s="46"/>
      <c r="R105" s="46"/>
      <c r="S105" s="129"/>
      <c r="T105" s="46"/>
    </row>
    <row r="106" spans="1:20" ht="12.75">
      <c r="A106" s="169">
        <v>106</v>
      </c>
      <c r="B106" s="45"/>
      <c r="C106" s="97"/>
      <c r="D106" s="97"/>
      <c r="E106" s="97"/>
      <c r="F106" s="98"/>
      <c r="G106" s="98"/>
      <c r="H106" s="99"/>
      <c r="I106" s="99"/>
      <c r="J106" s="45"/>
      <c r="K106" s="46"/>
      <c r="L106" s="46"/>
      <c r="M106" s="46"/>
      <c r="N106" s="46"/>
      <c r="O106" s="46"/>
      <c r="P106" s="46"/>
      <c r="Q106" s="46"/>
      <c r="R106" s="46"/>
      <c r="S106" s="129"/>
      <c r="T106" s="46"/>
    </row>
    <row r="107" spans="1:20" ht="12.75">
      <c r="A107" s="169">
        <v>107</v>
      </c>
      <c r="B107" s="45"/>
      <c r="C107" s="218"/>
      <c r="D107" s="218"/>
      <c r="E107" s="218"/>
      <c r="F107" s="219"/>
      <c r="G107" s="219"/>
      <c r="H107" s="220"/>
      <c r="I107" s="220"/>
      <c r="J107" s="45"/>
      <c r="K107" s="46"/>
      <c r="L107" s="46"/>
      <c r="M107" s="46"/>
      <c r="N107" s="46"/>
      <c r="O107" s="46"/>
      <c r="P107" s="46"/>
      <c r="Q107" s="46"/>
      <c r="R107" s="46"/>
      <c r="S107" s="129"/>
      <c r="T107" s="46"/>
    </row>
    <row r="108" spans="1:20" ht="12.75">
      <c r="A108" s="169">
        <v>108</v>
      </c>
      <c r="B108" s="45"/>
      <c r="C108" s="97"/>
      <c r="D108" s="97"/>
      <c r="E108" s="97"/>
      <c r="F108" s="98"/>
      <c r="G108" s="98"/>
      <c r="H108" s="99"/>
      <c r="I108" s="99"/>
      <c r="J108" s="45"/>
      <c r="K108" s="99"/>
      <c r="L108" s="46"/>
      <c r="M108" s="46"/>
      <c r="N108" s="46"/>
      <c r="O108" s="46"/>
      <c r="P108" s="46"/>
      <c r="Q108" s="46"/>
      <c r="R108" s="46"/>
      <c r="S108" s="129"/>
      <c r="T108" s="46"/>
    </row>
    <row r="109" spans="1:20" ht="12.75">
      <c r="A109" s="169">
        <v>109</v>
      </c>
      <c r="B109" s="45"/>
      <c r="C109" s="97"/>
      <c r="D109" s="97"/>
      <c r="E109" s="97"/>
      <c r="F109" s="98"/>
      <c r="G109" s="98"/>
      <c r="H109" s="99"/>
      <c r="I109" s="99"/>
      <c r="J109" s="45"/>
      <c r="K109" s="99"/>
      <c r="L109" s="46"/>
      <c r="M109" s="46"/>
      <c r="N109" s="46"/>
      <c r="O109" s="46"/>
      <c r="P109" s="46"/>
      <c r="Q109" s="46"/>
      <c r="R109" s="46"/>
      <c r="S109" s="129"/>
      <c r="T109" s="46"/>
    </row>
    <row r="110" spans="1:20" ht="12.75">
      <c r="A110" s="169">
        <v>110</v>
      </c>
      <c r="B110" s="45"/>
      <c r="C110" s="97"/>
      <c r="D110" s="97"/>
      <c r="E110" s="97"/>
      <c r="F110" s="98"/>
      <c r="G110" s="98"/>
      <c r="H110" s="99"/>
      <c r="I110" s="99"/>
      <c r="J110" s="45"/>
      <c r="K110" s="99"/>
      <c r="L110" s="46"/>
      <c r="M110" s="46"/>
      <c r="N110" s="46"/>
      <c r="O110" s="46"/>
      <c r="P110" s="46"/>
      <c r="Q110" s="46"/>
      <c r="R110" s="46"/>
      <c r="S110" s="129"/>
      <c r="T110" s="46"/>
    </row>
    <row r="111" spans="1:20" ht="12.75">
      <c r="A111" s="169">
        <v>111</v>
      </c>
      <c r="B111" s="45"/>
      <c r="C111" s="95"/>
      <c r="D111" s="95"/>
      <c r="E111" s="95"/>
      <c r="F111" s="96"/>
      <c r="G111" s="96"/>
      <c r="H111" s="105"/>
      <c r="I111" s="105"/>
      <c r="J111" s="45"/>
      <c r="K111" s="46"/>
      <c r="L111" s="46"/>
      <c r="M111" s="46"/>
      <c r="N111" s="46"/>
      <c r="O111" s="46"/>
      <c r="P111" s="46"/>
      <c r="Q111" s="46"/>
      <c r="R111" s="46"/>
      <c r="S111" s="129"/>
      <c r="T111" s="46"/>
    </row>
    <row r="112" spans="1:20" ht="12.75">
      <c r="A112" s="169">
        <v>112</v>
      </c>
      <c r="B112" s="45"/>
      <c r="C112" s="97"/>
      <c r="D112" s="97"/>
      <c r="E112" s="97"/>
      <c r="F112" s="98"/>
      <c r="G112" s="98"/>
      <c r="H112" s="99"/>
      <c r="I112" s="99"/>
      <c r="J112" s="45"/>
      <c r="K112" s="99"/>
      <c r="L112" s="46"/>
      <c r="M112" s="46"/>
      <c r="N112" s="46"/>
      <c r="O112" s="46"/>
      <c r="P112" s="46"/>
      <c r="Q112" s="46"/>
      <c r="R112" s="46"/>
      <c r="S112" s="129"/>
      <c r="T112" s="46"/>
    </row>
    <row r="113" spans="1:20" ht="12.75">
      <c r="A113" s="169">
        <v>113</v>
      </c>
      <c r="B113" s="45"/>
      <c r="C113" s="97"/>
      <c r="D113" s="97"/>
      <c r="E113" s="97"/>
      <c r="F113" s="98"/>
      <c r="G113" s="98"/>
      <c r="H113" s="99"/>
      <c r="I113" s="99"/>
      <c r="J113" s="45"/>
      <c r="K113" s="99"/>
      <c r="L113" s="46"/>
      <c r="M113" s="46"/>
      <c r="N113" s="46"/>
      <c r="O113" s="46"/>
      <c r="P113" s="46"/>
      <c r="Q113" s="46"/>
      <c r="R113" s="46"/>
      <c r="S113" s="129"/>
      <c r="T113" s="46"/>
    </row>
    <row r="114" spans="1:20" ht="12.75">
      <c r="A114" s="169">
        <v>114</v>
      </c>
      <c r="B114" s="45"/>
      <c r="C114" s="97"/>
      <c r="D114" s="97"/>
      <c r="E114" s="97"/>
      <c r="F114" s="98"/>
      <c r="G114" s="98"/>
      <c r="H114" s="99"/>
      <c r="I114" s="99"/>
      <c r="J114" s="45"/>
      <c r="K114" s="46"/>
      <c r="L114" s="46"/>
      <c r="M114" s="46"/>
      <c r="N114" s="46"/>
      <c r="O114" s="46"/>
      <c r="P114" s="46"/>
      <c r="Q114" s="46"/>
      <c r="R114" s="46"/>
      <c r="S114" s="129"/>
      <c r="T114" s="46"/>
    </row>
    <row r="115" spans="1:20" ht="12.75">
      <c r="A115" s="169">
        <v>115</v>
      </c>
      <c r="B115" s="45"/>
      <c r="C115" s="97"/>
      <c r="D115" s="97"/>
      <c r="E115" s="97"/>
      <c r="F115" s="98"/>
      <c r="G115" s="98"/>
      <c r="H115" s="99"/>
      <c r="I115" s="99"/>
      <c r="J115" s="45"/>
      <c r="K115" s="46"/>
      <c r="L115" s="46"/>
      <c r="M115" s="46"/>
      <c r="N115" s="46"/>
      <c r="O115" s="46"/>
      <c r="P115" s="46"/>
      <c r="Q115" s="46"/>
      <c r="R115" s="46"/>
      <c r="S115" s="129"/>
      <c r="T115" s="46"/>
    </row>
    <row r="116" spans="1:20" ht="12.75">
      <c r="A116" s="169">
        <v>116</v>
      </c>
      <c r="B116" s="45"/>
      <c r="C116" s="97"/>
      <c r="D116" s="97"/>
      <c r="E116" s="97"/>
      <c r="F116" s="98"/>
      <c r="G116" s="98"/>
      <c r="H116" s="99"/>
      <c r="I116" s="99"/>
      <c r="J116" s="45"/>
      <c r="K116" s="46"/>
      <c r="L116" s="46"/>
      <c r="M116" s="46"/>
      <c r="N116" s="46"/>
      <c r="O116" s="46"/>
      <c r="P116" s="46"/>
      <c r="Q116" s="46"/>
      <c r="R116" s="46"/>
      <c r="S116" s="129"/>
      <c r="T116" s="46"/>
    </row>
    <row r="117" spans="1:20" ht="12.75">
      <c r="A117" s="169">
        <v>117</v>
      </c>
      <c r="B117" s="45"/>
      <c r="C117" s="97"/>
      <c r="D117" s="97"/>
      <c r="E117" s="97"/>
      <c r="F117" s="98"/>
      <c r="G117" s="98"/>
      <c r="H117" s="99"/>
      <c r="I117" s="99"/>
      <c r="J117" s="45"/>
      <c r="K117" s="46"/>
      <c r="L117" s="46"/>
      <c r="M117" s="46"/>
      <c r="N117" s="46"/>
      <c r="O117" s="46"/>
      <c r="P117" s="46"/>
      <c r="Q117" s="46"/>
      <c r="R117" s="46"/>
      <c r="S117" s="129"/>
      <c r="T117" s="46"/>
    </row>
    <row r="118" spans="1:20" ht="12.75">
      <c r="A118" s="169">
        <v>118</v>
      </c>
      <c r="B118" s="45"/>
      <c r="C118" s="97"/>
      <c r="D118" s="97"/>
      <c r="E118" s="97"/>
      <c r="F118" s="98"/>
      <c r="G118" s="98"/>
      <c r="H118" s="99"/>
      <c r="I118" s="99"/>
      <c r="J118" s="45"/>
      <c r="K118" s="103"/>
      <c r="L118" s="46"/>
      <c r="M118" s="46"/>
      <c r="N118" s="46"/>
      <c r="O118" s="46"/>
      <c r="P118" s="46"/>
      <c r="Q118" s="46"/>
      <c r="R118" s="46"/>
      <c r="S118" s="129"/>
      <c r="T118" s="46"/>
    </row>
    <row r="119" spans="1:20" ht="12.75">
      <c r="A119" s="221">
        <v>119</v>
      </c>
      <c r="B119" s="222"/>
      <c r="C119" s="223"/>
      <c r="D119" s="223"/>
      <c r="E119" s="223"/>
      <c r="F119" s="224"/>
      <c r="G119" s="224"/>
      <c r="H119" s="225"/>
      <c r="I119" s="225"/>
      <c r="J119" s="222"/>
      <c r="K119" s="205"/>
      <c r="L119" s="205"/>
      <c r="M119" s="205"/>
      <c r="N119" s="205"/>
      <c r="O119" s="205"/>
      <c r="P119" s="205"/>
      <c r="Q119" s="46"/>
      <c r="R119" s="46"/>
      <c r="S119" s="129"/>
      <c r="T119" s="46"/>
    </row>
    <row r="120" spans="1:20" ht="12.75">
      <c r="A120" s="169">
        <v>120</v>
      </c>
      <c r="B120" s="45"/>
      <c r="C120" s="97"/>
      <c r="D120" s="97"/>
      <c r="E120" s="97"/>
      <c r="F120" s="98"/>
      <c r="G120" s="98"/>
      <c r="H120" s="99"/>
      <c r="I120" s="99"/>
      <c r="J120" s="99"/>
      <c r="K120" s="102"/>
      <c r="L120" s="46"/>
      <c r="M120" s="46"/>
      <c r="N120" s="46"/>
      <c r="O120" s="46"/>
      <c r="P120" s="46"/>
      <c r="Q120" s="46"/>
      <c r="R120" s="46"/>
      <c r="S120" s="129"/>
      <c r="T120" s="46"/>
    </row>
    <row r="121" spans="1:20" ht="12.75">
      <c r="A121" s="169">
        <v>121</v>
      </c>
      <c r="B121" s="45"/>
      <c r="C121" s="97"/>
      <c r="D121" s="97"/>
      <c r="E121" s="97"/>
      <c r="F121" s="98"/>
      <c r="G121" s="98"/>
      <c r="H121" s="99"/>
      <c r="I121" s="99"/>
      <c r="J121" s="99"/>
      <c r="K121" s="46"/>
      <c r="L121" s="46"/>
      <c r="M121" s="46"/>
      <c r="N121" s="46"/>
      <c r="O121" s="46"/>
      <c r="P121" s="46"/>
      <c r="Q121" s="46"/>
      <c r="R121" s="46"/>
      <c r="S121" s="129"/>
      <c r="T121" s="46"/>
    </row>
    <row r="122" spans="1:20" ht="12.75">
      <c r="A122" s="169">
        <v>122</v>
      </c>
      <c r="B122" s="45"/>
      <c r="C122" s="97"/>
      <c r="D122" s="97"/>
      <c r="E122" s="97"/>
      <c r="F122" s="98"/>
      <c r="G122" s="98"/>
      <c r="H122" s="99"/>
      <c r="I122" s="99"/>
      <c r="J122" s="99"/>
      <c r="K122" s="46"/>
      <c r="L122" s="46"/>
      <c r="M122" s="46"/>
      <c r="N122" s="46"/>
      <c r="O122" s="46"/>
      <c r="P122" s="46"/>
      <c r="Q122" s="46"/>
      <c r="R122" s="46"/>
      <c r="S122" s="129"/>
      <c r="T122" s="46"/>
    </row>
    <row r="123" spans="1:20" ht="12.75">
      <c r="A123" s="169">
        <v>123</v>
      </c>
      <c r="B123" s="45"/>
      <c r="C123" s="97"/>
      <c r="D123" s="97"/>
      <c r="E123" s="97"/>
      <c r="F123" s="98"/>
      <c r="G123" s="98"/>
      <c r="H123" s="99"/>
      <c r="I123" s="99"/>
      <c r="J123" s="99"/>
      <c r="K123" s="46"/>
      <c r="L123" s="46"/>
      <c r="M123" s="46"/>
      <c r="N123" s="46"/>
      <c r="O123" s="46"/>
      <c r="P123" s="46"/>
      <c r="Q123" s="46"/>
      <c r="R123" s="46"/>
      <c r="S123" s="129"/>
      <c r="T123" s="46"/>
    </row>
    <row r="124" spans="1:20" ht="12.75">
      <c r="A124" s="169">
        <v>124</v>
      </c>
      <c r="B124" s="45"/>
      <c r="C124" s="97"/>
      <c r="D124" s="97"/>
      <c r="E124" s="97"/>
      <c r="F124" s="98"/>
      <c r="G124" s="98"/>
      <c r="H124" s="99"/>
      <c r="I124" s="99"/>
      <c r="J124" s="99"/>
      <c r="K124" s="46"/>
      <c r="L124" s="46"/>
      <c r="M124" s="46"/>
      <c r="N124" s="46"/>
      <c r="O124" s="46"/>
      <c r="P124" s="46"/>
      <c r="Q124" s="46"/>
      <c r="R124" s="46"/>
      <c r="S124" s="129"/>
      <c r="T124" s="46"/>
    </row>
    <row r="125" spans="1:20" ht="12.75">
      <c r="A125" s="169">
        <v>125</v>
      </c>
      <c r="B125" s="99"/>
      <c r="C125" s="95"/>
      <c r="D125" s="95"/>
      <c r="E125" s="95"/>
      <c r="F125" s="96"/>
      <c r="G125" s="96"/>
      <c r="H125" s="105"/>
      <c r="I125" s="105"/>
      <c r="J125" s="99"/>
      <c r="K125" s="46"/>
      <c r="L125" s="46"/>
      <c r="M125" s="46"/>
      <c r="N125" s="46"/>
      <c r="O125" s="46"/>
      <c r="P125" s="46"/>
      <c r="Q125" s="46"/>
      <c r="R125" s="46"/>
      <c r="S125" s="129"/>
      <c r="T125" s="46"/>
    </row>
    <row r="126" spans="1:20" ht="12.75">
      <c r="A126" s="169">
        <v>126</v>
      </c>
      <c r="B126" s="99"/>
      <c r="C126" s="97"/>
      <c r="D126" s="97"/>
      <c r="E126" s="97"/>
      <c r="F126" s="98"/>
      <c r="G126" s="98"/>
      <c r="H126" s="105"/>
      <c r="I126" s="105"/>
      <c r="J126" s="99"/>
      <c r="K126" s="104"/>
      <c r="L126" s="46"/>
      <c r="M126" s="46"/>
      <c r="N126" s="46"/>
      <c r="O126" s="46"/>
      <c r="P126" s="46"/>
      <c r="Q126" s="46"/>
      <c r="R126" s="46"/>
      <c r="S126" s="129"/>
      <c r="T126" s="46"/>
    </row>
    <row r="127" spans="1:20" ht="12.75">
      <c r="A127" s="169">
        <v>127</v>
      </c>
      <c r="B127" s="99"/>
      <c r="C127" s="97"/>
      <c r="D127" s="97"/>
      <c r="E127" s="97"/>
      <c r="F127" s="98"/>
      <c r="G127" s="98"/>
      <c r="H127" s="99"/>
      <c r="I127" s="99"/>
      <c r="J127" s="99"/>
      <c r="K127" s="104"/>
      <c r="L127" s="46"/>
      <c r="M127" s="46"/>
      <c r="N127" s="46"/>
      <c r="O127" s="46"/>
      <c r="P127" s="46"/>
      <c r="Q127" s="46"/>
      <c r="R127" s="46"/>
      <c r="S127" s="129"/>
      <c r="T127" s="46"/>
    </row>
    <row r="128" spans="1:20" ht="12.75">
      <c r="A128" s="169">
        <v>128</v>
      </c>
      <c r="B128" s="99"/>
      <c r="C128" s="226"/>
      <c r="D128" s="226"/>
      <c r="E128" s="226"/>
      <c r="F128" s="227"/>
      <c r="G128" s="227"/>
      <c r="H128" s="228"/>
      <c r="I128" s="228"/>
      <c r="J128" s="99"/>
      <c r="K128" s="123"/>
      <c r="L128" s="46"/>
      <c r="M128" s="46"/>
      <c r="N128" s="46"/>
      <c r="O128" s="46"/>
      <c r="P128" s="46"/>
      <c r="Q128" s="46"/>
      <c r="R128" s="46"/>
      <c r="S128" s="129"/>
      <c r="T128" s="46"/>
    </row>
    <row r="129" spans="1:20" ht="12.75">
      <c r="A129" s="169">
        <v>129</v>
      </c>
      <c r="B129" s="99"/>
      <c r="C129" s="97"/>
      <c r="D129" s="97"/>
      <c r="E129" s="97"/>
      <c r="F129" s="98"/>
      <c r="G129" s="98"/>
      <c r="H129" s="99"/>
      <c r="I129" s="99"/>
      <c r="J129" s="99"/>
      <c r="K129" s="104"/>
      <c r="L129" s="46"/>
      <c r="M129" s="46"/>
      <c r="N129" s="46"/>
      <c r="O129" s="46"/>
      <c r="P129" s="46"/>
      <c r="Q129" s="46"/>
      <c r="R129" s="46"/>
      <c r="S129" s="129"/>
      <c r="T129" s="46"/>
    </row>
    <row r="130" spans="1:20" ht="12.75">
      <c r="A130" s="169">
        <v>130</v>
      </c>
      <c r="B130" s="99"/>
      <c r="C130" s="229"/>
      <c r="D130" s="229"/>
      <c r="E130" s="229"/>
      <c r="F130" s="230"/>
      <c r="G130" s="230"/>
      <c r="H130" s="231"/>
      <c r="I130" s="231"/>
      <c r="J130" s="99"/>
      <c r="K130" s="108"/>
      <c r="L130" s="46"/>
      <c r="M130" s="46"/>
      <c r="N130" s="46"/>
      <c r="O130" s="46"/>
      <c r="P130" s="46"/>
      <c r="Q130" s="46"/>
      <c r="R130" s="46"/>
      <c r="S130" s="129"/>
      <c r="T130" s="46"/>
    </row>
    <row r="131" spans="1:20" ht="12.75">
      <c r="A131" s="169">
        <v>131</v>
      </c>
      <c r="B131" s="99"/>
      <c r="C131" s="97"/>
      <c r="D131" s="97"/>
      <c r="E131" s="97"/>
      <c r="F131" s="98"/>
      <c r="G131" s="98"/>
      <c r="H131" s="99"/>
      <c r="I131" s="99"/>
      <c r="J131" s="99"/>
      <c r="K131" s="46"/>
      <c r="L131" s="46"/>
      <c r="M131" s="46"/>
      <c r="N131" s="46"/>
      <c r="O131" s="46"/>
      <c r="P131" s="46"/>
      <c r="Q131" s="46"/>
      <c r="R131" s="46"/>
      <c r="S131" s="129"/>
      <c r="T131" s="46"/>
    </row>
    <row r="132" spans="1:20" ht="12.75">
      <c r="A132" s="169">
        <v>132</v>
      </c>
      <c r="B132" s="99"/>
      <c r="C132" s="229"/>
      <c r="D132" s="229"/>
      <c r="E132" s="229"/>
      <c r="F132" s="230"/>
      <c r="G132" s="230"/>
      <c r="H132" s="231"/>
      <c r="I132" s="231"/>
      <c r="J132" s="99"/>
      <c r="K132" s="46"/>
      <c r="L132" s="46"/>
      <c r="M132" s="46"/>
      <c r="N132" s="46"/>
      <c r="O132" s="46"/>
      <c r="P132" s="46"/>
      <c r="Q132" s="46"/>
      <c r="R132" s="46"/>
      <c r="S132" s="129"/>
      <c r="T132" s="46"/>
    </row>
    <row r="133" spans="1:20" ht="12.75">
      <c r="A133" s="169">
        <v>133</v>
      </c>
      <c r="B133" s="99"/>
      <c r="C133" s="229"/>
      <c r="D133" s="229"/>
      <c r="E133" s="229"/>
      <c r="F133" s="230"/>
      <c r="G133" s="230"/>
      <c r="H133" s="231"/>
      <c r="I133" s="231"/>
      <c r="J133" s="99"/>
      <c r="K133" s="46"/>
      <c r="L133" s="46"/>
      <c r="M133" s="46"/>
      <c r="N133" s="46"/>
      <c r="O133" s="46"/>
      <c r="P133" s="46"/>
      <c r="Q133" s="46"/>
      <c r="R133" s="46"/>
      <c r="S133" s="129"/>
      <c r="T133" s="46"/>
    </row>
    <row r="134" spans="1:20" ht="12.75">
      <c r="A134" s="169">
        <v>134</v>
      </c>
      <c r="B134" s="99"/>
      <c r="C134" s="218"/>
      <c r="D134" s="218"/>
      <c r="E134" s="218"/>
      <c r="F134" s="219"/>
      <c r="G134" s="219"/>
      <c r="H134" s="220"/>
      <c r="I134" s="220"/>
      <c r="J134" s="45"/>
      <c r="K134" s="46"/>
      <c r="L134" s="46"/>
      <c r="M134" s="46"/>
      <c r="N134" s="46"/>
      <c r="O134" s="46"/>
      <c r="P134" s="46"/>
      <c r="Q134" s="46"/>
      <c r="R134" s="46"/>
      <c r="S134" s="129"/>
      <c r="T134" s="46"/>
    </row>
    <row r="135" spans="1:20" ht="12.75">
      <c r="A135" s="169">
        <v>135</v>
      </c>
      <c r="B135" s="99"/>
      <c r="C135" s="229"/>
      <c r="D135" s="229"/>
      <c r="E135" s="229"/>
      <c r="F135" s="230"/>
      <c r="G135" s="230"/>
      <c r="H135" s="231"/>
      <c r="I135" s="231"/>
      <c r="J135" s="105"/>
      <c r="K135" s="105"/>
      <c r="L135" s="105"/>
      <c r="M135" s="105"/>
      <c r="N135" s="46"/>
      <c r="O135" s="105"/>
      <c r="P135" s="46"/>
      <c r="Q135" s="46"/>
      <c r="R135" s="46"/>
      <c r="S135" s="129"/>
      <c r="T135" s="46"/>
    </row>
    <row r="136" spans="1:16" s="105" customFormat="1" ht="12.75">
      <c r="A136" s="176">
        <v>136</v>
      </c>
      <c r="B136" s="99"/>
      <c r="C136" s="97"/>
      <c r="D136" s="97"/>
      <c r="E136" s="97"/>
      <c r="F136" s="98"/>
      <c r="G136" s="98"/>
      <c r="H136" s="99"/>
      <c r="I136" s="99"/>
      <c r="J136" s="99"/>
      <c r="K136" s="46"/>
      <c r="L136" s="46"/>
      <c r="M136" s="46"/>
      <c r="N136" s="46"/>
      <c r="O136" s="46"/>
      <c r="P136" s="46"/>
    </row>
    <row r="137" spans="1:20" ht="12.75">
      <c r="A137" s="169">
        <v>137</v>
      </c>
      <c r="B137" s="99"/>
      <c r="C137" s="97"/>
      <c r="D137" s="97"/>
      <c r="E137" s="97"/>
      <c r="F137" s="98"/>
      <c r="G137" s="98"/>
      <c r="H137" s="99"/>
      <c r="I137" s="99"/>
      <c r="J137" s="45"/>
      <c r="K137" s="46"/>
      <c r="L137" s="46"/>
      <c r="M137" s="46"/>
      <c r="N137" s="46"/>
      <c r="O137" s="46"/>
      <c r="P137" s="46"/>
      <c r="Q137" s="46"/>
      <c r="R137" s="46"/>
      <c r="S137" s="129"/>
      <c r="T137" s="46"/>
    </row>
    <row r="138" spans="1:20" ht="12.75">
      <c r="A138" s="169">
        <v>138</v>
      </c>
      <c r="B138" s="99"/>
      <c r="C138" s="223"/>
      <c r="D138" s="223"/>
      <c r="E138" s="223"/>
      <c r="F138" s="224"/>
      <c r="G138" s="224"/>
      <c r="H138" s="225"/>
      <c r="I138" s="225"/>
      <c r="J138" s="45"/>
      <c r="K138" s="46"/>
      <c r="L138" s="46"/>
      <c r="M138" s="46"/>
      <c r="N138" s="46"/>
      <c r="O138" s="46"/>
      <c r="P138" s="46"/>
      <c r="Q138" s="46"/>
      <c r="R138" s="46"/>
      <c r="S138" s="129"/>
      <c r="T138" s="46"/>
    </row>
    <row r="139" spans="1:20" ht="12.75">
      <c r="A139" s="169">
        <v>139</v>
      </c>
      <c r="B139" s="99"/>
      <c r="C139" s="223"/>
      <c r="D139" s="223"/>
      <c r="E139" s="223"/>
      <c r="F139" s="224"/>
      <c r="G139" s="224"/>
      <c r="H139" s="225"/>
      <c r="I139" s="225"/>
      <c r="J139" s="45"/>
      <c r="K139" s="46"/>
      <c r="L139" s="46"/>
      <c r="M139" s="46"/>
      <c r="N139" s="46"/>
      <c r="O139" s="46"/>
      <c r="P139" s="46"/>
      <c r="Q139" s="46"/>
      <c r="R139" s="46"/>
      <c r="S139" s="129"/>
      <c r="T139" s="46"/>
    </row>
    <row r="140" spans="1:20" ht="12.75">
      <c r="A140" s="169">
        <v>140</v>
      </c>
      <c r="B140" s="99"/>
      <c r="C140" s="97"/>
      <c r="D140" s="97"/>
      <c r="E140" s="97"/>
      <c r="F140" s="98"/>
      <c r="G140" s="98"/>
      <c r="H140" s="99"/>
      <c r="I140" s="99"/>
      <c r="J140" s="45"/>
      <c r="K140" s="46"/>
      <c r="L140" s="46"/>
      <c r="M140" s="46"/>
      <c r="N140" s="46"/>
      <c r="O140" s="46"/>
      <c r="P140" s="46"/>
      <c r="Q140" s="46"/>
      <c r="R140" s="46"/>
      <c r="S140" s="129"/>
      <c r="T140" s="46"/>
    </row>
    <row r="141" spans="1:20" ht="12.75">
      <c r="A141" s="169">
        <v>141</v>
      </c>
      <c r="B141" s="99"/>
      <c r="C141" s="97"/>
      <c r="D141" s="97"/>
      <c r="E141" s="97"/>
      <c r="F141" s="98"/>
      <c r="G141" s="98"/>
      <c r="H141" s="111"/>
      <c r="I141" s="99"/>
      <c r="J141" s="45"/>
      <c r="K141" s="46"/>
      <c r="L141" s="46"/>
      <c r="M141" s="46"/>
      <c r="N141" s="46"/>
      <c r="O141" s="46"/>
      <c r="P141" s="46"/>
      <c r="Q141" s="46"/>
      <c r="R141" s="46"/>
      <c r="S141" s="129"/>
      <c r="T141" s="46"/>
    </row>
    <row r="142" spans="1:20" ht="12.75">
      <c r="A142" s="169">
        <v>142</v>
      </c>
      <c r="B142" s="99"/>
      <c r="C142" s="97"/>
      <c r="D142" s="97"/>
      <c r="E142" s="97"/>
      <c r="F142" s="98"/>
      <c r="G142" s="98"/>
      <c r="H142" s="111"/>
      <c r="I142" s="99"/>
      <c r="J142" s="45"/>
      <c r="K142" s="46"/>
      <c r="L142" s="46"/>
      <c r="M142" s="46"/>
      <c r="N142" s="46"/>
      <c r="O142" s="46"/>
      <c r="P142" s="46"/>
      <c r="Q142" s="46"/>
      <c r="R142" s="46"/>
      <c r="S142" s="129"/>
      <c r="T142" s="46"/>
    </row>
    <row r="143" spans="1:20" ht="12.75">
      <c r="A143" s="71">
        <v>143</v>
      </c>
      <c r="B143" s="43"/>
      <c r="C143" s="95"/>
      <c r="D143" s="95"/>
      <c r="E143" s="95"/>
      <c r="F143" s="96"/>
      <c r="G143" s="96"/>
      <c r="H143" s="105"/>
      <c r="I143" s="105"/>
      <c r="J143" s="45"/>
      <c r="K143" s="46"/>
      <c r="L143" s="46"/>
      <c r="M143" s="46"/>
      <c r="N143" s="46"/>
      <c r="O143" s="46"/>
      <c r="P143" s="46"/>
      <c r="Q143" s="46"/>
      <c r="R143" s="46"/>
      <c r="S143" s="129"/>
      <c r="T143" s="46"/>
    </row>
    <row r="144" spans="1:20" ht="12.75">
      <c r="A144" s="71">
        <v>144</v>
      </c>
      <c r="B144" s="43"/>
      <c r="C144" s="97"/>
      <c r="D144" s="97"/>
      <c r="E144" s="97"/>
      <c r="F144" s="98"/>
      <c r="G144" s="98"/>
      <c r="H144" s="99"/>
      <c r="I144" s="99"/>
      <c r="J144" s="45"/>
      <c r="K144" s="46"/>
      <c r="L144" s="46"/>
      <c r="M144" s="46"/>
      <c r="N144" s="46"/>
      <c r="O144" s="46"/>
      <c r="P144" s="46"/>
      <c r="Q144" s="46"/>
      <c r="R144" s="46"/>
      <c r="S144" s="129"/>
      <c r="T144" s="46"/>
    </row>
    <row r="145" spans="1:20" ht="12.75">
      <c r="A145" s="71">
        <v>145</v>
      </c>
      <c r="B145" s="43"/>
      <c r="C145" s="97"/>
      <c r="D145" s="97"/>
      <c r="E145" s="97"/>
      <c r="F145" s="98"/>
      <c r="G145" s="98"/>
      <c r="H145" s="99"/>
      <c r="I145" s="99"/>
      <c r="J145" s="45"/>
      <c r="K145" s="46"/>
      <c r="L145" s="46"/>
      <c r="M145" s="46"/>
      <c r="N145" s="46"/>
      <c r="O145" s="46"/>
      <c r="P145" s="46"/>
      <c r="Q145" s="46"/>
      <c r="R145" s="46"/>
      <c r="S145" s="129"/>
      <c r="T145" s="46"/>
    </row>
    <row r="146" spans="1:23" ht="11.25">
      <c r="A146" s="45">
        <v>146</v>
      </c>
      <c r="B146" s="45"/>
      <c r="C146" s="45"/>
      <c r="D146" s="45"/>
      <c r="E146" s="45"/>
      <c r="F146" s="45"/>
      <c r="G146" s="45"/>
      <c r="H146" s="45"/>
      <c r="I146" s="45"/>
      <c r="J146" s="45"/>
      <c r="K146" s="45"/>
      <c r="L146" s="45"/>
      <c r="M146" s="45"/>
      <c r="N146" s="45"/>
      <c r="O146" s="45"/>
      <c r="P146" s="45"/>
      <c r="Q146" s="45"/>
      <c r="R146" s="45"/>
      <c r="S146" s="45"/>
      <c r="T146" s="45"/>
      <c r="U146" s="45"/>
      <c r="V146" s="45"/>
      <c r="W146" s="45"/>
    </row>
    <row r="147" spans="1:20" ht="12.75">
      <c r="A147" s="71">
        <v>147</v>
      </c>
      <c r="B147" s="43"/>
      <c r="C147" s="97"/>
      <c r="D147" s="97"/>
      <c r="E147" s="97"/>
      <c r="F147" s="98"/>
      <c r="G147" s="98"/>
      <c r="H147" s="99"/>
      <c r="I147" s="99"/>
      <c r="J147" s="45"/>
      <c r="K147" s="46"/>
      <c r="L147" s="46"/>
      <c r="M147" s="46"/>
      <c r="N147" s="46"/>
      <c r="O147" s="46"/>
      <c r="P147" s="46"/>
      <c r="Q147" s="46"/>
      <c r="R147" s="46"/>
      <c r="S147" s="129"/>
      <c r="T147" s="46"/>
    </row>
    <row r="148" spans="1:20" ht="12.75">
      <c r="A148" s="71">
        <v>148</v>
      </c>
      <c r="B148" s="43"/>
      <c r="C148" s="97"/>
      <c r="D148" s="97"/>
      <c r="E148" s="97"/>
      <c r="F148" s="98"/>
      <c r="G148" s="98"/>
      <c r="H148" s="99"/>
      <c r="I148" s="99"/>
      <c r="J148" s="45"/>
      <c r="K148" s="46"/>
      <c r="L148" s="46"/>
      <c r="M148" s="46"/>
      <c r="N148" s="46"/>
      <c r="O148" s="46"/>
      <c r="P148" s="46"/>
      <c r="Q148" s="46"/>
      <c r="R148" s="46"/>
      <c r="S148" s="129"/>
      <c r="T148" s="46"/>
    </row>
    <row r="149" spans="1:20" ht="12.75">
      <c r="A149" s="71">
        <v>149</v>
      </c>
      <c r="B149" s="43"/>
      <c r="C149" s="97"/>
      <c r="D149" s="97"/>
      <c r="E149" s="97"/>
      <c r="F149" s="98"/>
      <c r="G149" s="98"/>
      <c r="H149" s="99"/>
      <c r="I149" s="99"/>
      <c r="J149" s="45"/>
      <c r="K149" s="46"/>
      <c r="L149" s="46"/>
      <c r="M149" s="46"/>
      <c r="N149" s="46"/>
      <c r="O149" s="46"/>
      <c r="P149" s="46"/>
      <c r="Q149" s="46"/>
      <c r="R149" s="46"/>
      <c r="S149" s="129"/>
      <c r="T149" s="46"/>
    </row>
    <row r="150" spans="1:20" ht="12.75">
      <c r="A150" s="71">
        <v>150</v>
      </c>
      <c r="B150" s="43"/>
      <c r="C150" s="97"/>
      <c r="D150" s="97"/>
      <c r="E150" s="97"/>
      <c r="F150" s="98"/>
      <c r="G150" s="98"/>
      <c r="H150" s="99"/>
      <c r="I150" s="99"/>
      <c r="J150" s="45"/>
      <c r="K150" s="46"/>
      <c r="L150" s="46"/>
      <c r="M150" s="46"/>
      <c r="N150" s="46"/>
      <c r="O150" s="46"/>
      <c r="P150" s="46"/>
      <c r="Q150" s="46"/>
      <c r="R150" s="46"/>
      <c r="S150" s="129"/>
      <c r="T150" s="46"/>
    </row>
    <row r="151" spans="1:20" ht="12.75">
      <c r="A151" s="71">
        <v>151</v>
      </c>
      <c r="B151" s="43"/>
      <c r="C151" s="97"/>
      <c r="D151" s="97"/>
      <c r="E151" s="97"/>
      <c r="F151" s="98"/>
      <c r="G151" s="98"/>
      <c r="H151" s="99"/>
      <c r="I151" s="99"/>
      <c r="J151" s="45"/>
      <c r="K151" s="121"/>
      <c r="L151" s="46"/>
      <c r="M151" s="46"/>
      <c r="N151" s="46"/>
      <c r="O151" s="46"/>
      <c r="P151" s="46"/>
      <c r="Q151" s="46"/>
      <c r="R151" s="46"/>
      <c r="S151" s="129"/>
      <c r="T151" s="46"/>
    </row>
    <row r="152" spans="1:20" ht="12.75">
      <c r="A152" s="71">
        <v>152</v>
      </c>
      <c r="B152" s="43"/>
      <c r="C152" s="97"/>
      <c r="D152" s="97"/>
      <c r="E152" s="97"/>
      <c r="F152" s="98"/>
      <c r="G152" s="98"/>
      <c r="H152" s="99"/>
      <c r="I152" s="99"/>
      <c r="J152" s="45"/>
      <c r="K152" s="46"/>
      <c r="L152" s="46"/>
      <c r="M152" s="46"/>
      <c r="N152" s="46"/>
      <c r="O152" s="46"/>
      <c r="P152" s="46"/>
      <c r="Q152" s="46"/>
      <c r="R152" s="46"/>
      <c r="S152" s="129"/>
      <c r="T152" s="46"/>
    </row>
    <row r="153" spans="1:20" ht="12.75">
      <c r="A153" s="71">
        <v>153</v>
      </c>
      <c r="B153" s="43"/>
      <c r="C153" s="97"/>
      <c r="D153" s="97"/>
      <c r="E153" s="97"/>
      <c r="F153" s="98"/>
      <c r="G153" s="98"/>
      <c r="H153" s="99"/>
      <c r="I153" s="99"/>
      <c r="J153" s="45"/>
      <c r="K153" s="46"/>
      <c r="L153" s="46"/>
      <c r="M153" s="46"/>
      <c r="N153" s="46"/>
      <c r="O153" s="46"/>
      <c r="P153" s="46"/>
      <c r="Q153" s="46"/>
      <c r="R153" s="46"/>
      <c r="S153" s="129"/>
      <c r="T153" s="46"/>
    </row>
    <row r="154" spans="1:20" ht="12.75">
      <c r="A154" s="71">
        <v>154</v>
      </c>
      <c r="B154" s="43"/>
      <c r="C154" s="97"/>
      <c r="D154" s="97"/>
      <c r="E154" s="97"/>
      <c r="F154" s="98"/>
      <c r="G154" s="98"/>
      <c r="H154" s="99"/>
      <c r="I154" s="99"/>
      <c r="J154" s="45"/>
      <c r="K154" s="46"/>
      <c r="L154" s="46"/>
      <c r="M154" s="46"/>
      <c r="N154" s="46"/>
      <c r="O154" s="46"/>
      <c r="P154" s="46"/>
      <c r="Q154" s="46"/>
      <c r="R154" s="46"/>
      <c r="S154" s="129"/>
      <c r="T154" s="46"/>
    </row>
    <row r="155" spans="1:20" ht="12.75">
      <c r="A155" s="71">
        <v>155</v>
      </c>
      <c r="B155" s="43"/>
      <c r="C155" s="97"/>
      <c r="D155" s="97"/>
      <c r="E155" s="97"/>
      <c r="F155" s="98"/>
      <c r="G155" s="98"/>
      <c r="H155" s="99"/>
      <c r="I155" s="99"/>
      <c r="J155" s="45"/>
      <c r="K155" s="46"/>
      <c r="L155" s="46"/>
      <c r="M155" s="46"/>
      <c r="N155" s="46"/>
      <c r="O155" s="46"/>
      <c r="P155" s="46"/>
      <c r="Q155" s="46"/>
      <c r="R155" s="46"/>
      <c r="S155" s="129"/>
      <c r="T155" s="46"/>
    </row>
    <row r="156" spans="1:20" ht="12.75">
      <c r="A156" s="71">
        <v>156</v>
      </c>
      <c r="B156" s="43"/>
      <c r="C156" s="97"/>
      <c r="D156" s="97"/>
      <c r="E156" s="97"/>
      <c r="F156" s="98"/>
      <c r="G156" s="98"/>
      <c r="H156" s="99"/>
      <c r="I156" s="99"/>
      <c r="J156" s="45"/>
      <c r="K156" s="46"/>
      <c r="L156" s="46"/>
      <c r="M156" s="46"/>
      <c r="N156" s="46"/>
      <c r="O156" s="46"/>
      <c r="P156" s="46"/>
      <c r="Q156" s="46"/>
      <c r="R156" s="46"/>
      <c r="S156" s="129"/>
      <c r="T156" s="46"/>
    </row>
    <row r="157" spans="1:20" ht="12.75">
      <c r="A157" s="71">
        <v>157</v>
      </c>
      <c r="B157" s="43"/>
      <c r="C157" s="97"/>
      <c r="D157" s="97"/>
      <c r="E157" s="97"/>
      <c r="F157" s="98"/>
      <c r="G157" s="98"/>
      <c r="H157" s="99"/>
      <c r="I157" s="99"/>
      <c r="J157" s="45"/>
      <c r="K157" s="46"/>
      <c r="L157" s="46"/>
      <c r="M157" s="46"/>
      <c r="N157" s="46"/>
      <c r="O157" s="46"/>
      <c r="P157" s="46"/>
      <c r="Q157" s="46"/>
      <c r="R157" s="46"/>
      <c r="S157" s="129"/>
      <c r="T157" s="46"/>
    </row>
    <row r="158" spans="1:20" ht="12.75">
      <c r="A158" s="71">
        <v>158</v>
      </c>
      <c r="B158" s="43"/>
      <c r="C158" s="97"/>
      <c r="D158" s="97"/>
      <c r="E158" s="97"/>
      <c r="F158" s="98"/>
      <c r="G158" s="98"/>
      <c r="H158" s="99"/>
      <c r="I158" s="99"/>
      <c r="J158" s="45"/>
      <c r="K158" s="46"/>
      <c r="L158" s="46"/>
      <c r="M158" s="46"/>
      <c r="N158" s="46"/>
      <c r="O158" s="46"/>
      <c r="P158" s="46"/>
      <c r="Q158" s="46"/>
      <c r="R158" s="46"/>
      <c r="S158" s="129"/>
      <c r="T158" s="46"/>
    </row>
    <row r="159" spans="1:20" ht="12.75">
      <c r="A159" s="71">
        <v>159</v>
      </c>
      <c r="B159" s="43"/>
      <c r="C159" s="97"/>
      <c r="D159" s="97"/>
      <c r="E159" s="97"/>
      <c r="F159" s="98"/>
      <c r="G159" s="98"/>
      <c r="H159" s="99"/>
      <c r="I159" s="99"/>
      <c r="J159" s="45"/>
      <c r="K159" s="46"/>
      <c r="L159" s="46"/>
      <c r="M159" s="46"/>
      <c r="N159" s="46"/>
      <c r="O159" s="46"/>
      <c r="P159" s="46"/>
      <c r="Q159" s="46"/>
      <c r="R159" s="46"/>
      <c r="S159" s="129"/>
      <c r="T159" s="46"/>
    </row>
    <row r="160" spans="1:20" ht="12.75">
      <c r="A160" s="71">
        <v>160</v>
      </c>
      <c r="B160" s="43"/>
      <c r="C160" s="97"/>
      <c r="D160" s="97"/>
      <c r="E160" s="97"/>
      <c r="F160" s="98"/>
      <c r="G160" s="98"/>
      <c r="H160" s="99"/>
      <c r="I160" s="99"/>
      <c r="J160" s="45"/>
      <c r="K160" s="46"/>
      <c r="L160" s="46"/>
      <c r="M160" s="46"/>
      <c r="N160" s="46"/>
      <c r="O160" s="46"/>
      <c r="P160" s="46"/>
      <c r="Q160" s="46"/>
      <c r="R160" s="46"/>
      <c r="S160" s="129"/>
      <c r="T160" s="46"/>
    </row>
    <row r="161" spans="1:20" ht="12.75">
      <c r="A161" s="71">
        <v>161</v>
      </c>
      <c r="B161" s="43"/>
      <c r="C161" s="97"/>
      <c r="D161" s="97"/>
      <c r="E161" s="97"/>
      <c r="F161" s="98"/>
      <c r="G161" s="98"/>
      <c r="H161" s="99"/>
      <c r="I161" s="99"/>
      <c r="J161" s="45"/>
      <c r="K161" s="46"/>
      <c r="L161" s="46"/>
      <c r="M161" s="46"/>
      <c r="N161" s="46"/>
      <c r="O161" s="46"/>
      <c r="P161" s="46"/>
      <c r="Q161" s="46"/>
      <c r="R161" s="46"/>
      <c r="S161" s="129"/>
      <c r="T161" s="46"/>
    </row>
    <row r="162" spans="1:20" ht="12.75">
      <c r="A162" s="71">
        <v>162</v>
      </c>
      <c r="B162" s="43"/>
      <c r="C162" s="97"/>
      <c r="D162" s="97"/>
      <c r="E162" s="97"/>
      <c r="F162" s="98"/>
      <c r="G162" s="98"/>
      <c r="H162" s="99"/>
      <c r="I162" s="99"/>
      <c r="J162" s="45"/>
      <c r="K162" s="46"/>
      <c r="L162" s="46"/>
      <c r="M162" s="46"/>
      <c r="N162" s="46"/>
      <c r="O162" s="46"/>
      <c r="P162" s="46"/>
      <c r="Q162" s="46"/>
      <c r="R162" s="46"/>
      <c r="S162" s="129"/>
      <c r="T162" s="46"/>
    </row>
    <row r="163" spans="1:20" ht="12.75">
      <c r="A163" s="71">
        <v>163</v>
      </c>
      <c r="B163" s="43"/>
      <c r="C163" s="97"/>
      <c r="D163" s="97"/>
      <c r="E163" s="97"/>
      <c r="F163" s="98"/>
      <c r="G163" s="98"/>
      <c r="H163" s="99"/>
      <c r="I163" s="99"/>
      <c r="J163" s="45"/>
      <c r="K163" s="46"/>
      <c r="L163" s="46"/>
      <c r="M163" s="46"/>
      <c r="N163" s="46"/>
      <c r="O163" s="46"/>
      <c r="P163" s="46"/>
      <c r="Q163" s="46"/>
      <c r="R163" s="46"/>
      <c r="S163" s="129"/>
      <c r="T163" s="46"/>
    </row>
    <row r="164" spans="1:20" ht="12.75">
      <c r="A164" s="71">
        <v>164</v>
      </c>
      <c r="B164" s="43"/>
      <c r="C164" s="97"/>
      <c r="D164" s="97"/>
      <c r="E164" s="97"/>
      <c r="F164" s="98"/>
      <c r="G164" s="98"/>
      <c r="H164" s="99"/>
      <c r="I164" s="99"/>
      <c r="J164" s="45"/>
      <c r="K164" s="46"/>
      <c r="L164" s="46"/>
      <c r="M164" s="46"/>
      <c r="N164" s="46"/>
      <c r="O164" s="46"/>
      <c r="P164" s="46"/>
      <c r="Q164" s="46"/>
      <c r="R164" s="46"/>
      <c r="S164" s="129"/>
      <c r="T164" s="46"/>
    </row>
    <row r="165" spans="1:20" ht="12.75">
      <c r="A165" s="71">
        <v>165</v>
      </c>
      <c r="B165" s="43"/>
      <c r="C165" s="97"/>
      <c r="D165" s="97"/>
      <c r="E165" s="97"/>
      <c r="F165" s="98"/>
      <c r="G165" s="98"/>
      <c r="H165" s="99"/>
      <c r="I165" s="99"/>
      <c r="J165" s="45"/>
      <c r="K165" s="46"/>
      <c r="L165" s="46"/>
      <c r="M165" s="46"/>
      <c r="N165" s="46"/>
      <c r="O165" s="46"/>
      <c r="P165" s="46"/>
      <c r="Q165" s="46"/>
      <c r="R165" s="46"/>
      <c r="S165" s="129"/>
      <c r="T165" s="46"/>
    </row>
    <row r="166" spans="1:20" ht="12.75">
      <c r="A166" s="71">
        <v>166</v>
      </c>
      <c r="B166" s="43"/>
      <c r="C166" s="97"/>
      <c r="D166" s="97"/>
      <c r="E166" s="97"/>
      <c r="F166" s="98"/>
      <c r="G166" s="98"/>
      <c r="H166" s="99"/>
      <c r="I166" s="99"/>
      <c r="J166" s="45"/>
      <c r="K166" s="46"/>
      <c r="L166" s="46"/>
      <c r="M166" s="46"/>
      <c r="N166" s="46"/>
      <c r="O166" s="46"/>
      <c r="P166" s="46"/>
      <c r="Q166" s="46"/>
      <c r="R166" s="46"/>
      <c r="S166" s="129"/>
      <c r="T166" s="46"/>
    </row>
    <row r="167" spans="1:20" ht="12.75">
      <c r="A167" s="71">
        <v>167</v>
      </c>
      <c r="B167" s="43"/>
      <c r="C167" s="97"/>
      <c r="D167" s="97"/>
      <c r="E167" s="97"/>
      <c r="F167" s="98"/>
      <c r="G167" s="98"/>
      <c r="H167" s="99"/>
      <c r="I167" s="99"/>
      <c r="J167" s="45"/>
      <c r="K167" s="46"/>
      <c r="L167" s="46"/>
      <c r="M167" s="46"/>
      <c r="N167" s="46"/>
      <c r="O167" s="46"/>
      <c r="P167" s="46"/>
      <c r="Q167" s="46"/>
      <c r="R167" s="46"/>
      <c r="S167" s="129"/>
      <c r="T167" s="46"/>
    </row>
    <row r="168" spans="1:20" ht="12.75">
      <c r="A168" s="71">
        <v>168</v>
      </c>
      <c r="B168" s="43"/>
      <c r="C168" s="97"/>
      <c r="D168" s="97"/>
      <c r="E168" s="97"/>
      <c r="F168" s="98"/>
      <c r="G168" s="98"/>
      <c r="H168" s="99"/>
      <c r="I168" s="99"/>
      <c r="J168" s="45"/>
      <c r="K168" s="46"/>
      <c r="L168" s="46"/>
      <c r="M168" s="46"/>
      <c r="N168" s="46"/>
      <c r="O168" s="46"/>
      <c r="P168" s="46"/>
      <c r="Q168" s="46"/>
      <c r="R168" s="46"/>
      <c r="S168" s="129"/>
      <c r="T168" s="46"/>
    </row>
    <row r="169" spans="1:20" ht="12.75">
      <c r="A169" s="71">
        <v>169</v>
      </c>
      <c r="B169" s="43"/>
      <c r="C169" s="97"/>
      <c r="D169" s="97"/>
      <c r="E169" s="97"/>
      <c r="F169" s="98"/>
      <c r="G169" s="98"/>
      <c r="H169" s="99"/>
      <c r="I169" s="99"/>
      <c r="J169" s="45"/>
      <c r="K169" s="46"/>
      <c r="L169" s="46"/>
      <c r="M169" s="46"/>
      <c r="N169" s="46"/>
      <c r="O169" s="46"/>
      <c r="P169" s="46"/>
      <c r="Q169" s="46"/>
      <c r="R169" s="46"/>
      <c r="S169" s="129"/>
      <c r="T169" s="46"/>
    </row>
    <row r="170" spans="1:20" ht="12.75">
      <c r="A170" s="71">
        <v>170</v>
      </c>
      <c r="B170" s="43"/>
      <c r="C170" s="97"/>
      <c r="D170" s="97"/>
      <c r="E170" s="97"/>
      <c r="F170" s="98"/>
      <c r="G170" s="98"/>
      <c r="H170" s="99"/>
      <c r="I170" s="99"/>
      <c r="J170" s="45"/>
      <c r="K170" s="106"/>
      <c r="L170" s="46"/>
      <c r="M170" s="46"/>
      <c r="N170" s="46"/>
      <c r="O170" s="46"/>
      <c r="P170" s="46"/>
      <c r="Q170" s="46"/>
      <c r="R170" s="46"/>
      <c r="S170" s="129"/>
      <c r="T170" s="46"/>
    </row>
    <row r="171" spans="1:20" ht="12.75">
      <c r="A171" s="71">
        <v>171</v>
      </c>
      <c r="B171" s="43"/>
      <c r="C171" s="148"/>
      <c r="D171"/>
      <c r="E171"/>
      <c r="F171" s="149"/>
      <c r="G171" s="149"/>
      <c r="H171" s="115"/>
      <c r="I171" s="115"/>
      <c r="J171" s="45"/>
      <c r="K171" s="106"/>
      <c r="L171" s="46"/>
      <c r="M171" s="46"/>
      <c r="N171" s="46"/>
      <c r="O171" s="46"/>
      <c r="P171" s="46"/>
      <c r="Q171" s="46"/>
      <c r="R171" s="46"/>
      <c r="S171" s="129"/>
      <c r="T171" s="46"/>
    </row>
    <row r="172" spans="1:20" ht="12.75">
      <c r="A172" s="71">
        <v>172</v>
      </c>
      <c r="B172" s="43"/>
      <c r="C172" s="148"/>
      <c r="D172"/>
      <c r="E172"/>
      <c r="F172" s="149"/>
      <c r="G172" s="149"/>
      <c r="H172" s="115"/>
      <c r="I172" s="115"/>
      <c r="J172" s="45"/>
      <c r="K172" s="104"/>
      <c r="L172" s="46"/>
      <c r="M172" s="46"/>
      <c r="N172" s="46"/>
      <c r="O172" s="46"/>
      <c r="P172" s="46"/>
      <c r="Q172" s="46"/>
      <c r="R172" s="46"/>
      <c r="S172" s="129"/>
      <c r="T172" s="46"/>
    </row>
    <row r="173" spans="1:20" ht="12.75">
      <c r="A173" s="71">
        <v>173</v>
      </c>
      <c r="B173" s="43"/>
      <c r="C173" s="148"/>
      <c r="D173"/>
      <c r="E173"/>
      <c r="F173" s="149"/>
      <c r="G173" s="150"/>
      <c r="H173" s="115"/>
      <c r="I173" s="115"/>
      <c r="J173" s="45"/>
      <c r="K173" s="46"/>
      <c r="L173" s="46"/>
      <c r="M173" s="46"/>
      <c r="N173" s="46"/>
      <c r="O173" s="46"/>
      <c r="P173" s="46"/>
      <c r="Q173" s="46"/>
      <c r="R173" s="46"/>
      <c r="S173" s="129"/>
      <c r="T173" s="46"/>
    </row>
    <row r="174" spans="1:20" ht="12.75">
      <c r="A174" s="71">
        <v>174</v>
      </c>
      <c r="B174" s="43"/>
      <c r="C174" s="97"/>
      <c r="D174" s="97"/>
      <c r="E174" s="97"/>
      <c r="F174" s="98"/>
      <c r="G174" s="98"/>
      <c r="H174" s="99"/>
      <c r="I174" s="99"/>
      <c r="J174" s="45"/>
      <c r="K174" s="46"/>
      <c r="L174" s="46"/>
      <c r="M174" s="46"/>
      <c r="N174" s="46"/>
      <c r="O174" s="46"/>
      <c r="P174" s="46"/>
      <c r="Q174" s="46"/>
      <c r="R174" s="46"/>
      <c r="S174" s="129"/>
      <c r="T174" s="46"/>
    </row>
    <row r="175" spans="1:20" ht="12.75">
      <c r="A175" s="71">
        <v>175</v>
      </c>
      <c r="B175" s="43"/>
      <c r="C175" s="97"/>
      <c r="D175" s="97"/>
      <c r="E175" s="97"/>
      <c r="F175" s="98"/>
      <c r="G175" s="98"/>
      <c r="H175" s="99"/>
      <c r="I175" s="99"/>
      <c r="J175" s="45"/>
      <c r="K175" s="104"/>
      <c r="L175" s="46"/>
      <c r="M175" s="46"/>
      <c r="N175" s="46"/>
      <c r="O175" s="46"/>
      <c r="P175" s="46"/>
      <c r="Q175" s="46"/>
      <c r="R175" s="46"/>
      <c r="S175" s="129"/>
      <c r="T175" s="46"/>
    </row>
    <row r="176" spans="1:20" ht="12.75">
      <c r="A176" s="71">
        <v>176</v>
      </c>
      <c r="B176" s="43"/>
      <c r="C176" s="97"/>
      <c r="D176" s="97"/>
      <c r="E176" s="97"/>
      <c r="F176" s="98"/>
      <c r="G176" s="98"/>
      <c r="H176" s="99"/>
      <c r="I176" s="99"/>
      <c r="J176" s="45"/>
      <c r="K176" s="46"/>
      <c r="L176" s="46"/>
      <c r="M176" s="46"/>
      <c r="N176" s="46"/>
      <c r="O176" s="46"/>
      <c r="P176" s="46"/>
      <c r="Q176" s="46"/>
      <c r="R176" s="46"/>
      <c r="S176" s="129"/>
      <c r="T176" s="46"/>
    </row>
    <row r="177" spans="1:20" ht="12.75">
      <c r="A177" s="71">
        <v>177</v>
      </c>
      <c r="B177" s="43"/>
      <c r="C177" s="97"/>
      <c r="D177" s="97"/>
      <c r="E177" s="97"/>
      <c r="F177" s="98"/>
      <c r="G177" s="98"/>
      <c r="H177" s="99"/>
      <c r="I177" s="99"/>
      <c r="J177" s="45"/>
      <c r="K177" s="46"/>
      <c r="L177" s="46"/>
      <c r="M177" s="46"/>
      <c r="N177" s="46"/>
      <c r="O177" s="46"/>
      <c r="P177" s="46"/>
      <c r="Q177" s="46"/>
      <c r="R177" s="46"/>
      <c r="S177" s="129"/>
      <c r="T177" s="46"/>
    </row>
    <row r="178" spans="1:20" ht="12.75">
      <c r="A178" s="71">
        <v>178</v>
      </c>
      <c r="B178" s="43"/>
      <c r="C178" s="97"/>
      <c r="D178" s="97"/>
      <c r="E178" s="97"/>
      <c r="F178" s="98"/>
      <c r="G178" s="98"/>
      <c r="H178" s="99"/>
      <c r="I178" s="99"/>
      <c r="J178" s="45"/>
      <c r="K178" s="46"/>
      <c r="L178" s="46"/>
      <c r="M178" s="46"/>
      <c r="N178" s="46"/>
      <c r="O178" s="46"/>
      <c r="P178" s="46"/>
      <c r="Q178" s="46"/>
      <c r="R178" s="46"/>
      <c r="S178" s="129"/>
      <c r="T178" s="46"/>
    </row>
    <row r="179" spans="1:20" ht="11.25">
      <c r="A179" s="71">
        <v>179</v>
      </c>
      <c r="B179" s="46"/>
      <c r="C179" s="46"/>
      <c r="D179" s="46"/>
      <c r="E179" s="46"/>
      <c r="F179" s="46"/>
      <c r="G179" s="46"/>
      <c r="H179" s="46"/>
      <c r="I179" s="46"/>
      <c r="J179" s="46"/>
      <c r="K179" s="46"/>
      <c r="L179" s="46"/>
      <c r="M179" s="46"/>
      <c r="N179" s="46"/>
      <c r="O179" s="46"/>
      <c r="P179" s="46"/>
      <c r="Q179" s="46"/>
      <c r="R179" s="46"/>
      <c r="S179" s="129"/>
      <c r="T179" s="46"/>
    </row>
    <row r="180" spans="1:20" ht="11.25">
      <c r="A180" s="71">
        <v>180</v>
      </c>
      <c r="B180" s="46"/>
      <c r="C180" s="46"/>
      <c r="D180" s="46"/>
      <c r="E180" s="46"/>
      <c r="F180" s="46"/>
      <c r="G180" s="46"/>
      <c r="H180" s="46"/>
      <c r="I180" s="46"/>
      <c r="J180" s="46"/>
      <c r="K180" s="46"/>
      <c r="L180" s="46"/>
      <c r="M180" s="46"/>
      <c r="N180" s="46"/>
      <c r="O180" s="46"/>
      <c r="P180" s="46"/>
      <c r="Q180" s="46"/>
      <c r="R180" s="46"/>
      <c r="S180" s="129"/>
      <c r="T180" s="46"/>
    </row>
    <row r="181" spans="1:20" ht="11.25">
      <c r="A181" s="71">
        <v>181</v>
      </c>
      <c r="B181" s="46"/>
      <c r="C181" s="46"/>
      <c r="D181" s="46"/>
      <c r="E181" s="46"/>
      <c r="F181" s="46"/>
      <c r="G181" s="46"/>
      <c r="H181" s="46"/>
      <c r="I181" s="46"/>
      <c r="J181" s="46"/>
      <c r="K181" s="46"/>
      <c r="L181" s="46"/>
      <c r="M181" s="46"/>
      <c r="N181" s="46"/>
      <c r="O181" s="46"/>
      <c r="P181" s="46"/>
      <c r="Q181" s="46"/>
      <c r="R181" s="46"/>
      <c r="S181" s="129"/>
      <c r="T181" s="46"/>
    </row>
    <row r="182" spans="1:20" ht="11.25">
      <c r="A182" s="71">
        <v>182</v>
      </c>
      <c r="B182" s="46"/>
      <c r="C182" s="46"/>
      <c r="D182" s="46"/>
      <c r="E182" s="46"/>
      <c r="F182" s="46"/>
      <c r="G182" s="46"/>
      <c r="H182" s="46"/>
      <c r="I182" s="46"/>
      <c r="J182" s="46"/>
      <c r="K182" s="46"/>
      <c r="L182" s="46"/>
      <c r="M182" s="46"/>
      <c r="N182" s="46"/>
      <c r="O182" s="46"/>
      <c r="P182" s="46"/>
      <c r="Q182" s="46"/>
      <c r="R182" s="46"/>
      <c r="S182" s="129"/>
      <c r="T182" s="46"/>
    </row>
    <row r="183" spans="1:20" ht="11.25">
      <c r="A183" s="71">
        <v>183</v>
      </c>
      <c r="B183" s="46"/>
      <c r="C183" s="46"/>
      <c r="D183" s="46"/>
      <c r="E183" s="46"/>
      <c r="F183" s="46"/>
      <c r="G183" s="46"/>
      <c r="H183" s="46"/>
      <c r="I183" s="46"/>
      <c r="J183" s="46"/>
      <c r="K183" s="46"/>
      <c r="L183" s="46"/>
      <c r="M183" s="46"/>
      <c r="N183" s="46"/>
      <c r="O183" s="46"/>
      <c r="P183" s="46"/>
      <c r="Q183" s="46"/>
      <c r="R183" s="46"/>
      <c r="S183" s="129"/>
      <c r="T183" s="46"/>
    </row>
    <row r="184" spans="1:20" ht="11.25">
      <c r="A184" s="71">
        <v>184</v>
      </c>
      <c r="B184" s="46"/>
      <c r="C184" s="46"/>
      <c r="D184" s="46"/>
      <c r="E184" s="46"/>
      <c r="F184" s="46"/>
      <c r="G184" s="46"/>
      <c r="H184" s="46"/>
      <c r="I184" s="46"/>
      <c r="J184" s="46"/>
      <c r="K184" s="46"/>
      <c r="L184" s="46"/>
      <c r="M184" s="46"/>
      <c r="N184" s="46"/>
      <c r="O184" s="46"/>
      <c r="P184" s="46"/>
      <c r="Q184" s="46"/>
      <c r="R184" s="46"/>
      <c r="S184" s="129"/>
      <c r="T184" s="46"/>
    </row>
    <row r="185" spans="1:20" ht="11.25">
      <c r="A185" s="71">
        <v>185</v>
      </c>
      <c r="B185" s="46"/>
      <c r="C185" s="46"/>
      <c r="D185" s="46"/>
      <c r="E185" s="46"/>
      <c r="F185" s="46"/>
      <c r="G185" s="46"/>
      <c r="H185" s="46"/>
      <c r="I185" s="46"/>
      <c r="J185" s="46"/>
      <c r="K185" s="46"/>
      <c r="L185" s="46"/>
      <c r="M185" s="46"/>
      <c r="N185" s="46"/>
      <c r="O185" s="46"/>
      <c r="P185" s="46"/>
      <c r="Q185" s="46"/>
      <c r="R185" s="46"/>
      <c r="S185" s="129"/>
      <c r="T185" s="46"/>
    </row>
    <row r="186" spans="1:20" ht="12.75">
      <c r="A186" s="71">
        <v>186</v>
      </c>
      <c r="B186" s="43"/>
      <c r="C186" s="95"/>
      <c r="D186" s="95"/>
      <c r="E186" s="95"/>
      <c r="F186" s="96"/>
      <c r="G186" s="96"/>
      <c r="H186" s="105"/>
      <c r="I186" s="105"/>
      <c r="J186" s="45"/>
      <c r="K186" s="46"/>
      <c r="L186" s="46"/>
      <c r="M186" s="46"/>
      <c r="N186" s="46"/>
      <c r="O186" s="46"/>
      <c r="P186" s="46"/>
      <c r="Q186" s="46"/>
      <c r="R186" s="46"/>
      <c r="S186" s="129"/>
      <c r="T186" s="46"/>
    </row>
    <row r="187" spans="1:20" ht="12.75">
      <c r="A187" s="71">
        <v>187</v>
      </c>
      <c r="B187" s="43"/>
      <c r="C187" s="97"/>
      <c r="D187" s="95"/>
      <c r="E187" s="95"/>
      <c r="F187" s="96"/>
      <c r="G187" s="96"/>
      <c r="H187" s="105"/>
      <c r="I187" s="105"/>
      <c r="J187" s="45"/>
      <c r="K187" s="46"/>
      <c r="L187" s="46"/>
      <c r="M187" s="46"/>
      <c r="N187" s="46"/>
      <c r="O187" s="46"/>
      <c r="P187" s="46"/>
      <c r="Q187" s="46"/>
      <c r="R187" s="46"/>
      <c r="S187" s="129"/>
      <c r="T187" s="46"/>
    </row>
    <row r="188" spans="1:20" ht="12.75">
      <c r="A188" s="71">
        <v>188</v>
      </c>
      <c r="B188" s="43"/>
      <c r="C188" s="97"/>
      <c r="D188" s="97"/>
      <c r="E188" s="97"/>
      <c r="F188" s="98"/>
      <c r="G188" s="98"/>
      <c r="H188" s="99"/>
      <c r="I188" s="99"/>
      <c r="J188" s="45"/>
      <c r="K188" s="46"/>
      <c r="L188" s="46"/>
      <c r="M188" s="46"/>
      <c r="N188" s="46"/>
      <c r="O188" s="46"/>
      <c r="P188" s="46"/>
      <c r="Q188" s="46"/>
      <c r="R188" s="46"/>
      <c r="S188" s="129"/>
      <c r="T188" s="46"/>
    </row>
    <row r="189" spans="1:20" ht="12.75">
      <c r="A189" s="71">
        <v>189</v>
      </c>
      <c r="B189" s="43"/>
      <c r="C189" s="97"/>
      <c r="D189" s="97"/>
      <c r="E189" s="97"/>
      <c r="F189" s="98"/>
      <c r="G189" s="98"/>
      <c r="H189" s="99"/>
      <c r="I189" s="99"/>
      <c r="J189" s="45"/>
      <c r="K189" s="46"/>
      <c r="L189" s="46"/>
      <c r="M189" s="46"/>
      <c r="N189" s="46"/>
      <c r="O189" s="46"/>
      <c r="P189" s="46"/>
      <c r="Q189" s="46"/>
      <c r="R189" s="46"/>
      <c r="S189" s="129"/>
      <c r="T189" s="46"/>
    </row>
    <row r="190" spans="1:20" ht="12.75">
      <c r="A190" s="71">
        <v>190</v>
      </c>
      <c r="B190" s="43"/>
      <c r="C190" s="97"/>
      <c r="D190" s="97"/>
      <c r="E190" s="97"/>
      <c r="F190" s="98"/>
      <c r="G190" s="98"/>
      <c r="H190" s="99"/>
      <c r="I190" s="99"/>
      <c r="J190" s="45"/>
      <c r="K190" s="46"/>
      <c r="L190" s="45"/>
      <c r="M190" s="46"/>
      <c r="N190" s="46"/>
      <c r="O190" s="46"/>
      <c r="P190" s="46"/>
      <c r="Q190" s="46"/>
      <c r="R190" s="46"/>
      <c r="S190" s="129"/>
      <c r="T190" s="46"/>
    </row>
    <row r="191" spans="1:20" ht="12.75">
      <c r="A191" s="71">
        <v>191</v>
      </c>
      <c r="B191" s="43"/>
      <c r="C191" s="97"/>
      <c r="D191" s="97"/>
      <c r="E191" s="97"/>
      <c r="F191" s="98"/>
      <c r="G191" s="98"/>
      <c r="H191" s="99"/>
      <c r="I191" s="99"/>
      <c r="J191" s="45"/>
      <c r="K191" s="46"/>
      <c r="L191" s="45"/>
      <c r="M191" s="46"/>
      <c r="N191" s="46"/>
      <c r="O191" s="46"/>
      <c r="P191" s="46"/>
      <c r="Q191" s="46"/>
      <c r="R191" s="46"/>
      <c r="S191" s="129"/>
      <c r="T191" s="46"/>
    </row>
    <row r="192" spans="1:20" ht="12.75">
      <c r="A192" s="71">
        <v>192</v>
      </c>
      <c r="B192" s="43"/>
      <c r="C192" s="97"/>
      <c r="D192" s="97"/>
      <c r="E192" s="97"/>
      <c r="F192" s="98"/>
      <c r="G192" s="98"/>
      <c r="H192" s="99"/>
      <c r="I192" s="99"/>
      <c r="J192" s="45"/>
      <c r="K192" s="119"/>
      <c r="L192" s="46"/>
      <c r="M192" s="46"/>
      <c r="N192" s="46"/>
      <c r="O192" s="46"/>
      <c r="P192" s="46"/>
      <c r="Q192" s="46"/>
      <c r="R192" s="46"/>
      <c r="S192" s="134"/>
      <c r="T192" s="46"/>
    </row>
    <row r="193" spans="1:20" ht="12.75">
      <c r="A193" s="71">
        <v>193</v>
      </c>
      <c r="B193" s="43"/>
      <c r="C193" s="97"/>
      <c r="D193" s="97"/>
      <c r="E193" s="97"/>
      <c r="F193" s="98"/>
      <c r="G193" s="98"/>
      <c r="H193" s="99"/>
      <c r="I193" s="99"/>
      <c r="J193" s="45"/>
      <c r="K193" s="46"/>
      <c r="L193" s="46"/>
      <c r="M193" s="46"/>
      <c r="N193" s="46"/>
      <c r="O193" s="46"/>
      <c r="P193" s="46"/>
      <c r="Q193" s="46"/>
      <c r="R193" s="46"/>
      <c r="S193" s="134"/>
      <c r="T193" s="46"/>
    </row>
    <row r="194" spans="1:20" ht="12.75">
      <c r="A194" s="71">
        <v>194</v>
      </c>
      <c r="B194" s="43"/>
      <c r="C194" s="97"/>
      <c r="D194" s="97"/>
      <c r="E194" s="97"/>
      <c r="F194" s="98"/>
      <c r="G194" s="98"/>
      <c r="H194" s="99"/>
      <c r="I194" s="99"/>
      <c r="J194" s="45"/>
      <c r="K194" s="112"/>
      <c r="L194" s="46"/>
      <c r="M194" s="46"/>
      <c r="N194" s="46"/>
      <c r="O194" s="46"/>
      <c r="P194" s="46"/>
      <c r="Q194" s="46"/>
      <c r="R194" s="46"/>
      <c r="S194" s="129"/>
      <c r="T194" s="46"/>
    </row>
    <row r="195" spans="1:20" ht="12.75">
      <c r="A195" s="71">
        <v>195</v>
      </c>
      <c r="B195" s="43"/>
      <c r="C195" s="97"/>
      <c r="D195" s="97"/>
      <c r="E195" s="97"/>
      <c r="F195" s="98"/>
      <c r="G195" s="98"/>
      <c r="H195" s="99"/>
      <c r="I195" s="99"/>
      <c r="J195" s="45"/>
      <c r="K195" s="46"/>
      <c r="L195" s="46"/>
      <c r="M195" s="46"/>
      <c r="N195" s="46"/>
      <c r="O195" s="46"/>
      <c r="P195" s="46"/>
      <c r="Q195" s="46"/>
      <c r="R195" s="46"/>
      <c r="S195" s="129"/>
      <c r="T195" s="46"/>
    </row>
    <row r="196" spans="1:20" ht="12.75">
      <c r="A196" s="71">
        <v>196</v>
      </c>
      <c r="B196" s="43"/>
      <c r="C196" s="97"/>
      <c r="D196" s="97"/>
      <c r="E196" s="97"/>
      <c r="F196" s="98"/>
      <c r="G196" s="98"/>
      <c r="H196" s="99"/>
      <c r="I196" s="99"/>
      <c r="J196" s="45"/>
      <c r="K196" s="46"/>
      <c r="L196" s="46"/>
      <c r="M196" s="46"/>
      <c r="N196" s="46"/>
      <c r="O196" s="46"/>
      <c r="P196" s="46"/>
      <c r="Q196" s="46"/>
      <c r="R196" s="46"/>
      <c r="S196" s="129"/>
      <c r="T196" s="46"/>
    </row>
    <row r="197" spans="1:20" ht="12.75">
      <c r="A197" s="71">
        <v>197</v>
      </c>
      <c r="B197" s="43"/>
      <c r="C197" s="97"/>
      <c r="D197" s="97"/>
      <c r="E197" s="97"/>
      <c r="F197" s="98"/>
      <c r="G197" s="98"/>
      <c r="H197" s="99"/>
      <c r="I197" s="99"/>
      <c r="J197" s="45"/>
      <c r="K197" s="46"/>
      <c r="L197" s="46"/>
      <c r="M197" s="46"/>
      <c r="N197" s="46"/>
      <c r="O197" s="46"/>
      <c r="P197" s="46"/>
      <c r="Q197" s="46"/>
      <c r="R197" s="46"/>
      <c r="S197" s="129"/>
      <c r="T197" s="46"/>
    </row>
    <row r="198" spans="1:20" ht="12.75">
      <c r="A198" s="71">
        <v>198</v>
      </c>
      <c r="B198" s="43"/>
      <c r="C198" s="97"/>
      <c r="D198" s="97"/>
      <c r="E198" s="97"/>
      <c r="F198" s="98"/>
      <c r="G198" s="98"/>
      <c r="H198" s="99"/>
      <c r="I198" s="99"/>
      <c r="J198" s="45"/>
      <c r="K198" s="46"/>
      <c r="L198" s="46"/>
      <c r="M198" s="46"/>
      <c r="N198" s="46"/>
      <c r="O198" s="46"/>
      <c r="P198" s="46"/>
      <c r="Q198" s="46"/>
      <c r="R198" s="46"/>
      <c r="S198" s="129"/>
      <c r="T198" s="46"/>
    </row>
    <row r="199" spans="1:20" ht="12.75">
      <c r="A199" s="71">
        <v>199</v>
      </c>
      <c r="B199" s="43"/>
      <c r="C199" s="97"/>
      <c r="D199" s="97"/>
      <c r="E199" s="97"/>
      <c r="F199" s="98"/>
      <c r="G199" s="98"/>
      <c r="H199" s="99"/>
      <c r="I199" s="99"/>
      <c r="J199" s="45"/>
      <c r="K199" s="46"/>
      <c r="L199" s="46"/>
      <c r="M199" s="46"/>
      <c r="N199" s="46"/>
      <c r="O199" s="46"/>
      <c r="P199" s="46"/>
      <c r="Q199" s="46"/>
      <c r="R199" s="46"/>
      <c r="S199" s="129"/>
      <c r="T199" s="46"/>
    </row>
    <row r="200" spans="1:20" ht="12.75">
      <c r="A200" s="71">
        <v>200</v>
      </c>
      <c r="B200" s="43"/>
      <c r="C200" s="97"/>
      <c r="D200" s="97"/>
      <c r="E200" s="97"/>
      <c r="F200" s="98"/>
      <c r="G200" s="98"/>
      <c r="H200" s="99"/>
      <c r="I200" s="99"/>
      <c r="J200" s="45"/>
      <c r="K200" s="46"/>
      <c r="L200" s="46"/>
      <c r="M200" s="46"/>
      <c r="N200" s="46"/>
      <c r="O200" s="46"/>
      <c r="P200" s="46"/>
      <c r="Q200" s="46"/>
      <c r="R200" s="46"/>
      <c r="S200" s="129"/>
      <c r="T200" s="46"/>
    </row>
    <row r="201" spans="1:20" ht="12.75">
      <c r="A201" s="71">
        <v>201</v>
      </c>
      <c r="B201" s="43"/>
      <c r="C201" s="97"/>
      <c r="D201" s="97"/>
      <c r="E201" s="97"/>
      <c r="F201" s="98"/>
      <c r="G201" s="98"/>
      <c r="H201" s="99"/>
      <c r="I201" s="99"/>
      <c r="J201" s="45"/>
      <c r="K201" s="46"/>
      <c r="L201" s="46"/>
      <c r="M201" s="46"/>
      <c r="N201" s="46"/>
      <c r="O201" s="46"/>
      <c r="P201" s="46"/>
      <c r="Q201" s="46"/>
      <c r="R201" s="46"/>
      <c r="S201" s="129"/>
      <c r="T201" s="46"/>
    </row>
    <row r="202" spans="1:20" ht="12.75">
      <c r="A202" s="71">
        <v>202</v>
      </c>
      <c r="B202" s="43"/>
      <c r="C202" s="97"/>
      <c r="D202" s="97"/>
      <c r="E202" s="97"/>
      <c r="F202" s="98"/>
      <c r="G202" s="98"/>
      <c r="H202" s="99"/>
      <c r="I202" s="99"/>
      <c r="J202" s="45"/>
      <c r="K202" s="99"/>
      <c r="L202" s="46"/>
      <c r="M202" s="46"/>
      <c r="N202" s="46"/>
      <c r="O202" s="46"/>
      <c r="P202" s="46"/>
      <c r="Q202" s="46"/>
      <c r="R202" s="46"/>
      <c r="S202" s="129"/>
      <c r="T202" s="46"/>
    </row>
    <row r="203" spans="1:20" ht="12.75">
      <c r="A203" s="71">
        <v>203</v>
      </c>
      <c r="B203" s="43"/>
      <c r="C203" s="97"/>
      <c r="D203" s="97"/>
      <c r="E203" s="97"/>
      <c r="F203" s="98"/>
      <c r="G203" s="98"/>
      <c r="H203" s="99"/>
      <c r="I203" s="99"/>
      <c r="J203" s="108"/>
      <c r="K203" s="46"/>
      <c r="L203" s="46"/>
      <c r="M203" s="46"/>
      <c r="N203" s="46"/>
      <c r="O203" s="46"/>
      <c r="P203" s="46"/>
      <c r="Q203" s="46"/>
      <c r="R203" s="46"/>
      <c r="S203" s="129"/>
      <c r="T203" s="46"/>
    </row>
    <row r="204" spans="1:20" ht="12.75">
      <c r="A204" s="71">
        <v>204</v>
      </c>
      <c r="B204" s="43"/>
      <c r="C204" s="95"/>
      <c r="D204" s="95"/>
      <c r="E204" s="95"/>
      <c r="F204" s="96"/>
      <c r="G204" s="96"/>
      <c r="H204" s="105"/>
      <c r="I204" s="105"/>
      <c r="J204" s="45"/>
      <c r="K204" s="46"/>
      <c r="L204" s="46"/>
      <c r="M204" s="46"/>
      <c r="N204" s="46"/>
      <c r="O204" s="46"/>
      <c r="P204" s="46"/>
      <c r="Q204" s="46"/>
      <c r="R204" s="46"/>
      <c r="S204" s="129"/>
      <c r="T204" s="46"/>
    </row>
    <row r="205" spans="1:20" ht="12.75">
      <c r="A205" s="71">
        <v>205</v>
      </c>
      <c r="B205" s="99"/>
      <c r="C205" s="99"/>
      <c r="D205" s="99"/>
      <c r="E205" s="99"/>
      <c r="F205" s="99"/>
      <c r="G205" s="99"/>
      <c r="H205" s="99"/>
      <c r="I205" s="99"/>
      <c r="J205" s="45"/>
      <c r="K205" s="46"/>
      <c r="L205" s="46"/>
      <c r="M205" s="46"/>
      <c r="N205" s="46"/>
      <c r="O205" s="46"/>
      <c r="P205" s="46"/>
      <c r="Q205" s="46"/>
      <c r="R205" s="46"/>
      <c r="S205" s="129"/>
      <c r="T205" s="46"/>
    </row>
    <row r="206" spans="1:20" ht="12.75">
      <c r="A206" s="71">
        <v>206</v>
      </c>
      <c r="B206" s="99"/>
      <c r="C206" s="99"/>
      <c r="D206" s="99"/>
      <c r="E206" s="99"/>
      <c r="F206" s="99"/>
      <c r="G206" s="99"/>
      <c r="H206" s="99"/>
      <c r="I206" s="99"/>
      <c r="J206" s="45"/>
      <c r="K206" s="46"/>
      <c r="L206" s="46"/>
      <c r="M206" s="46"/>
      <c r="N206" s="46"/>
      <c r="O206" s="46"/>
      <c r="P206" s="46"/>
      <c r="Q206" s="46"/>
      <c r="R206" s="46"/>
      <c r="S206" s="129"/>
      <c r="T206" s="46"/>
    </row>
    <row r="207" spans="1:20" ht="12.75">
      <c r="A207" s="71">
        <v>207</v>
      </c>
      <c r="B207" s="99"/>
      <c r="C207" s="99"/>
      <c r="D207" s="99"/>
      <c r="E207" s="99"/>
      <c r="F207" s="99"/>
      <c r="G207" s="99"/>
      <c r="H207" s="99"/>
      <c r="I207" s="99"/>
      <c r="J207" s="45"/>
      <c r="K207" s="46"/>
      <c r="L207" s="46"/>
      <c r="M207" s="46"/>
      <c r="N207" s="46"/>
      <c r="O207" s="46"/>
      <c r="P207" s="46"/>
      <c r="Q207" s="46"/>
      <c r="R207" s="46"/>
      <c r="S207" s="129"/>
      <c r="T207" s="46"/>
    </row>
    <row r="208" spans="1:20" ht="12.75">
      <c r="A208" s="71">
        <v>208</v>
      </c>
      <c r="B208" s="43"/>
      <c r="C208" s="97"/>
      <c r="D208" s="97"/>
      <c r="E208" s="97"/>
      <c r="F208" s="98"/>
      <c r="G208" s="98"/>
      <c r="H208" s="99"/>
      <c r="I208" s="99"/>
      <c r="J208" s="46"/>
      <c r="K208" s="46"/>
      <c r="L208" s="46"/>
      <c r="M208" s="46"/>
      <c r="N208" s="46"/>
      <c r="O208" s="46"/>
      <c r="P208" s="46"/>
      <c r="Q208" s="46"/>
      <c r="R208" s="46"/>
      <c r="S208" s="129"/>
      <c r="T208" s="46"/>
    </row>
    <row r="209" spans="1:20" ht="12.75">
      <c r="A209" s="71">
        <v>209</v>
      </c>
      <c r="B209" s="43"/>
      <c r="C209" s="95"/>
      <c r="D209" s="95"/>
      <c r="E209" s="95"/>
      <c r="F209" s="96"/>
      <c r="G209" s="96"/>
      <c r="H209" s="105"/>
      <c r="I209" s="105"/>
      <c r="J209" s="45"/>
      <c r="K209" s="46"/>
      <c r="L209" s="46"/>
      <c r="M209" s="46"/>
      <c r="N209" s="46"/>
      <c r="O209" s="46"/>
      <c r="P209" s="46"/>
      <c r="Q209" s="46"/>
      <c r="R209" s="46"/>
      <c r="S209" s="129"/>
      <c r="T209" s="46"/>
    </row>
    <row r="210" spans="1:20" ht="12.75">
      <c r="A210" s="71">
        <v>210</v>
      </c>
      <c r="B210" s="43"/>
      <c r="C210" s="97"/>
      <c r="D210" s="97"/>
      <c r="E210" s="97"/>
      <c r="F210" s="98"/>
      <c r="G210" s="98"/>
      <c r="H210" s="99"/>
      <c r="I210" s="99"/>
      <c r="J210" s="45"/>
      <c r="K210" s="46"/>
      <c r="L210" s="46"/>
      <c r="M210" s="46"/>
      <c r="N210" s="46"/>
      <c r="O210" s="46"/>
      <c r="P210" s="46"/>
      <c r="Q210" s="46"/>
      <c r="R210" s="46"/>
      <c r="S210" s="129"/>
      <c r="T210" s="46"/>
    </row>
    <row r="211" spans="1:20" ht="12.75">
      <c r="A211" s="71">
        <v>211</v>
      </c>
      <c r="B211" s="43"/>
      <c r="C211" s="97"/>
      <c r="D211" s="97"/>
      <c r="E211" s="97"/>
      <c r="F211" s="98"/>
      <c r="G211" s="98"/>
      <c r="H211" s="99"/>
      <c r="I211" s="99"/>
      <c r="J211" s="45"/>
      <c r="K211" s="46"/>
      <c r="L211" s="46"/>
      <c r="M211" s="46"/>
      <c r="N211" s="46"/>
      <c r="O211" s="46"/>
      <c r="P211" s="46"/>
      <c r="Q211" s="46"/>
      <c r="R211" s="46"/>
      <c r="S211" s="129"/>
      <c r="T211" s="46"/>
    </row>
    <row r="212" spans="1:20" ht="12.75">
      <c r="A212" s="71">
        <v>212</v>
      </c>
      <c r="B212" s="43"/>
      <c r="C212" s="97"/>
      <c r="D212" s="97"/>
      <c r="E212" s="97"/>
      <c r="F212" s="98"/>
      <c r="G212" s="98"/>
      <c r="H212" s="99"/>
      <c r="I212" s="99"/>
      <c r="J212" s="45"/>
      <c r="K212" s="46"/>
      <c r="L212" s="46"/>
      <c r="M212" s="46"/>
      <c r="N212" s="46"/>
      <c r="O212" s="46"/>
      <c r="P212" s="46"/>
      <c r="Q212" s="46"/>
      <c r="R212" s="46"/>
      <c r="S212" s="129"/>
      <c r="T212" s="46"/>
    </row>
    <row r="213" spans="1:20" ht="12.75">
      <c r="A213" s="71">
        <v>213</v>
      </c>
      <c r="B213" s="43"/>
      <c r="C213" s="97"/>
      <c r="D213" s="97"/>
      <c r="E213" s="97"/>
      <c r="F213" s="98"/>
      <c r="G213" s="98"/>
      <c r="H213" s="99"/>
      <c r="I213" s="99"/>
      <c r="J213" s="45"/>
      <c r="K213" s="46"/>
      <c r="L213" s="46"/>
      <c r="M213" s="46"/>
      <c r="N213" s="46"/>
      <c r="O213" s="46"/>
      <c r="P213" s="46"/>
      <c r="Q213" s="46"/>
      <c r="R213" s="46"/>
      <c r="S213" s="129"/>
      <c r="T213" s="46"/>
    </row>
    <row r="214" spans="1:20" ht="12.75">
      <c r="A214" s="71">
        <v>214</v>
      </c>
      <c r="B214" s="43"/>
      <c r="C214" s="97"/>
      <c r="D214" s="97"/>
      <c r="E214" s="97"/>
      <c r="F214" s="98"/>
      <c r="G214" s="98"/>
      <c r="H214" s="99"/>
      <c r="I214" s="99"/>
      <c r="J214" s="45"/>
      <c r="K214" s="46"/>
      <c r="L214" s="46"/>
      <c r="M214" s="46"/>
      <c r="N214" s="46"/>
      <c r="O214" s="46"/>
      <c r="P214" s="46"/>
      <c r="Q214" s="46"/>
      <c r="R214" s="46"/>
      <c r="S214" s="129"/>
      <c r="T214" s="46"/>
    </row>
    <row r="215" spans="1:20" ht="12.75">
      <c r="A215" s="71">
        <v>215</v>
      </c>
      <c r="B215" s="43"/>
      <c r="C215" s="97"/>
      <c r="D215" s="97"/>
      <c r="E215" s="97"/>
      <c r="F215" s="98"/>
      <c r="G215" s="98"/>
      <c r="H215" s="99"/>
      <c r="I215" s="99"/>
      <c r="J215" s="45"/>
      <c r="K215" s="101"/>
      <c r="L215" s="46"/>
      <c r="M215" s="46"/>
      <c r="N215" s="46"/>
      <c r="O215" s="46"/>
      <c r="P215" s="46"/>
      <c r="Q215" s="46"/>
      <c r="R215" s="46"/>
      <c r="S215" s="129"/>
      <c r="T215" s="46"/>
    </row>
    <row r="216" spans="1:20" ht="12.75">
      <c r="A216" s="71">
        <v>216</v>
      </c>
      <c r="B216" s="43"/>
      <c r="C216" s="97"/>
      <c r="D216" s="97"/>
      <c r="E216" s="97"/>
      <c r="F216" s="98"/>
      <c r="G216" s="98"/>
      <c r="H216" s="99"/>
      <c r="I216" s="99"/>
      <c r="J216" s="45"/>
      <c r="K216" s="46"/>
      <c r="L216" s="46"/>
      <c r="M216" s="46"/>
      <c r="N216" s="46"/>
      <c r="O216" s="46"/>
      <c r="P216" s="46"/>
      <c r="Q216" s="46"/>
      <c r="R216" s="46"/>
      <c r="S216" s="129"/>
      <c r="T216" s="46"/>
    </row>
    <row r="217" spans="1:20" ht="12.75">
      <c r="A217" s="71">
        <v>217</v>
      </c>
      <c r="B217" s="43"/>
      <c r="C217" s="97"/>
      <c r="D217" s="97"/>
      <c r="E217" s="97"/>
      <c r="F217" s="98"/>
      <c r="G217" s="98"/>
      <c r="H217" s="99"/>
      <c r="I217" s="99"/>
      <c r="J217" s="45"/>
      <c r="K217" s="102"/>
      <c r="L217" s="46"/>
      <c r="M217" s="46"/>
      <c r="N217" s="46"/>
      <c r="O217" s="46"/>
      <c r="P217" s="46"/>
      <c r="Q217" s="46"/>
      <c r="R217" s="46"/>
      <c r="S217" s="129"/>
      <c r="T217" s="46"/>
    </row>
    <row r="218" spans="1:20" ht="12.75">
      <c r="A218" s="71">
        <v>218</v>
      </c>
      <c r="B218" s="43"/>
      <c r="C218" s="97"/>
      <c r="D218" s="97"/>
      <c r="E218" s="97"/>
      <c r="F218" s="98"/>
      <c r="G218" s="98"/>
      <c r="H218" s="99"/>
      <c r="I218" s="99"/>
      <c r="J218" s="45"/>
      <c r="K218" s="46"/>
      <c r="L218" s="46"/>
      <c r="M218" s="46"/>
      <c r="N218" s="46"/>
      <c r="O218" s="46"/>
      <c r="P218" s="46"/>
      <c r="Q218" s="46"/>
      <c r="R218" s="46"/>
      <c r="S218" s="129"/>
      <c r="T218" s="46"/>
    </row>
    <row r="219" spans="1:20" ht="12.75">
      <c r="A219" s="71">
        <v>219</v>
      </c>
      <c r="B219" s="43"/>
      <c r="C219" s="97"/>
      <c r="D219" s="97"/>
      <c r="E219" s="97"/>
      <c r="F219" s="98"/>
      <c r="G219" s="98"/>
      <c r="H219" s="99"/>
      <c r="I219" s="99"/>
      <c r="J219" s="45"/>
      <c r="K219" s="46"/>
      <c r="L219" s="46"/>
      <c r="M219" s="46"/>
      <c r="N219" s="46"/>
      <c r="O219" s="46"/>
      <c r="P219" s="46"/>
      <c r="Q219" s="46"/>
      <c r="R219" s="46"/>
      <c r="S219" s="129"/>
      <c r="T219" s="46"/>
    </row>
    <row r="220" spans="1:20" ht="12.75">
      <c r="A220" s="71">
        <v>220</v>
      </c>
      <c r="B220" s="43"/>
      <c r="C220" s="97"/>
      <c r="D220" s="97"/>
      <c r="E220" s="97"/>
      <c r="F220" s="98"/>
      <c r="G220" s="98"/>
      <c r="H220" s="99"/>
      <c r="I220" s="99"/>
      <c r="J220" s="45"/>
      <c r="K220" s="46"/>
      <c r="L220" s="46"/>
      <c r="M220" s="46"/>
      <c r="N220" s="46"/>
      <c r="O220" s="46"/>
      <c r="P220" s="46"/>
      <c r="Q220" s="46"/>
      <c r="R220" s="46"/>
      <c r="S220" s="129"/>
      <c r="T220" s="46"/>
    </row>
    <row r="221" spans="1:20" ht="12.75">
      <c r="A221" s="71">
        <v>221</v>
      </c>
      <c r="B221" s="43"/>
      <c r="C221" s="97"/>
      <c r="D221" s="97"/>
      <c r="E221" s="97"/>
      <c r="F221" s="98"/>
      <c r="G221" s="98"/>
      <c r="H221" s="99"/>
      <c r="I221" s="99"/>
      <c r="J221" s="45"/>
      <c r="K221" s="46"/>
      <c r="L221" s="46"/>
      <c r="M221" s="46"/>
      <c r="N221" s="46"/>
      <c r="O221" s="46"/>
      <c r="P221" s="46"/>
      <c r="Q221" s="46"/>
      <c r="R221" s="46"/>
      <c r="S221" s="129"/>
      <c r="T221" s="46"/>
    </row>
    <row r="222" spans="1:20" ht="12.75">
      <c r="A222" s="71">
        <v>222</v>
      </c>
      <c r="B222" s="43"/>
      <c r="C222" s="97"/>
      <c r="D222" s="97"/>
      <c r="E222" s="97"/>
      <c r="F222" s="98"/>
      <c r="G222" s="98"/>
      <c r="H222" s="99"/>
      <c r="I222" s="99"/>
      <c r="J222" s="45"/>
      <c r="K222" s="46"/>
      <c r="L222" s="46"/>
      <c r="M222" s="46"/>
      <c r="N222" s="46"/>
      <c r="O222" s="46"/>
      <c r="P222" s="46"/>
      <c r="Q222" s="46"/>
      <c r="R222" s="46"/>
      <c r="S222" s="129"/>
      <c r="T222" s="46"/>
    </row>
    <row r="223" spans="1:20" ht="12.75">
      <c r="A223" s="71">
        <v>223</v>
      </c>
      <c r="B223" s="43"/>
      <c r="C223" s="95"/>
      <c r="D223" s="95"/>
      <c r="E223" s="95"/>
      <c r="F223" s="96"/>
      <c r="G223" s="96"/>
      <c r="H223" s="105"/>
      <c r="I223" s="105"/>
      <c r="J223" s="45"/>
      <c r="K223" s="46"/>
      <c r="L223" s="46"/>
      <c r="M223" s="46"/>
      <c r="N223" s="46"/>
      <c r="O223" s="46"/>
      <c r="P223" s="46"/>
      <c r="Q223" s="46"/>
      <c r="R223" s="46"/>
      <c r="S223" s="129"/>
      <c r="T223" s="46"/>
    </row>
    <row r="224" spans="1:20" ht="12.75">
      <c r="A224" s="71">
        <v>224</v>
      </c>
      <c r="B224" s="43"/>
      <c r="C224" s="97"/>
      <c r="D224" s="97"/>
      <c r="E224" s="97"/>
      <c r="F224" s="98"/>
      <c r="G224" s="98"/>
      <c r="H224" s="99"/>
      <c r="I224" s="99"/>
      <c r="J224" s="45"/>
      <c r="K224" s="46"/>
      <c r="L224" s="46"/>
      <c r="M224" s="46"/>
      <c r="N224" s="46"/>
      <c r="O224" s="46"/>
      <c r="P224" s="46"/>
      <c r="Q224" s="46"/>
      <c r="R224" s="46"/>
      <c r="S224" s="147"/>
      <c r="T224" s="46"/>
    </row>
    <row r="225" spans="1:20" ht="12.75">
      <c r="A225" s="71">
        <v>225</v>
      </c>
      <c r="B225" s="43"/>
      <c r="C225" s="97"/>
      <c r="D225" s="97"/>
      <c r="E225" s="97"/>
      <c r="F225" s="98"/>
      <c r="G225" s="98"/>
      <c r="H225" s="99"/>
      <c r="I225" s="99"/>
      <c r="J225" s="45"/>
      <c r="K225" s="46"/>
      <c r="L225" s="46"/>
      <c r="M225" s="46"/>
      <c r="N225" s="46"/>
      <c r="O225" s="46"/>
      <c r="P225" s="46"/>
      <c r="Q225" s="46"/>
      <c r="R225" s="46"/>
      <c r="S225" s="147"/>
      <c r="T225" s="46"/>
    </row>
    <row r="226" spans="1:20" ht="12.75">
      <c r="A226" s="71">
        <v>226</v>
      </c>
      <c r="B226" s="43"/>
      <c r="C226" s="97"/>
      <c r="D226" s="97"/>
      <c r="E226" s="97"/>
      <c r="F226" s="98"/>
      <c r="G226" s="98"/>
      <c r="H226" s="99"/>
      <c r="I226" s="99"/>
      <c r="J226" s="45"/>
      <c r="K226" s="46"/>
      <c r="L226" s="46"/>
      <c r="M226" s="46"/>
      <c r="N226" s="46"/>
      <c r="O226" s="46"/>
      <c r="P226" s="46"/>
      <c r="Q226" s="46"/>
      <c r="R226" s="46"/>
      <c r="S226" s="147"/>
      <c r="T226" s="46"/>
    </row>
    <row r="227" spans="1:20" ht="12.75">
      <c r="A227" s="71">
        <v>227</v>
      </c>
      <c r="B227" s="43"/>
      <c r="C227" s="97"/>
      <c r="D227" s="97"/>
      <c r="E227" s="97"/>
      <c r="F227" s="98"/>
      <c r="G227" s="98"/>
      <c r="H227" s="99"/>
      <c r="I227" s="99"/>
      <c r="J227" s="45"/>
      <c r="K227" s="46"/>
      <c r="L227" s="46"/>
      <c r="M227" s="46"/>
      <c r="N227" s="46"/>
      <c r="O227" s="46"/>
      <c r="P227" s="46"/>
      <c r="Q227" s="46"/>
      <c r="R227" s="46"/>
      <c r="S227" s="129"/>
      <c r="T227" s="46"/>
    </row>
    <row r="228" spans="1:20" ht="12.75">
      <c r="A228" s="71">
        <v>228</v>
      </c>
      <c r="B228" s="43"/>
      <c r="C228" s="97"/>
      <c r="D228" s="97"/>
      <c r="E228" s="97"/>
      <c r="F228" s="98"/>
      <c r="G228" s="98"/>
      <c r="H228" s="99"/>
      <c r="I228" s="99"/>
      <c r="J228" s="45"/>
      <c r="K228" s="101"/>
      <c r="L228" s="46"/>
      <c r="M228" s="46"/>
      <c r="N228" s="46"/>
      <c r="O228" s="46"/>
      <c r="P228" s="46"/>
      <c r="Q228" s="46"/>
      <c r="R228" s="46"/>
      <c r="S228" s="129"/>
      <c r="T228" s="46"/>
    </row>
    <row r="229" spans="1:20" ht="12.75">
      <c r="A229" s="71">
        <v>229</v>
      </c>
      <c r="B229" s="43"/>
      <c r="C229" s="97"/>
      <c r="D229" s="97"/>
      <c r="E229" s="97"/>
      <c r="F229" s="98"/>
      <c r="G229" s="98"/>
      <c r="H229" s="99"/>
      <c r="I229" s="99"/>
      <c r="J229" s="45"/>
      <c r="K229" s="46"/>
      <c r="L229" s="46"/>
      <c r="M229" s="46"/>
      <c r="N229" s="46"/>
      <c r="O229" s="46"/>
      <c r="P229" s="46"/>
      <c r="Q229" s="46"/>
      <c r="R229" s="46"/>
      <c r="S229" s="129"/>
      <c r="T229" s="46"/>
    </row>
    <row r="230" spans="1:20" ht="12.75">
      <c r="A230" s="71">
        <v>230</v>
      </c>
      <c r="B230" s="43"/>
      <c r="C230" s="97"/>
      <c r="D230" s="97"/>
      <c r="E230" s="97"/>
      <c r="F230" s="98"/>
      <c r="G230" s="98"/>
      <c r="H230" s="99"/>
      <c r="I230" s="99"/>
      <c r="J230" s="45"/>
      <c r="K230" s="46"/>
      <c r="L230" s="46"/>
      <c r="M230" s="46"/>
      <c r="N230" s="46"/>
      <c r="O230" s="46"/>
      <c r="P230" s="46"/>
      <c r="Q230" s="46"/>
      <c r="R230" s="46"/>
      <c r="S230" s="129"/>
      <c r="T230" s="46"/>
    </row>
    <row r="231" spans="1:20" ht="12.75">
      <c r="A231" s="71">
        <v>231</v>
      </c>
      <c r="B231" s="43"/>
      <c r="C231" s="97"/>
      <c r="D231" s="97"/>
      <c r="E231" s="97"/>
      <c r="F231" s="98"/>
      <c r="G231" s="98"/>
      <c r="H231" s="99"/>
      <c r="I231" s="99"/>
      <c r="J231" s="45"/>
      <c r="K231" s="46"/>
      <c r="L231" s="46"/>
      <c r="M231" s="46"/>
      <c r="N231" s="46"/>
      <c r="O231" s="46"/>
      <c r="P231" s="46"/>
      <c r="Q231" s="46"/>
      <c r="R231" s="46"/>
      <c r="S231" s="129"/>
      <c r="T231" s="46"/>
    </row>
    <row r="232" spans="1:20" ht="12.75">
      <c r="A232" s="71">
        <v>232</v>
      </c>
      <c r="B232" s="43"/>
      <c r="C232" s="97"/>
      <c r="D232" s="97"/>
      <c r="E232" s="97"/>
      <c r="F232" s="98"/>
      <c r="G232" s="98"/>
      <c r="H232" s="99"/>
      <c r="I232" s="99"/>
      <c r="J232" s="45"/>
      <c r="K232" s="46"/>
      <c r="L232" s="46"/>
      <c r="M232" s="46"/>
      <c r="N232" s="46"/>
      <c r="O232" s="46"/>
      <c r="P232" s="46"/>
      <c r="Q232" s="46"/>
      <c r="R232" s="46"/>
      <c r="S232" s="129"/>
      <c r="T232" s="46"/>
    </row>
    <row r="233" spans="1:20" ht="12.75">
      <c r="A233" s="71">
        <v>233</v>
      </c>
      <c r="B233" s="43"/>
      <c r="C233" s="97"/>
      <c r="D233" s="97"/>
      <c r="E233" s="97"/>
      <c r="F233" s="98"/>
      <c r="G233" s="98"/>
      <c r="H233" s="99"/>
      <c r="I233" s="99"/>
      <c r="J233" s="45"/>
      <c r="K233" s="46"/>
      <c r="L233" s="46"/>
      <c r="M233" s="46"/>
      <c r="N233" s="46"/>
      <c r="O233" s="46"/>
      <c r="P233" s="46"/>
      <c r="Q233" s="46"/>
      <c r="R233" s="46"/>
      <c r="S233" s="129"/>
      <c r="T233" s="46"/>
    </row>
    <row r="234" spans="1:20" ht="12.75">
      <c r="A234" s="71">
        <v>234</v>
      </c>
      <c r="B234" s="43"/>
      <c r="C234" s="97"/>
      <c r="D234" s="97"/>
      <c r="E234" s="97"/>
      <c r="F234" s="98"/>
      <c r="G234" s="98"/>
      <c r="H234" s="99"/>
      <c r="I234" s="99"/>
      <c r="J234" s="45"/>
      <c r="K234" s="46"/>
      <c r="L234" s="46"/>
      <c r="M234" s="46"/>
      <c r="N234" s="46"/>
      <c r="O234" s="46"/>
      <c r="P234" s="46"/>
      <c r="Q234" s="46"/>
      <c r="R234" s="46"/>
      <c r="S234" s="129"/>
      <c r="T234" s="46"/>
    </row>
    <row r="235" spans="1:20" ht="12.75">
      <c r="A235" s="71">
        <v>235</v>
      </c>
      <c r="B235" s="43"/>
      <c r="C235" s="97"/>
      <c r="D235" s="97"/>
      <c r="E235" s="97"/>
      <c r="F235" s="98"/>
      <c r="G235" s="98"/>
      <c r="H235" s="99"/>
      <c r="I235" s="99"/>
      <c r="J235" s="45"/>
      <c r="K235" s="46"/>
      <c r="L235" s="46"/>
      <c r="M235" s="46"/>
      <c r="N235" s="46"/>
      <c r="O235" s="46"/>
      <c r="P235" s="46"/>
      <c r="Q235" s="46"/>
      <c r="R235" s="46"/>
      <c r="S235" s="147"/>
      <c r="T235" s="46"/>
    </row>
    <row r="236" spans="1:20" ht="12.75">
      <c r="A236" s="71">
        <v>236</v>
      </c>
      <c r="B236" s="43"/>
      <c r="C236" s="97"/>
      <c r="D236" s="97"/>
      <c r="E236" s="97"/>
      <c r="F236" s="98"/>
      <c r="G236" s="98"/>
      <c r="H236" s="99"/>
      <c r="I236" s="99"/>
      <c r="J236" s="45"/>
      <c r="K236" s="119"/>
      <c r="L236" s="46"/>
      <c r="M236" s="46"/>
      <c r="N236" s="46"/>
      <c r="O236" s="46"/>
      <c r="P236" s="46"/>
      <c r="Q236" s="46"/>
      <c r="R236" s="46"/>
      <c r="S236" s="129"/>
      <c r="T236" s="46"/>
    </row>
    <row r="237" spans="1:20" ht="12.75">
      <c r="A237" s="71">
        <v>237</v>
      </c>
      <c r="B237" s="43"/>
      <c r="C237" s="97"/>
      <c r="D237" s="97"/>
      <c r="E237" s="97"/>
      <c r="F237" s="98"/>
      <c r="G237" s="98"/>
      <c r="H237" s="99"/>
      <c r="I237" s="99"/>
      <c r="J237" s="45"/>
      <c r="K237" s="46"/>
      <c r="L237" s="46"/>
      <c r="M237" s="46"/>
      <c r="N237" s="46"/>
      <c r="O237" s="46"/>
      <c r="P237" s="46"/>
      <c r="Q237" s="46"/>
      <c r="R237" s="46"/>
      <c r="S237" s="129"/>
      <c r="T237" s="46"/>
    </row>
    <row r="238" spans="1:20" ht="12.75">
      <c r="A238" s="71">
        <v>238</v>
      </c>
      <c r="B238" s="43"/>
      <c r="C238" s="97"/>
      <c r="D238" s="97"/>
      <c r="E238" s="97"/>
      <c r="F238" s="98"/>
      <c r="G238" s="98"/>
      <c r="H238" s="99"/>
      <c r="I238" s="99"/>
      <c r="J238" s="45"/>
      <c r="K238" s="46"/>
      <c r="L238" s="46"/>
      <c r="M238" s="46"/>
      <c r="N238" s="46"/>
      <c r="O238" s="46"/>
      <c r="P238" s="46"/>
      <c r="Q238" s="46"/>
      <c r="R238" s="46"/>
      <c r="S238" s="129"/>
      <c r="T238" s="46"/>
    </row>
    <row r="239" spans="1:20" ht="12.75">
      <c r="A239" s="71">
        <v>239</v>
      </c>
      <c r="B239" s="43"/>
      <c r="C239" s="97"/>
      <c r="D239" s="97"/>
      <c r="E239" s="97"/>
      <c r="F239" s="98"/>
      <c r="G239" s="98"/>
      <c r="H239" s="99"/>
      <c r="I239" s="99"/>
      <c r="J239" s="45"/>
      <c r="K239" s="160"/>
      <c r="L239" s="46"/>
      <c r="M239" s="46"/>
      <c r="N239" s="46"/>
      <c r="O239" s="46"/>
      <c r="P239" s="46"/>
      <c r="Q239" s="46"/>
      <c r="R239" s="46"/>
      <c r="S239" s="129"/>
      <c r="T239" s="46"/>
    </row>
    <row r="240" spans="1:20" ht="12.75">
      <c r="A240" s="71">
        <v>240</v>
      </c>
      <c r="B240" s="43"/>
      <c r="C240" s="97"/>
      <c r="D240" s="97"/>
      <c r="E240" s="97"/>
      <c r="F240" s="98"/>
      <c r="G240" s="98"/>
      <c r="H240" s="99"/>
      <c r="I240" s="99"/>
      <c r="J240" s="45"/>
      <c r="K240" s="161"/>
      <c r="L240" s="46"/>
      <c r="M240" s="46"/>
      <c r="N240" s="46"/>
      <c r="O240" s="46"/>
      <c r="P240" s="46"/>
      <c r="Q240" s="46"/>
      <c r="R240" s="46"/>
      <c r="S240" s="129"/>
      <c r="T240" s="46"/>
    </row>
    <row r="241" spans="1:20" ht="12.75">
      <c r="A241" s="71">
        <v>241</v>
      </c>
      <c r="B241" s="43"/>
      <c r="C241" s="97"/>
      <c r="D241" s="97"/>
      <c r="E241" s="97"/>
      <c r="F241" s="98"/>
      <c r="G241" s="98"/>
      <c r="H241" s="99"/>
      <c r="I241" s="99"/>
      <c r="J241" s="45"/>
      <c r="K241" s="46"/>
      <c r="L241" s="45"/>
      <c r="M241" s="46"/>
      <c r="N241" s="46"/>
      <c r="O241" s="46"/>
      <c r="P241" s="46"/>
      <c r="Q241" s="46"/>
      <c r="R241" s="46"/>
      <c r="S241" s="129"/>
      <c r="T241" s="46"/>
    </row>
    <row r="242" spans="1:20" ht="12.75">
      <c r="A242" s="71">
        <v>242</v>
      </c>
      <c r="B242" s="43"/>
      <c r="C242" s="97"/>
      <c r="D242" s="97"/>
      <c r="E242" s="97"/>
      <c r="F242" s="98"/>
      <c r="G242" s="98"/>
      <c r="H242" s="99"/>
      <c r="I242" s="99"/>
      <c r="J242" s="45"/>
      <c r="K242" s="46"/>
      <c r="L242" s="46"/>
      <c r="M242" s="46"/>
      <c r="N242" s="46"/>
      <c r="O242" s="46"/>
      <c r="P242" s="46"/>
      <c r="Q242" s="46"/>
      <c r="R242" s="46"/>
      <c r="S242" s="129"/>
      <c r="T242" s="46"/>
    </row>
    <row r="243" spans="1:20" ht="12.75">
      <c r="A243" s="71">
        <v>243</v>
      </c>
      <c r="B243" s="43"/>
      <c r="C243" s="95"/>
      <c r="D243" s="95"/>
      <c r="E243" s="95"/>
      <c r="F243" s="96"/>
      <c r="G243" s="96"/>
      <c r="H243" s="105"/>
      <c r="I243" s="105"/>
      <c r="J243" s="45"/>
      <c r="K243" s="46"/>
      <c r="L243" s="46"/>
      <c r="M243" s="46"/>
      <c r="N243" s="46"/>
      <c r="O243" s="46"/>
      <c r="P243" s="46"/>
      <c r="Q243" s="46"/>
      <c r="R243" s="46"/>
      <c r="S243" s="129"/>
      <c r="T243" s="46"/>
    </row>
    <row r="244" spans="1:20" ht="12.75">
      <c r="A244" s="71">
        <v>244</v>
      </c>
      <c r="B244" s="43"/>
      <c r="C244" s="97"/>
      <c r="D244" s="97"/>
      <c r="E244" s="97"/>
      <c r="F244" s="98"/>
      <c r="G244" s="98"/>
      <c r="H244" s="99"/>
      <c r="I244" s="99"/>
      <c r="J244" s="45"/>
      <c r="K244" s="46"/>
      <c r="L244" s="46"/>
      <c r="M244" s="46"/>
      <c r="N244" s="46"/>
      <c r="O244" s="46"/>
      <c r="P244" s="46"/>
      <c r="Q244" s="46"/>
      <c r="R244" s="46"/>
      <c r="S244" s="129"/>
      <c r="T244" s="46"/>
    </row>
    <row r="245" spans="1:20" ht="12.75">
      <c r="A245" s="71">
        <v>245</v>
      </c>
      <c r="B245" s="43"/>
      <c r="C245" s="97"/>
      <c r="D245" s="97"/>
      <c r="E245" s="97"/>
      <c r="F245" s="98"/>
      <c r="G245" s="98"/>
      <c r="H245" s="99"/>
      <c r="I245" s="99"/>
      <c r="J245" s="45"/>
      <c r="K245" s="46"/>
      <c r="L245" s="46"/>
      <c r="M245" s="46"/>
      <c r="N245" s="46"/>
      <c r="O245" s="46"/>
      <c r="P245" s="46"/>
      <c r="Q245" s="46"/>
      <c r="R245" s="46"/>
      <c r="S245" s="129"/>
      <c r="T245" s="46"/>
    </row>
    <row r="246" spans="1:20" ht="12.75">
      <c r="A246" s="71">
        <v>246</v>
      </c>
      <c r="B246" s="43"/>
      <c r="C246" s="95"/>
      <c r="D246" s="95"/>
      <c r="E246" s="95"/>
      <c r="F246" s="96"/>
      <c r="G246" s="96"/>
      <c r="H246" s="105"/>
      <c r="I246" s="105"/>
      <c r="J246" s="45"/>
      <c r="K246" s="46"/>
      <c r="L246" s="46"/>
      <c r="M246" s="46"/>
      <c r="N246" s="46"/>
      <c r="O246" s="46"/>
      <c r="P246" s="46"/>
      <c r="Q246" s="46"/>
      <c r="R246" s="46"/>
      <c r="S246" s="129"/>
      <c r="T246" s="46"/>
    </row>
    <row r="247" spans="1:20" ht="12.75">
      <c r="A247" s="71">
        <v>247</v>
      </c>
      <c r="B247" s="43"/>
      <c r="C247" s="97"/>
      <c r="D247" s="97"/>
      <c r="E247" s="97"/>
      <c r="F247" s="98"/>
      <c r="G247" s="98"/>
      <c r="H247" s="99"/>
      <c r="I247" s="99"/>
      <c r="J247" s="45"/>
      <c r="K247" s="46"/>
      <c r="L247" s="46"/>
      <c r="M247" s="46"/>
      <c r="N247" s="46"/>
      <c r="O247" s="46"/>
      <c r="P247" s="46"/>
      <c r="Q247" s="46"/>
      <c r="R247" s="46"/>
      <c r="S247" s="129"/>
      <c r="T247" s="46"/>
    </row>
    <row r="248" spans="1:20" ht="12.75">
      <c r="A248" s="71">
        <v>248</v>
      </c>
      <c r="B248" s="43"/>
      <c r="C248" s="97"/>
      <c r="D248" s="97"/>
      <c r="E248" s="97"/>
      <c r="F248" s="98"/>
      <c r="G248" s="98"/>
      <c r="H248" s="99"/>
      <c r="I248" s="99"/>
      <c r="J248" s="45"/>
      <c r="K248" s="46"/>
      <c r="L248" s="46"/>
      <c r="M248" s="46"/>
      <c r="N248" s="46"/>
      <c r="O248" s="46"/>
      <c r="P248" s="46"/>
      <c r="Q248" s="46"/>
      <c r="R248" s="46"/>
      <c r="S248" s="129"/>
      <c r="T248" s="46"/>
    </row>
    <row r="249" spans="1:20" ht="12.75">
      <c r="A249" s="71">
        <v>249</v>
      </c>
      <c r="B249" s="43"/>
      <c r="C249" s="97"/>
      <c r="D249" s="97"/>
      <c r="E249" s="97"/>
      <c r="F249" s="98"/>
      <c r="G249" s="98"/>
      <c r="H249" s="99"/>
      <c r="I249" s="99"/>
      <c r="J249" s="45"/>
      <c r="K249" s="46"/>
      <c r="L249" s="46"/>
      <c r="M249" s="46"/>
      <c r="N249" s="46"/>
      <c r="O249" s="46"/>
      <c r="P249" s="46"/>
      <c r="Q249" s="46"/>
      <c r="R249" s="46"/>
      <c r="S249" s="129"/>
      <c r="T249" s="46"/>
    </row>
    <row r="250" spans="1:20" ht="12.75">
      <c r="A250" s="71">
        <v>250</v>
      </c>
      <c r="B250" s="43"/>
      <c r="C250" s="97"/>
      <c r="D250" s="97"/>
      <c r="E250" s="97"/>
      <c r="F250" s="98"/>
      <c r="G250" s="98"/>
      <c r="H250" s="99"/>
      <c r="I250" s="99"/>
      <c r="J250" s="45"/>
      <c r="K250" s="46"/>
      <c r="L250" s="46"/>
      <c r="M250" s="46"/>
      <c r="N250" s="46"/>
      <c r="O250" s="46"/>
      <c r="P250" s="46"/>
      <c r="Q250" s="46"/>
      <c r="R250" s="46"/>
      <c r="S250" s="129"/>
      <c r="T250" s="46"/>
    </row>
    <row r="251" spans="1:20" ht="12.75">
      <c r="A251" s="71">
        <v>251</v>
      </c>
      <c r="B251" s="43"/>
      <c r="C251" s="97"/>
      <c r="D251" s="97"/>
      <c r="E251" s="97"/>
      <c r="F251" s="98"/>
      <c r="G251" s="98"/>
      <c r="H251" s="99"/>
      <c r="I251" s="99"/>
      <c r="J251" s="45"/>
      <c r="K251" s="46"/>
      <c r="L251" s="46"/>
      <c r="M251" s="46"/>
      <c r="N251" s="46"/>
      <c r="O251" s="46"/>
      <c r="P251" s="46"/>
      <c r="Q251" s="46"/>
      <c r="R251" s="46"/>
      <c r="S251" s="147"/>
      <c r="T251" s="46"/>
    </row>
    <row r="252" spans="1:20" ht="12.75">
      <c r="A252" s="71">
        <v>252</v>
      </c>
      <c r="B252" s="43"/>
      <c r="C252" s="97"/>
      <c r="D252" s="97"/>
      <c r="E252" s="97"/>
      <c r="F252" s="98"/>
      <c r="G252" s="98"/>
      <c r="H252" s="99"/>
      <c r="I252" s="99"/>
      <c r="J252" s="45"/>
      <c r="K252" s="46"/>
      <c r="L252" s="46"/>
      <c r="M252" s="46"/>
      <c r="N252" s="46"/>
      <c r="O252" s="46"/>
      <c r="P252" s="46"/>
      <c r="Q252" s="46"/>
      <c r="R252" s="46"/>
      <c r="S252" s="147"/>
      <c r="T252" s="46"/>
    </row>
    <row r="253" spans="1:20" ht="12.75">
      <c r="A253" s="71">
        <v>253</v>
      </c>
      <c r="B253" s="43"/>
      <c r="C253" s="97"/>
      <c r="D253" s="97"/>
      <c r="E253" s="97"/>
      <c r="F253" s="98"/>
      <c r="G253" s="98"/>
      <c r="H253" s="99"/>
      <c r="I253" s="99"/>
      <c r="J253" s="45"/>
      <c r="K253" s="46"/>
      <c r="L253" s="46"/>
      <c r="M253" s="46"/>
      <c r="N253" s="46"/>
      <c r="O253" s="46"/>
      <c r="P253" s="46"/>
      <c r="Q253" s="46"/>
      <c r="R253" s="46"/>
      <c r="S253" s="147"/>
      <c r="T253" s="46"/>
    </row>
    <row r="254" spans="1:20" ht="12.75">
      <c r="A254" s="71">
        <v>254</v>
      </c>
      <c r="B254" s="43"/>
      <c r="C254" s="97"/>
      <c r="D254" s="97"/>
      <c r="E254" s="97"/>
      <c r="F254" s="98"/>
      <c r="G254" s="98"/>
      <c r="H254" s="99"/>
      <c r="I254" s="99"/>
      <c r="J254" s="45"/>
      <c r="K254" s="46"/>
      <c r="L254" s="46"/>
      <c r="M254" s="46"/>
      <c r="N254" s="46"/>
      <c r="O254" s="46"/>
      <c r="P254" s="46"/>
      <c r="Q254" s="46"/>
      <c r="R254" s="46"/>
      <c r="S254" s="147"/>
      <c r="T254" s="46"/>
    </row>
    <row r="255" spans="1:20" ht="12.75">
      <c r="A255" s="71">
        <v>255</v>
      </c>
      <c r="B255" s="43"/>
      <c r="C255" s="95"/>
      <c r="D255" s="95"/>
      <c r="E255" s="95"/>
      <c r="F255" s="96"/>
      <c r="G255" s="96"/>
      <c r="H255" s="105"/>
      <c r="I255" s="105"/>
      <c r="J255" s="45"/>
      <c r="K255" s="46"/>
      <c r="L255" s="46"/>
      <c r="M255" s="46"/>
      <c r="N255" s="46"/>
      <c r="O255" s="46"/>
      <c r="P255" s="46"/>
      <c r="Q255" s="46"/>
      <c r="R255" s="46"/>
      <c r="S255" s="129"/>
      <c r="T255" s="46"/>
    </row>
    <row r="256" spans="1:20" ht="12.75">
      <c r="A256" s="71">
        <v>256</v>
      </c>
      <c r="B256" s="43"/>
      <c r="C256" s="97"/>
      <c r="D256" s="97"/>
      <c r="E256" s="97"/>
      <c r="F256" s="98"/>
      <c r="G256" s="98"/>
      <c r="H256" s="99"/>
      <c r="I256" s="99"/>
      <c r="J256" s="45"/>
      <c r="K256" s="46"/>
      <c r="L256" s="46"/>
      <c r="M256" s="46"/>
      <c r="N256" s="46"/>
      <c r="O256" s="46"/>
      <c r="P256" s="46"/>
      <c r="Q256" s="46"/>
      <c r="R256" s="46"/>
      <c r="S256" s="129"/>
      <c r="T256" s="46"/>
    </row>
    <row r="257" spans="1:20" ht="12.75">
      <c r="A257" s="71">
        <v>257</v>
      </c>
      <c r="B257" s="43"/>
      <c r="C257" s="97"/>
      <c r="D257" s="97"/>
      <c r="E257" s="97"/>
      <c r="F257" s="98"/>
      <c r="G257" s="98"/>
      <c r="H257" s="99"/>
      <c r="I257" s="99"/>
      <c r="J257" s="45"/>
      <c r="K257" s="46"/>
      <c r="L257" s="46"/>
      <c r="M257" s="46"/>
      <c r="N257" s="46"/>
      <c r="O257" s="46"/>
      <c r="P257" s="46"/>
      <c r="Q257" s="46"/>
      <c r="R257" s="46"/>
      <c r="S257" s="129"/>
      <c r="T257" s="46"/>
    </row>
    <row r="258" spans="1:20" ht="12.75">
      <c r="A258" s="71">
        <v>258</v>
      </c>
      <c r="B258" s="43"/>
      <c r="C258" s="97"/>
      <c r="D258" s="97"/>
      <c r="E258" s="97"/>
      <c r="F258" s="98"/>
      <c r="G258" s="98"/>
      <c r="H258" s="99"/>
      <c r="I258" s="99"/>
      <c r="J258" s="45"/>
      <c r="K258" s="46"/>
      <c r="L258" s="46"/>
      <c r="M258" s="46"/>
      <c r="N258" s="46"/>
      <c r="O258" s="46"/>
      <c r="P258" s="46"/>
      <c r="Q258" s="46"/>
      <c r="R258" s="46"/>
      <c r="S258" s="129"/>
      <c r="T258" s="46"/>
    </row>
    <row r="259" spans="1:20" ht="12.75">
      <c r="A259" s="71">
        <v>259</v>
      </c>
      <c r="B259" s="43"/>
      <c r="C259" s="97"/>
      <c r="D259" s="97"/>
      <c r="E259" s="97"/>
      <c r="F259" s="98"/>
      <c r="G259" s="98"/>
      <c r="H259" s="99"/>
      <c r="I259" s="99"/>
      <c r="J259" s="45"/>
      <c r="K259" s="161"/>
      <c r="L259" s="46"/>
      <c r="M259" s="46"/>
      <c r="N259" s="46"/>
      <c r="O259" s="46"/>
      <c r="P259" s="46"/>
      <c r="Q259" s="46"/>
      <c r="R259" s="46"/>
      <c r="S259" s="129"/>
      <c r="T259" s="46"/>
    </row>
    <row r="260" spans="1:20" ht="12.75">
      <c r="A260" s="71">
        <v>260</v>
      </c>
      <c r="B260" s="43"/>
      <c r="C260" s="97"/>
      <c r="D260" s="97"/>
      <c r="E260" s="97"/>
      <c r="F260" s="98"/>
      <c r="G260" s="98"/>
      <c r="H260" s="99"/>
      <c r="I260" s="99"/>
      <c r="J260" s="45"/>
      <c r="K260" s="46"/>
      <c r="L260" s="46"/>
      <c r="M260" s="46"/>
      <c r="N260" s="46"/>
      <c r="O260" s="46"/>
      <c r="P260" s="46"/>
      <c r="Q260" s="46"/>
      <c r="R260" s="46"/>
      <c r="S260" s="129"/>
      <c r="T260" s="46"/>
    </row>
    <row r="261" spans="1:20" ht="12.75">
      <c r="A261" s="71">
        <v>261</v>
      </c>
      <c r="B261" s="43"/>
      <c r="C261" s="97"/>
      <c r="D261" s="97"/>
      <c r="E261" s="97"/>
      <c r="F261" s="98"/>
      <c r="G261" s="98"/>
      <c r="H261" s="99"/>
      <c r="I261" s="99"/>
      <c r="J261" s="45"/>
      <c r="K261" s="46"/>
      <c r="L261" s="46"/>
      <c r="M261" s="46"/>
      <c r="N261" s="46"/>
      <c r="O261" s="46"/>
      <c r="P261" s="46"/>
      <c r="Q261" s="46"/>
      <c r="R261" s="46"/>
      <c r="S261" s="129"/>
      <c r="T261" s="46"/>
    </row>
    <row r="262" spans="1:20" ht="12.75">
      <c r="A262" s="71">
        <v>262</v>
      </c>
      <c r="B262" s="43"/>
      <c r="C262" s="99"/>
      <c r="D262" s="99"/>
      <c r="E262" s="99"/>
      <c r="F262" s="99"/>
      <c r="G262" s="99"/>
      <c r="H262" s="99"/>
      <c r="I262" s="99"/>
      <c r="J262" s="99"/>
      <c r="K262" s="99"/>
      <c r="L262" s="46"/>
      <c r="M262" s="46"/>
      <c r="N262" s="46"/>
      <c r="O262" s="46"/>
      <c r="P262" s="46"/>
      <c r="Q262" s="46"/>
      <c r="R262" s="46"/>
      <c r="S262" s="129"/>
      <c r="T262" s="46"/>
    </row>
    <row r="263" spans="1:20" ht="12.75">
      <c r="A263" s="99">
        <v>263</v>
      </c>
      <c r="B263" s="99"/>
      <c r="C263" s="99"/>
      <c r="D263" s="99"/>
      <c r="E263" s="99"/>
      <c r="F263" s="99"/>
      <c r="G263" s="99"/>
      <c r="H263" s="99"/>
      <c r="I263" s="99"/>
      <c r="J263" s="99"/>
      <c r="K263" s="46"/>
      <c r="L263" s="46"/>
      <c r="M263" s="46"/>
      <c r="N263" s="46"/>
      <c r="O263" s="46"/>
      <c r="P263" s="46"/>
      <c r="Q263" s="46"/>
      <c r="R263" s="46"/>
      <c r="S263" s="129"/>
      <c r="T263" s="46"/>
    </row>
    <row r="264" spans="1:20" ht="12.75">
      <c r="A264" s="99">
        <v>264</v>
      </c>
      <c r="B264" s="99"/>
      <c r="C264" s="99"/>
      <c r="D264" s="99"/>
      <c r="E264" s="99"/>
      <c r="F264" s="99"/>
      <c r="G264" s="99"/>
      <c r="H264" s="99"/>
      <c r="I264" s="99"/>
      <c r="J264" s="99"/>
      <c r="K264" s="46"/>
      <c r="L264" s="46"/>
      <c r="M264" s="46"/>
      <c r="N264" s="46"/>
      <c r="O264" s="46"/>
      <c r="P264" s="46"/>
      <c r="Q264" s="46"/>
      <c r="R264" s="46"/>
      <c r="S264" s="129"/>
      <c r="T264" s="46"/>
    </row>
    <row r="265" spans="1:20" ht="12.75">
      <c r="A265" s="99">
        <v>265</v>
      </c>
      <c r="B265" s="99"/>
      <c r="C265" s="99"/>
      <c r="D265" s="99"/>
      <c r="E265" s="99"/>
      <c r="F265" s="99"/>
      <c r="G265" s="99"/>
      <c r="H265" s="99"/>
      <c r="I265" s="99"/>
      <c r="J265" s="99"/>
      <c r="K265" s="46"/>
      <c r="L265" s="46"/>
      <c r="M265" s="46"/>
      <c r="N265" s="46"/>
      <c r="O265" s="46"/>
      <c r="P265" s="46"/>
      <c r="Q265" s="46"/>
      <c r="R265" s="46"/>
      <c r="S265" s="129"/>
      <c r="T265" s="46"/>
    </row>
    <row r="266" spans="1:20" ht="12.75">
      <c r="A266" s="99">
        <v>266</v>
      </c>
      <c r="B266" s="99"/>
      <c r="C266" s="99"/>
      <c r="D266" s="99"/>
      <c r="E266" s="99"/>
      <c r="F266" s="99"/>
      <c r="G266" s="99"/>
      <c r="H266" s="99"/>
      <c r="I266" s="99"/>
      <c r="J266" s="99"/>
      <c r="K266" s="46"/>
      <c r="L266" s="46"/>
      <c r="M266" s="46"/>
      <c r="N266" s="46"/>
      <c r="O266" s="46"/>
      <c r="P266" s="46"/>
      <c r="Q266" s="46"/>
      <c r="R266" s="46"/>
      <c r="S266" s="129"/>
      <c r="T266" s="46"/>
    </row>
    <row r="267" spans="1:20" ht="12.75">
      <c r="A267" s="99">
        <v>267</v>
      </c>
      <c r="B267" s="99"/>
      <c r="C267" s="99"/>
      <c r="D267" s="99"/>
      <c r="E267" s="99"/>
      <c r="F267" s="99"/>
      <c r="G267" s="99"/>
      <c r="H267" s="99"/>
      <c r="I267" s="99"/>
      <c r="J267" s="99"/>
      <c r="K267" s="46"/>
      <c r="L267" s="46"/>
      <c r="M267" s="46"/>
      <c r="N267" s="46"/>
      <c r="O267" s="46"/>
      <c r="P267" s="46"/>
      <c r="Q267" s="46"/>
      <c r="R267" s="46"/>
      <c r="S267" s="129"/>
      <c r="T267" s="46"/>
    </row>
    <row r="268" spans="1:20" ht="12.75">
      <c r="A268" s="99">
        <v>268</v>
      </c>
      <c r="B268" s="99"/>
      <c r="C268" s="99"/>
      <c r="D268" s="99"/>
      <c r="E268" s="99"/>
      <c r="F268" s="99"/>
      <c r="G268" s="99"/>
      <c r="H268" s="99"/>
      <c r="I268" s="99"/>
      <c r="J268" s="99"/>
      <c r="K268" s="46"/>
      <c r="L268" s="46"/>
      <c r="M268" s="46"/>
      <c r="N268" s="46"/>
      <c r="O268" s="46"/>
      <c r="P268" s="46"/>
      <c r="Q268" s="46"/>
      <c r="R268" s="46"/>
      <c r="S268" s="129"/>
      <c r="T268" s="46"/>
    </row>
    <row r="269" spans="1:20" ht="12.75">
      <c r="A269" s="99">
        <v>269</v>
      </c>
      <c r="B269" s="99"/>
      <c r="C269" s="99"/>
      <c r="D269" s="99"/>
      <c r="E269" s="99"/>
      <c r="F269" s="99"/>
      <c r="G269" s="99"/>
      <c r="H269" s="99"/>
      <c r="I269" s="99"/>
      <c r="J269" s="99"/>
      <c r="K269" s="128"/>
      <c r="L269" s="46"/>
      <c r="M269" s="46"/>
      <c r="N269" s="46"/>
      <c r="O269" s="46"/>
      <c r="P269" s="46"/>
      <c r="Q269" s="46"/>
      <c r="R269" s="46"/>
      <c r="S269" s="147"/>
      <c r="T269" s="46"/>
    </row>
    <row r="270" spans="1:20" ht="12.75">
      <c r="A270" s="99">
        <v>270</v>
      </c>
      <c r="B270" s="99"/>
      <c r="C270" s="99"/>
      <c r="D270" s="99"/>
      <c r="E270" s="99"/>
      <c r="F270" s="99"/>
      <c r="G270" s="99"/>
      <c r="H270" s="99"/>
      <c r="I270" s="99"/>
      <c r="J270" s="99"/>
      <c r="K270" s="46"/>
      <c r="L270" s="46"/>
      <c r="M270" s="46"/>
      <c r="N270" s="46"/>
      <c r="O270" s="46"/>
      <c r="P270" s="46"/>
      <c r="Q270" s="46"/>
      <c r="R270" s="46"/>
      <c r="S270" s="129"/>
      <c r="T270" s="46"/>
    </row>
    <row r="271" spans="1:20" ht="12.75">
      <c r="A271" s="99">
        <v>271</v>
      </c>
      <c r="B271" s="99"/>
      <c r="C271" s="99"/>
      <c r="D271" s="99"/>
      <c r="E271" s="99"/>
      <c r="F271" s="99"/>
      <c r="G271" s="99"/>
      <c r="H271" s="99"/>
      <c r="I271" s="99"/>
      <c r="J271" s="99"/>
      <c r="K271" s="99"/>
      <c r="L271" s="46"/>
      <c r="M271" s="46"/>
      <c r="N271" s="46"/>
      <c r="O271" s="46"/>
      <c r="P271" s="46"/>
      <c r="Q271" s="46"/>
      <c r="R271" s="46"/>
      <c r="S271" s="129"/>
      <c r="T271" s="46"/>
    </row>
    <row r="272" spans="1:20" ht="12.75">
      <c r="A272" s="99">
        <v>272</v>
      </c>
      <c r="B272" s="99"/>
      <c r="C272" s="99"/>
      <c r="D272" s="99"/>
      <c r="E272" s="99"/>
      <c r="F272" s="99"/>
      <c r="G272" s="99"/>
      <c r="H272" s="99"/>
      <c r="I272" s="99"/>
      <c r="J272" s="99"/>
      <c r="K272" s="160"/>
      <c r="L272" s="46"/>
      <c r="M272" s="46"/>
      <c r="N272" s="46"/>
      <c r="O272" s="46"/>
      <c r="P272" s="46"/>
      <c r="Q272" s="46"/>
      <c r="R272" s="46"/>
      <c r="S272" s="129"/>
      <c r="T272" s="46"/>
    </row>
    <row r="273" spans="1:20" ht="12.75">
      <c r="A273" s="99">
        <v>273</v>
      </c>
      <c r="B273" s="99"/>
      <c r="C273" s="99"/>
      <c r="D273" s="99"/>
      <c r="E273" s="99"/>
      <c r="F273" s="99"/>
      <c r="G273" s="99"/>
      <c r="H273" s="99"/>
      <c r="I273" s="99"/>
      <c r="J273" s="99"/>
      <c r="K273" s="166"/>
      <c r="L273" s="46"/>
      <c r="M273" s="46"/>
      <c r="N273" s="46"/>
      <c r="O273" s="46"/>
      <c r="P273" s="46"/>
      <c r="Q273" s="46"/>
      <c r="R273" s="46"/>
      <c r="S273" s="129"/>
      <c r="T273" s="46"/>
    </row>
    <row r="274" spans="1:20" ht="12.75">
      <c r="A274" s="99">
        <v>274</v>
      </c>
      <c r="B274" s="99"/>
      <c r="C274" s="99"/>
      <c r="D274" s="99"/>
      <c r="E274" s="99"/>
      <c r="F274" s="99"/>
      <c r="G274" s="99"/>
      <c r="H274" s="99"/>
      <c r="I274" s="99"/>
      <c r="J274" s="99"/>
      <c r="K274" s="46"/>
      <c r="L274" s="46"/>
      <c r="M274" s="46"/>
      <c r="N274" s="46"/>
      <c r="O274" s="46"/>
      <c r="P274" s="46"/>
      <c r="Q274" s="46"/>
      <c r="R274" s="46"/>
      <c r="S274" s="129"/>
      <c r="T274" s="46"/>
    </row>
    <row r="275" spans="1:20" ht="12.75">
      <c r="A275" s="99">
        <v>275</v>
      </c>
      <c r="B275" s="99"/>
      <c r="C275" s="99"/>
      <c r="D275" s="99"/>
      <c r="E275" s="99"/>
      <c r="F275" s="99"/>
      <c r="G275" s="99"/>
      <c r="H275" s="99"/>
      <c r="I275" s="99"/>
      <c r="J275" s="99"/>
      <c r="K275" s="46"/>
      <c r="L275" s="46"/>
      <c r="M275" s="46"/>
      <c r="N275" s="46"/>
      <c r="O275" s="46"/>
      <c r="P275" s="46"/>
      <c r="Q275" s="46"/>
      <c r="R275" s="46"/>
      <c r="S275" s="129"/>
      <c r="T275" s="46"/>
    </row>
    <row r="276" spans="1:20" ht="12.75">
      <c r="A276" s="99">
        <v>276</v>
      </c>
      <c r="B276" s="99"/>
      <c r="C276" s="99"/>
      <c r="D276" s="99"/>
      <c r="E276" s="99"/>
      <c r="F276" s="99"/>
      <c r="G276" s="99"/>
      <c r="H276" s="99"/>
      <c r="I276" s="99"/>
      <c r="J276" s="99"/>
      <c r="K276" s="46"/>
      <c r="L276" s="46"/>
      <c r="M276" s="46"/>
      <c r="N276" s="46"/>
      <c r="O276" s="46"/>
      <c r="P276" s="46"/>
      <c r="Q276" s="46"/>
      <c r="R276" s="46"/>
      <c r="S276" s="129"/>
      <c r="T276" s="46"/>
    </row>
    <row r="277" spans="1:20" ht="12.75">
      <c r="A277" s="99">
        <v>277</v>
      </c>
      <c r="B277" s="99"/>
      <c r="C277" s="99"/>
      <c r="D277" s="99"/>
      <c r="E277" s="99"/>
      <c r="F277" s="99"/>
      <c r="G277" s="99"/>
      <c r="H277" s="99"/>
      <c r="I277" s="99"/>
      <c r="J277" s="99"/>
      <c r="K277" s="121"/>
      <c r="L277" s="46"/>
      <c r="M277" s="46"/>
      <c r="N277" s="46"/>
      <c r="O277" s="46"/>
      <c r="P277" s="46"/>
      <c r="Q277" s="46"/>
      <c r="R277" s="46"/>
      <c r="S277" s="129"/>
      <c r="T277" s="46"/>
    </row>
    <row r="278" spans="1:20" ht="12.75">
      <c r="A278" s="99">
        <v>278</v>
      </c>
      <c r="B278" s="99"/>
      <c r="C278" s="99"/>
      <c r="D278" s="99"/>
      <c r="E278" s="99"/>
      <c r="F278" s="99"/>
      <c r="G278" s="99"/>
      <c r="H278" s="99"/>
      <c r="I278" s="99"/>
      <c r="J278" s="99"/>
      <c r="K278" s="46"/>
      <c r="L278" s="46"/>
      <c r="M278" s="46"/>
      <c r="N278" s="46"/>
      <c r="O278" s="46"/>
      <c r="P278" s="46"/>
      <c r="Q278" s="46"/>
      <c r="R278" s="46"/>
      <c r="S278" s="129"/>
      <c r="T278" s="46"/>
    </row>
    <row r="279" spans="1:20" ht="12.75">
      <c r="A279" s="99">
        <v>279</v>
      </c>
      <c r="B279" s="99"/>
      <c r="C279" s="99"/>
      <c r="D279" s="99"/>
      <c r="E279" s="99"/>
      <c r="F279" s="99"/>
      <c r="G279" s="99"/>
      <c r="H279" s="99"/>
      <c r="I279" s="99"/>
      <c r="J279" s="99"/>
      <c r="K279" s="46"/>
      <c r="L279" s="46"/>
      <c r="M279" s="46"/>
      <c r="N279" s="46"/>
      <c r="O279" s="46"/>
      <c r="P279" s="46"/>
      <c r="Q279" s="46"/>
      <c r="R279" s="46"/>
      <c r="S279" s="129"/>
      <c r="T279" s="46"/>
    </row>
    <row r="280" spans="1:20" ht="12.75">
      <c r="A280" s="99">
        <v>280</v>
      </c>
      <c r="B280" s="99"/>
      <c r="C280" s="99"/>
      <c r="D280" s="99"/>
      <c r="E280" s="99"/>
      <c r="F280" s="99"/>
      <c r="G280" s="99"/>
      <c r="H280" s="99"/>
      <c r="I280" s="99"/>
      <c r="J280" s="99"/>
      <c r="K280" s="46"/>
      <c r="L280" s="46"/>
      <c r="M280" s="46"/>
      <c r="N280" s="46"/>
      <c r="O280" s="46"/>
      <c r="P280" s="46"/>
      <c r="Q280" s="46"/>
      <c r="R280" s="46"/>
      <c r="S280" s="129"/>
      <c r="T280" s="46"/>
    </row>
    <row r="281" spans="1:20" ht="12.75">
      <c r="A281" s="99">
        <v>281</v>
      </c>
      <c r="B281" s="99"/>
      <c r="C281" s="99"/>
      <c r="D281" s="99"/>
      <c r="E281" s="99"/>
      <c r="F281" s="99"/>
      <c r="G281" s="99"/>
      <c r="H281" s="99"/>
      <c r="I281" s="99"/>
      <c r="J281" s="99"/>
      <c r="K281" s="121"/>
      <c r="L281" s="46"/>
      <c r="M281" s="46"/>
      <c r="N281" s="46"/>
      <c r="O281" s="46"/>
      <c r="P281" s="46"/>
      <c r="Q281" s="46"/>
      <c r="R281" s="46"/>
      <c r="S281" s="129"/>
      <c r="T281" s="46"/>
    </row>
    <row r="282" spans="1:20" ht="12.75">
      <c r="A282" s="99">
        <v>282</v>
      </c>
      <c r="B282" s="99"/>
      <c r="C282" s="99"/>
      <c r="D282" s="99"/>
      <c r="E282" s="99"/>
      <c r="F282" s="99"/>
      <c r="G282" s="99"/>
      <c r="H282" s="99"/>
      <c r="I282" s="99"/>
      <c r="J282" s="99"/>
      <c r="K282" s="123"/>
      <c r="L282" s="46"/>
      <c r="M282" s="46"/>
      <c r="N282" s="46"/>
      <c r="O282" s="46"/>
      <c r="P282" s="46"/>
      <c r="Q282" s="46"/>
      <c r="R282" s="46"/>
      <c r="S282" s="129"/>
      <c r="T282" s="46"/>
    </row>
    <row r="283" spans="1:20" ht="12.75">
      <c r="A283" s="99">
        <v>283</v>
      </c>
      <c r="B283" s="99"/>
      <c r="C283" s="99"/>
      <c r="D283" s="99"/>
      <c r="E283" s="99"/>
      <c r="F283" s="99"/>
      <c r="G283" s="99"/>
      <c r="H283" s="99"/>
      <c r="I283" s="99"/>
      <c r="J283" s="99"/>
      <c r="K283" s="46"/>
      <c r="L283" s="46"/>
      <c r="M283" s="46"/>
      <c r="N283" s="46"/>
      <c r="O283" s="46"/>
      <c r="P283" s="46"/>
      <c r="Q283" s="46"/>
      <c r="R283" s="46"/>
      <c r="S283" s="129"/>
      <c r="T283" s="46"/>
    </row>
    <row r="284" spans="1:20" ht="12.75">
      <c r="A284" s="99">
        <v>284</v>
      </c>
      <c r="B284" s="99"/>
      <c r="C284" s="99"/>
      <c r="D284" s="99"/>
      <c r="E284" s="99"/>
      <c r="F284" s="99"/>
      <c r="G284" s="99"/>
      <c r="H284" s="99"/>
      <c r="I284" s="99"/>
      <c r="J284" s="99"/>
      <c r="K284" s="46"/>
      <c r="L284" s="46"/>
      <c r="M284" s="46"/>
      <c r="N284" s="46"/>
      <c r="O284" s="46"/>
      <c r="P284" s="46"/>
      <c r="Q284" s="46"/>
      <c r="R284" s="46"/>
      <c r="S284" s="129"/>
      <c r="T284" s="46"/>
    </row>
    <row r="285" spans="1:20" ht="12.75">
      <c r="A285" s="99">
        <v>285</v>
      </c>
      <c r="B285" s="99"/>
      <c r="C285" s="99"/>
      <c r="D285" s="99"/>
      <c r="E285" s="99"/>
      <c r="F285" s="99"/>
      <c r="G285" s="99"/>
      <c r="H285" s="99"/>
      <c r="I285" s="99"/>
      <c r="J285" s="99"/>
      <c r="K285" s="46"/>
      <c r="L285" s="46"/>
      <c r="M285" s="46"/>
      <c r="N285" s="46"/>
      <c r="O285" s="46"/>
      <c r="P285" s="46"/>
      <c r="Q285" s="46"/>
      <c r="R285" s="46"/>
      <c r="S285" s="129"/>
      <c r="T285" s="46"/>
    </row>
    <row r="286" spans="1:20" ht="12.75">
      <c r="A286" s="99">
        <v>286</v>
      </c>
      <c r="B286" s="99"/>
      <c r="C286" s="99"/>
      <c r="D286" s="99"/>
      <c r="E286" s="99"/>
      <c r="F286" s="99"/>
      <c r="G286" s="99"/>
      <c r="H286" s="99"/>
      <c r="I286" s="99"/>
      <c r="J286" s="99"/>
      <c r="K286" s="46"/>
      <c r="L286" s="46"/>
      <c r="M286" s="46"/>
      <c r="N286" s="46"/>
      <c r="O286" s="46"/>
      <c r="P286" s="46"/>
      <c r="Q286" s="46"/>
      <c r="R286" s="46"/>
      <c r="S286" s="129"/>
      <c r="T286" s="46"/>
    </row>
    <row r="287" spans="1:20" ht="12.75">
      <c r="A287" s="99">
        <v>287</v>
      </c>
      <c r="B287" s="99"/>
      <c r="C287" s="99"/>
      <c r="D287" s="99"/>
      <c r="E287" s="99"/>
      <c r="F287" s="99"/>
      <c r="G287" s="99"/>
      <c r="H287" s="99"/>
      <c r="I287" s="99"/>
      <c r="J287" s="99"/>
      <c r="K287" s="46"/>
      <c r="L287" s="46"/>
      <c r="M287" s="46"/>
      <c r="N287" s="46"/>
      <c r="O287" s="46"/>
      <c r="P287" s="46"/>
      <c r="Q287" s="46"/>
      <c r="R287" s="46"/>
      <c r="S287" s="129"/>
      <c r="T287" s="46"/>
    </row>
    <row r="288" spans="1:20" ht="12.75">
      <c r="A288" s="99">
        <v>288</v>
      </c>
      <c r="B288" s="99"/>
      <c r="C288" s="99"/>
      <c r="D288" s="99"/>
      <c r="E288" s="99"/>
      <c r="F288" s="99"/>
      <c r="G288" s="99"/>
      <c r="H288" s="99"/>
      <c r="I288" s="99"/>
      <c r="J288" s="99"/>
      <c r="K288" s="46"/>
      <c r="L288" s="46"/>
      <c r="M288" s="46"/>
      <c r="N288" s="46"/>
      <c r="O288" s="46"/>
      <c r="P288" s="46"/>
      <c r="Q288" s="46"/>
      <c r="R288" s="46"/>
      <c r="S288" s="129"/>
      <c r="T288" s="46"/>
    </row>
    <row r="289" spans="1:20" ht="12.75">
      <c r="A289" s="99">
        <v>289</v>
      </c>
      <c r="B289" s="99"/>
      <c r="C289" s="99"/>
      <c r="D289" s="99"/>
      <c r="E289" s="99"/>
      <c r="F289" s="99"/>
      <c r="G289" s="99"/>
      <c r="H289" s="99"/>
      <c r="I289" s="99"/>
      <c r="J289" s="99"/>
      <c r="K289" s="46"/>
      <c r="L289" s="46"/>
      <c r="M289" s="46"/>
      <c r="N289" s="46"/>
      <c r="O289" s="46"/>
      <c r="P289" s="46"/>
      <c r="Q289" s="46"/>
      <c r="R289" s="46"/>
      <c r="S289" s="129"/>
      <c r="T289" s="46"/>
    </row>
    <row r="290" spans="1:20" ht="12.75">
      <c r="A290" s="99">
        <v>290</v>
      </c>
      <c r="B290" s="99"/>
      <c r="C290" s="99"/>
      <c r="D290" s="99"/>
      <c r="E290" s="99"/>
      <c r="F290" s="99"/>
      <c r="G290" s="99"/>
      <c r="H290" s="99"/>
      <c r="I290" s="99"/>
      <c r="J290" s="99"/>
      <c r="K290" s="46"/>
      <c r="L290" s="46"/>
      <c r="M290" s="46"/>
      <c r="N290" s="46"/>
      <c r="O290" s="46"/>
      <c r="P290" s="46"/>
      <c r="Q290" s="46"/>
      <c r="R290" s="46"/>
      <c r="S290" s="129"/>
      <c r="T290" s="46"/>
    </row>
    <row r="291" spans="1:20" ht="12.75">
      <c r="A291" s="99">
        <v>291</v>
      </c>
      <c r="B291" s="99"/>
      <c r="C291" s="99"/>
      <c r="D291" s="99"/>
      <c r="E291" s="99"/>
      <c r="F291" s="99"/>
      <c r="G291" s="99"/>
      <c r="H291" s="99"/>
      <c r="I291" s="99"/>
      <c r="J291" s="99"/>
      <c r="K291" s="99"/>
      <c r="L291" s="46"/>
      <c r="M291" s="46"/>
      <c r="N291" s="46"/>
      <c r="O291" s="46"/>
      <c r="P291" s="46"/>
      <c r="Q291" s="46"/>
      <c r="R291" s="46"/>
      <c r="S291" s="129"/>
      <c r="T291" s="46"/>
    </row>
    <row r="292" spans="1:20" ht="12.75">
      <c r="A292" s="99">
        <v>292</v>
      </c>
      <c r="B292" s="99"/>
      <c r="C292" s="99"/>
      <c r="D292" s="99"/>
      <c r="E292" s="99"/>
      <c r="F292" s="99"/>
      <c r="G292" s="99"/>
      <c r="H292" s="99"/>
      <c r="I292" s="99"/>
      <c r="J292" s="99"/>
      <c r="K292" s="108"/>
      <c r="L292" s="46"/>
      <c r="M292" s="46"/>
      <c r="N292" s="46"/>
      <c r="O292" s="46"/>
      <c r="P292" s="46"/>
      <c r="Q292" s="46"/>
      <c r="R292" s="46"/>
      <c r="S292" s="129"/>
      <c r="T292" s="46"/>
    </row>
    <row r="293" spans="1:20" ht="12.75">
      <c r="A293" s="99">
        <v>293</v>
      </c>
      <c r="B293" s="99"/>
      <c r="C293" s="99"/>
      <c r="D293" s="99"/>
      <c r="E293" s="99"/>
      <c r="F293" s="99"/>
      <c r="G293" s="99"/>
      <c r="H293" s="99"/>
      <c r="I293" s="99"/>
      <c r="J293" s="99"/>
      <c r="K293" s="108"/>
      <c r="L293" s="46"/>
      <c r="M293" s="46"/>
      <c r="N293" s="46"/>
      <c r="O293" s="46"/>
      <c r="P293" s="46"/>
      <c r="Q293" s="46"/>
      <c r="R293" s="46"/>
      <c r="S293" s="129"/>
      <c r="T293" s="46"/>
    </row>
    <row r="294" spans="1:20" ht="12.75">
      <c r="A294" s="99">
        <v>294</v>
      </c>
      <c r="B294" s="99"/>
      <c r="C294" s="99"/>
      <c r="D294" s="99"/>
      <c r="E294" s="99"/>
      <c r="F294" s="99"/>
      <c r="G294" s="99"/>
      <c r="H294" s="99"/>
      <c r="I294" s="99"/>
      <c r="J294" s="99"/>
      <c r="K294" s="108"/>
      <c r="L294" s="46"/>
      <c r="M294" s="46"/>
      <c r="N294" s="46"/>
      <c r="O294" s="46"/>
      <c r="P294" s="46"/>
      <c r="Q294" s="46"/>
      <c r="R294" s="46"/>
      <c r="S294" s="129"/>
      <c r="T294" s="46"/>
    </row>
    <row r="295" spans="1:20" ht="12.75">
      <c r="A295" s="99">
        <v>295</v>
      </c>
      <c r="B295" s="99"/>
      <c r="C295" s="99"/>
      <c r="D295" s="99"/>
      <c r="E295" s="99"/>
      <c r="F295" s="99"/>
      <c r="G295" s="99"/>
      <c r="H295" s="99"/>
      <c r="I295" s="99"/>
      <c r="J295" s="99"/>
      <c r="K295" s="108"/>
      <c r="L295" s="46"/>
      <c r="M295" s="46"/>
      <c r="N295" s="46"/>
      <c r="O295" s="46"/>
      <c r="P295" s="46"/>
      <c r="Q295" s="46"/>
      <c r="R295" s="46"/>
      <c r="S295" s="129"/>
      <c r="T295" s="46"/>
    </row>
    <row r="296" spans="1:20" ht="12.75">
      <c r="A296" s="99">
        <v>296</v>
      </c>
      <c r="B296" s="99"/>
      <c r="C296" s="99"/>
      <c r="D296" s="99"/>
      <c r="E296" s="99"/>
      <c r="F296" s="99"/>
      <c r="G296" s="99"/>
      <c r="H296" s="99"/>
      <c r="I296" s="99"/>
      <c r="J296" s="99"/>
      <c r="K296" s="165"/>
      <c r="L296" s="46"/>
      <c r="M296" s="46"/>
      <c r="N296" s="46"/>
      <c r="O296" s="46"/>
      <c r="P296" s="46"/>
      <c r="Q296" s="46"/>
      <c r="R296" s="46"/>
      <c r="S296" s="129"/>
      <c r="T296" s="46"/>
    </row>
    <row r="297" spans="1:20" ht="12.75">
      <c r="A297" s="99">
        <v>297</v>
      </c>
      <c r="B297" s="99"/>
      <c r="C297" s="99"/>
      <c r="D297" s="99"/>
      <c r="E297" s="99"/>
      <c r="F297" s="99"/>
      <c r="G297" s="99"/>
      <c r="H297" s="99"/>
      <c r="I297" s="99"/>
      <c r="J297" s="99"/>
      <c r="K297" s="108"/>
      <c r="L297" s="46"/>
      <c r="M297" s="46"/>
      <c r="N297" s="46"/>
      <c r="O297" s="46"/>
      <c r="P297" s="46"/>
      <c r="Q297" s="46"/>
      <c r="R297" s="46"/>
      <c r="S297" s="129"/>
      <c r="T297" s="46"/>
    </row>
    <row r="298" spans="1:20" ht="12.75">
      <c r="A298" s="99">
        <v>298</v>
      </c>
      <c r="B298" s="99"/>
      <c r="C298" s="99"/>
      <c r="D298" s="99"/>
      <c r="E298" s="99"/>
      <c r="F298" s="99"/>
      <c r="G298" s="99"/>
      <c r="H298" s="99"/>
      <c r="I298" s="99"/>
      <c r="J298" s="99"/>
      <c r="K298" s="101"/>
      <c r="L298" s="46"/>
      <c r="M298" s="46"/>
      <c r="N298" s="46"/>
      <c r="O298" s="46"/>
      <c r="P298" s="46"/>
      <c r="Q298" s="46"/>
      <c r="R298" s="46"/>
      <c r="S298" s="129"/>
      <c r="T298" s="46"/>
    </row>
    <row r="299" spans="1:20" ht="12.75">
      <c r="A299" s="99">
        <v>299</v>
      </c>
      <c r="B299" s="99"/>
      <c r="C299" s="99"/>
      <c r="D299" s="99"/>
      <c r="E299" s="99"/>
      <c r="F299" s="99"/>
      <c r="G299" s="99"/>
      <c r="H299" s="99"/>
      <c r="I299" s="99"/>
      <c r="J299" s="99"/>
      <c r="K299" s="109"/>
      <c r="L299" s="46"/>
      <c r="M299" s="46"/>
      <c r="N299" s="46"/>
      <c r="O299" s="46"/>
      <c r="P299" s="46"/>
      <c r="Q299" s="46"/>
      <c r="R299" s="46"/>
      <c r="S299" s="129"/>
      <c r="T299" s="46"/>
    </row>
    <row r="300" spans="1:20" ht="12.75">
      <c r="A300" s="99">
        <v>300</v>
      </c>
      <c r="B300" s="99"/>
      <c r="C300" s="99"/>
      <c r="D300" s="99"/>
      <c r="E300" s="99"/>
      <c r="F300" s="99"/>
      <c r="G300" s="99"/>
      <c r="H300" s="99"/>
      <c r="I300" s="99"/>
      <c r="J300" s="99"/>
      <c r="K300" s="108"/>
      <c r="L300" s="46"/>
      <c r="M300" s="46"/>
      <c r="N300" s="46"/>
      <c r="O300" s="46"/>
      <c r="P300" s="46"/>
      <c r="Q300" s="46"/>
      <c r="R300" s="46"/>
      <c r="S300" s="129"/>
      <c r="T300" s="46"/>
    </row>
    <row r="301" spans="1:20" ht="12.75">
      <c r="A301" s="99">
        <v>301</v>
      </c>
      <c r="B301" s="99"/>
      <c r="C301" s="99"/>
      <c r="D301" s="99"/>
      <c r="E301" s="99"/>
      <c r="F301" s="99"/>
      <c r="G301" s="99"/>
      <c r="H301" s="99"/>
      <c r="I301" s="99"/>
      <c r="J301" s="99"/>
      <c r="K301" s="108"/>
      <c r="L301" s="46"/>
      <c r="M301" s="46"/>
      <c r="N301" s="46"/>
      <c r="O301" s="46"/>
      <c r="P301" s="46"/>
      <c r="Q301" s="46"/>
      <c r="R301" s="46"/>
      <c r="S301" s="129"/>
      <c r="T301" s="46"/>
    </row>
    <row r="302" spans="1:20" ht="12.75">
      <c r="A302" s="99">
        <v>302</v>
      </c>
      <c r="B302" s="99"/>
      <c r="C302" s="99"/>
      <c r="D302" s="99"/>
      <c r="E302" s="99"/>
      <c r="F302" s="99"/>
      <c r="G302" s="99"/>
      <c r="H302" s="99"/>
      <c r="I302" s="99"/>
      <c r="J302" s="99"/>
      <c r="K302" s="108"/>
      <c r="L302" s="46"/>
      <c r="M302" s="46"/>
      <c r="N302" s="46"/>
      <c r="O302" s="46"/>
      <c r="P302" s="46"/>
      <c r="Q302" s="46"/>
      <c r="R302" s="46"/>
      <c r="S302" s="129"/>
      <c r="T302" s="46"/>
    </row>
    <row r="303" spans="1:20" ht="12.75">
      <c r="A303" s="99">
        <v>303</v>
      </c>
      <c r="B303" s="99"/>
      <c r="C303" s="99"/>
      <c r="D303" s="99"/>
      <c r="E303" s="99"/>
      <c r="F303" s="99"/>
      <c r="G303" s="99"/>
      <c r="H303" s="99"/>
      <c r="I303" s="99"/>
      <c r="J303" s="99"/>
      <c r="K303" s="108"/>
      <c r="L303" s="46"/>
      <c r="M303" s="46"/>
      <c r="N303" s="46"/>
      <c r="O303" s="46"/>
      <c r="P303" s="46"/>
      <c r="Q303" s="46"/>
      <c r="R303" s="46"/>
      <c r="S303" s="129"/>
      <c r="T303" s="46"/>
    </row>
    <row r="304" spans="1:20" ht="12.75">
      <c r="A304" s="99">
        <v>304</v>
      </c>
      <c r="B304" s="99"/>
      <c r="C304" s="99"/>
      <c r="D304" s="99"/>
      <c r="E304" s="99"/>
      <c r="F304" s="99"/>
      <c r="G304" s="99"/>
      <c r="H304" s="99"/>
      <c r="I304" s="99"/>
      <c r="J304" s="99"/>
      <c r="K304" s="108"/>
      <c r="L304" s="46"/>
      <c r="M304" s="46"/>
      <c r="N304" s="46"/>
      <c r="O304" s="46"/>
      <c r="P304" s="46"/>
      <c r="Q304" s="46"/>
      <c r="R304" s="46"/>
      <c r="S304" s="129"/>
      <c r="T304" s="46"/>
    </row>
    <row r="305" spans="1:20" ht="12.75">
      <c r="A305" s="99">
        <v>305</v>
      </c>
      <c r="B305" s="99"/>
      <c r="C305" s="99"/>
      <c r="D305" s="99"/>
      <c r="E305" s="99"/>
      <c r="F305" s="99"/>
      <c r="G305" s="99"/>
      <c r="H305" s="99"/>
      <c r="I305" s="99"/>
      <c r="J305" s="99"/>
      <c r="K305" s="108"/>
      <c r="L305" s="46"/>
      <c r="M305" s="46"/>
      <c r="N305" s="46"/>
      <c r="O305" s="46"/>
      <c r="P305" s="46"/>
      <c r="Q305" s="46"/>
      <c r="R305" s="46"/>
      <c r="S305" s="129"/>
      <c r="T305" s="46"/>
    </row>
    <row r="306" spans="1:20" ht="15">
      <c r="A306" s="99">
        <v>306</v>
      </c>
      <c r="B306" s="99"/>
      <c r="C306" s="99"/>
      <c r="D306" s="99"/>
      <c r="E306" s="99"/>
      <c r="F306" s="99"/>
      <c r="G306" s="99"/>
      <c r="H306" s="99"/>
      <c r="I306" s="99"/>
      <c r="J306" s="99"/>
      <c r="K306" s="110"/>
      <c r="L306" s="46"/>
      <c r="M306" s="46"/>
      <c r="N306" s="46"/>
      <c r="O306" s="46"/>
      <c r="P306" s="46"/>
      <c r="Q306" s="46"/>
      <c r="R306" s="46"/>
      <c r="S306" s="129"/>
      <c r="T306" s="46"/>
    </row>
    <row r="307" spans="1:20" ht="12.75">
      <c r="A307" s="99">
        <v>307</v>
      </c>
      <c r="B307" s="99"/>
      <c r="C307" s="99"/>
      <c r="D307" s="99"/>
      <c r="E307" s="99"/>
      <c r="F307" s="99"/>
      <c r="G307" s="99"/>
      <c r="H307" s="99"/>
      <c r="I307" s="99"/>
      <c r="J307" s="99"/>
      <c r="K307" s="108"/>
      <c r="L307" s="46"/>
      <c r="M307" s="46"/>
      <c r="N307" s="46"/>
      <c r="O307" s="46"/>
      <c r="P307" s="46"/>
      <c r="Q307" s="46"/>
      <c r="R307" s="46"/>
      <c r="S307" s="129"/>
      <c r="T307" s="46"/>
    </row>
    <row r="308" spans="1:20" ht="12.75">
      <c r="A308" s="99">
        <v>308</v>
      </c>
      <c r="B308" s="99"/>
      <c r="C308" s="99"/>
      <c r="D308" s="99"/>
      <c r="E308" s="99"/>
      <c r="F308" s="99"/>
      <c r="G308" s="99"/>
      <c r="H308" s="99"/>
      <c r="I308" s="99"/>
      <c r="J308" s="99"/>
      <c r="K308" s="108"/>
      <c r="L308" s="46"/>
      <c r="M308" s="46"/>
      <c r="N308" s="46"/>
      <c r="O308" s="46"/>
      <c r="P308" s="46"/>
      <c r="Q308" s="46"/>
      <c r="R308" s="46"/>
      <c r="S308" s="129"/>
      <c r="T308" s="46"/>
    </row>
    <row r="309" spans="1:20" ht="12.75">
      <c r="A309" s="99">
        <v>309</v>
      </c>
      <c r="B309" s="99"/>
      <c r="C309" s="99"/>
      <c r="D309" s="99"/>
      <c r="E309" s="99"/>
      <c r="F309" s="99"/>
      <c r="G309" s="99"/>
      <c r="H309" s="99"/>
      <c r="I309" s="99"/>
      <c r="J309" s="99"/>
      <c r="K309" s="108"/>
      <c r="L309" s="46"/>
      <c r="M309" s="46"/>
      <c r="N309" s="46"/>
      <c r="O309" s="46"/>
      <c r="P309" s="46"/>
      <c r="Q309" s="46"/>
      <c r="R309" s="46"/>
      <c r="S309" s="129"/>
      <c r="T309" s="46"/>
    </row>
    <row r="310" spans="1:20" ht="12.75">
      <c r="A310" s="99">
        <v>310</v>
      </c>
      <c r="B310" s="99"/>
      <c r="C310" s="99"/>
      <c r="D310" s="99"/>
      <c r="E310" s="99"/>
      <c r="F310" s="99"/>
      <c r="G310" s="99"/>
      <c r="H310" s="99"/>
      <c r="I310" s="99"/>
      <c r="J310" s="99"/>
      <c r="K310" s="108"/>
      <c r="L310" s="46"/>
      <c r="M310" s="46"/>
      <c r="N310" s="46"/>
      <c r="O310" s="46"/>
      <c r="P310" s="46"/>
      <c r="Q310" s="46"/>
      <c r="R310" s="46"/>
      <c r="S310" s="129"/>
      <c r="T310" s="46"/>
    </row>
    <row r="311" spans="1:20" ht="12.75">
      <c r="A311" s="99">
        <v>311</v>
      </c>
      <c r="B311" s="99"/>
      <c r="C311" s="99"/>
      <c r="D311" s="99"/>
      <c r="E311" s="99"/>
      <c r="F311" s="99"/>
      <c r="G311" s="99"/>
      <c r="H311" s="99"/>
      <c r="I311" s="99"/>
      <c r="J311" s="99"/>
      <c r="K311" s="108"/>
      <c r="L311" s="46"/>
      <c r="M311" s="46"/>
      <c r="N311" s="46"/>
      <c r="O311" s="46"/>
      <c r="P311" s="46"/>
      <c r="Q311" s="46"/>
      <c r="R311" s="46"/>
      <c r="S311" s="129"/>
      <c r="T311" s="46"/>
    </row>
    <row r="312" spans="1:20" ht="12.75">
      <c r="A312" s="99">
        <v>312</v>
      </c>
      <c r="B312" s="99"/>
      <c r="C312" s="99"/>
      <c r="D312" s="99"/>
      <c r="E312" s="99"/>
      <c r="F312" s="99"/>
      <c r="G312" s="99"/>
      <c r="H312" s="99"/>
      <c r="I312" s="99"/>
      <c r="J312" s="99"/>
      <c r="K312" s="108"/>
      <c r="L312" s="46"/>
      <c r="M312" s="46"/>
      <c r="N312" s="46"/>
      <c r="O312" s="46"/>
      <c r="P312" s="46"/>
      <c r="Q312" s="46"/>
      <c r="R312" s="46"/>
      <c r="S312" s="129"/>
      <c r="T312" s="46"/>
    </row>
    <row r="313" spans="1:20" ht="12.75">
      <c r="A313" s="99">
        <v>313</v>
      </c>
      <c r="B313" s="99"/>
      <c r="C313" s="99"/>
      <c r="D313" s="99"/>
      <c r="E313" s="99"/>
      <c r="F313" s="99"/>
      <c r="G313" s="99"/>
      <c r="H313" s="99"/>
      <c r="I313" s="99"/>
      <c r="J313" s="99"/>
      <c r="K313" s="46"/>
      <c r="L313" s="46"/>
      <c r="M313" s="46"/>
      <c r="N313" s="46"/>
      <c r="O313" s="46"/>
      <c r="P313" s="46"/>
      <c r="Q313" s="46"/>
      <c r="R313" s="46"/>
      <c r="S313" s="147"/>
      <c r="T313" s="46"/>
    </row>
    <row r="314" spans="1:20" ht="12.75">
      <c r="A314" s="99">
        <v>314</v>
      </c>
      <c r="B314" s="99"/>
      <c r="C314" s="99"/>
      <c r="D314" s="99"/>
      <c r="E314" s="99"/>
      <c r="F314" s="99"/>
      <c r="G314" s="99"/>
      <c r="H314" s="99"/>
      <c r="I314" s="99"/>
      <c r="J314" s="99"/>
      <c r="K314" s="108"/>
      <c r="L314" s="46"/>
      <c r="M314" s="46"/>
      <c r="N314" s="46"/>
      <c r="O314" s="46"/>
      <c r="P314" s="46"/>
      <c r="Q314" s="46"/>
      <c r="R314" s="46"/>
      <c r="S314" s="129"/>
      <c r="T314" s="46"/>
    </row>
    <row r="315" spans="1:20" ht="12.75">
      <c r="A315" s="99">
        <v>315</v>
      </c>
      <c r="B315" s="99"/>
      <c r="C315" s="99"/>
      <c r="D315" s="99"/>
      <c r="E315" s="99"/>
      <c r="F315" s="99"/>
      <c r="G315" s="99"/>
      <c r="H315" s="99"/>
      <c r="I315" s="99"/>
      <c r="J315" s="99"/>
      <c r="K315" s="108"/>
      <c r="L315" s="46"/>
      <c r="M315" s="46"/>
      <c r="N315" s="46"/>
      <c r="O315" s="46"/>
      <c r="P315" s="46"/>
      <c r="Q315" s="46"/>
      <c r="R315" s="46"/>
      <c r="S315" s="129"/>
      <c r="T315" s="46"/>
    </row>
    <row r="316" spans="1:20" ht="12.75">
      <c r="A316" s="99">
        <v>316</v>
      </c>
      <c r="B316" s="99"/>
      <c r="C316" s="99"/>
      <c r="D316" s="99"/>
      <c r="E316" s="99"/>
      <c r="F316" s="99"/>
      <c r="G316" s="99"/>
      <c r="H316" s="99"/>
      <c r="I316" s="99"/>
      <c r="J316" s="99"/>
      <c r="K316" s="108"/>
      <c r="L316" s="46"/>
      <c r="M316" s="46"/>
      <c r="N316" s="46"/>
      <c r="O316" s="46"/>
      <c r="P316" s="46"/>
      <c r="Q316" s="46"/>
      <c r="R316" s="46"/>
      <c r="S316" s="129"/>
      <c r="T316" s="46"/>
    </row>
    <row r="317" spans="1:20" ht="12.75">
      <c r="A317" s="99">
        <v>317</v>
      </c>
      <c r="B317" s="99"/>
      <c r="C317" s="99"/>
      <c r="D317" s="99"/>
      <c r="E317" s="99"/>
      <c r="F317" s="99"/>
      <c r="G317" s="99"/>
      <c r="H317" s="99"/>
      <c r="I317" s="99"/>
      <c r="J317" s="99"/>
      <c r="K317" s="46"/>
      <c r="L317" s="46"/>
      <c r="M317" s="46"/>
      <c r="N317" s="46"/>
      <c r="O317" s="46"/>
      <c r="P317" s="46"/>
      <c r="Q317" s="46"/>
      <c r="R317" s="46"/>
      <c r="S317" s="129"/>
      <c r="T317" s="46"/>
    </row>
    <row r="318" spans="1:20" ht="12.75">
      <c r="A318" s="99">
        <v>318</v>
      </c>
      <c r="B318" s="99"/>
      <c r="C318" s="99"/>
      <c r="D318" s="99"/>
      <c r="E318" s="99"/>
      <c r="F318" s="99"/>
      <c r="G318" s="99"/>
      <c r="H318" s="99"/>
      <c r="I318" s="99"/>
      <c r="J318" s="99"/>
      <c r="K318" s="46"/>
      <c r="L318" s="46"/>
      <c r="M318" s="46"/>
      <c r="N318" s="46"/>
      <c r="O318" s="46"/>
      <c r="P318" s="46"/>
      <c r="Q318" s="46"/>
      <c r="R318" s="46"/>
      <c r="S318" s="129"/>
      <c r="T318" s="46"/>
    </row>
    <row r="319" spans="1:20" ht="12.75">
      <c r="A319" s="99">
        <v>319</v>
      </c>
      <c r="B319" s="99"/>
      <c r="C319" s="99"/>
      <c r="D319" s="99"/>
      <c r="E319" s="99"/>
      <c r="F319" s="99"/>
      <c r="G319" s="99"/>
      <c r="H319" s="99"/>
      <c r="I319" s="99"/>
      <c r="J319" s="99"/>
      <c r="K319" s="46"/>
      <c r="L319" s="46"/>
      <c r="M319" s="46"/>
      <c r="N319" s="46"/>
      <c r="O319" s="46"/>
      <c r="P319" s="46"/>
      <c r="Q319" s="46"/>
      <c r="R319" s="46"/>
      <c r="S319" s="129"/>
      <c r="T319" s="46"/>
    </row>
    <row r="320" spans="1:20" ht="12.75">
      <c r="A320" s="99">
        <v>320</v>
      </c>
      <c r="B320" s="99"/>
      <c r="C320" s="99"/>
      <c r="D320" s="99"/>
      <c r="E320" s="99"/>
      <c r="F320" s="99"/>
      <c r="G320" s="99"/>
      <c r="H320" s="99"/>
      <c r="I320" s="99"/>
      <c r="J320" s="99"/>
      <c r="K320" s="108"/>
      <c r="L320" s="46"/>
      <c r="M320" s="46"/>
      <c r="N320" s="46"/>
      <c r="O320" s="46"/>
      <c r="P320" s="46"/>
      <c r="Q320" s="46"/>
      <c r="R320" s="46"/>
      <c r="S320" s="129"/>
      <c r="T320" s="46"/>
    </row>
    <row r="321" spans="1:20" ht="12.75">
      <c r="A321" s="99">
        <v>321</v>
      </c>
      <c r="B321" s="99"/>
      <c r="C321" s="99"/>
      <c r="D321" s="99"/>
      <c r="E321" s="99"/>
      <c r="F321" s="99"/>
      <c r="G321" s="99"/>
      <c r="H321" s="99"/>
      <c r="I321" s="99"/>
      <c r="J321" s="99"/>
      <c r="K321" s="108"/>
      <c r="L321" s="46"/>
      <c r="M321" s="46"/>
      <c r="N321" s="46"/>
      <c r="O321" s="46"/>
      <c r="P321" s="46"/>
      <c r="Q321" s="46"/>
      <c r="R321" s="46"/>
      <c r="S321" s="129"/>
      <c r="T321" s="46"/>
    </row>
    <row r="322" spans="1:20" ht="12.75">
      <c r="A322" s="71">
        <v>322</v>
      </c>
      <c r="B322" s="43"/>
      <c r="C322" s="97"/>
      <c r="D322" s="97"/>
      <c r="E322" s="97"/>
      <c r="F322" s="98"/>
      <c r="G322" s="98"/>
      <c r="H322" s="99"/>
      <c r="I322" s="99"/>
      <c r="J322" s="107"/>
      <c r="K322" s="46"/>
      <c r="L322" s="46"/>
      <c r="M322" s="46"/>
      <c r="N322" s="46"/>
      <c r="O322" s="46"/>
      <c r="P322" s="46"/>
      <c r="Q322" s="46"/>
      <c r="R322" s="46"/>
      <c r="S322" s="129"/>
      <c r="T322" s="46"/>
    </row>
    <row r="323" spans="1:20" ht="12.75">
      <c r="A323" s="71">
        <v>323</v>
      </c>
      <c r="B323" s="43"/>
      <c r="C323" s="97"/>
      <c r="D323" s="97"/>
      <c r="E323" s="97"/>
      <c r="F323" s="98"/>
      <c r="G323" s="98"/>
      <c r="H323" s="99"/>
      <c r="I323" s="99"/>
      <c r="J323" s="107"/>
      <c r="K323" s="46"/>
      <c r="L323" s="46"/>
      <c r="M323" s="46"/>
      <c r="N323" s="46"/>
      <c r="O323" s="46"/>
      <c r="P323" s="46"/>
      <c r="Q323" s="46"/>
      <c r="R323" s="46"/>
      <c r="S323" s="129"/>
      <c r="T323" s="46"/>
    </row>
    <row r="324" spans="1:20" ht="12.75">
      <c r="A324" s="71">
        <v>324</v>
      </c>
      <c r="B324" s="43"/>
      <c r="C324" s="97"/>
      <c r="D324" s="97"/>
      <c r="E324" s="97"/>
      <c r="F324" s="98"/>
      <c r="G324" s="98"/>
      <c r="H324" s="99"/>
      <c r="I324" s="99"/>
      <c r="J324" s="107"/>
      <c r="K324" s="46"/>
      <c r="L324" s="46"/>
      <c r="M324" s="46"/>
      <c r="N324" s="46"/>
      <c r="O324" s="46"/>
      <c r="P324" s="46"/>
      <c r="Q324" s="46"/>
      <c r="R324" s="46"/>
      <c r="S324" s="129"/>
      <c r="T324" s="46"/>
    </row>
    <row r="325" spans="1:20" ht="12.75">
      <c r="A325" s="71">
        <v>325</v>
      </c>
      <c r="B325" s="43"/>
      <c r="C325" s="97"/>
      <c r="D325" s="97"/>
      <c r="E325" s="97"/>
      <c r="F325" s="98"/>
      <c r="G325" s="98"/>
      <c r="H325" s="99"/>
      <c r="I325" s="99"/>
      <c r="J325" s="107"/>
      <c r="K325" s="108"/>
      <c r="L325" s="46"/>
      <c r="M325" s="46"/>
      <c r="N325" s="46"/>
      <c r="O325" s="46"/>
      <c r="P325" s="46"/>
      <c r="Q325" s="46"/>
      <c r="R325" s="46"/>
      <c r="S325" s="129"/>
      <c r="T325" s="46"/>
    </row>
    <row r="326" spans="1:20" ht="12.75">
      <c r="A326" s="71">
        <v>326</v>
      </c>
      <c r="B326" s="43"/>
      <c r="C326" s="97"/>
      <c r="D326" s="97"/>
      <c r="E326" s="97"/>
      <c r="F326" s="98"/>
      <c r="G326" s="98"/>
      <c r="H326" s="99"/>
      <c r="I326" s="99"/>
      <c r="J326" s="107"/>
      <c r="K326" s="108"/>
      <c r="L326" s="46"/>
      <c r="M326" s="46"/>
      <c r="N326" s="46"/>
      <c r="O326" s="46"/>
      <c r="P326" s="46"/>
      <c r="Q326" s="46"/>
      <c r="R326" s="46"/>
      <c r="S326" s="147"/>
      <c r="T326" s="46"/>
    </row>
    <row r="327" spans="1:20" ht="12.75">
      <c r="A327" s="71">
        <v>327</v>
      </c>
      <c r="B327" s="43"/>
      <c r="C327" s="97"/>
      <c r="D327" s="97"/>
      <c r="E327" s="97"/>
      <c r="F327" s="98"/>
      <c r="G327" s="98"/>
      <c r="H327" s="99"/>
      <c r="I327" s="99"/>
      <c r="J327" s="107"/>
      <c r="K327" s="108"/>
      <c r="L327" s="46"/>
      <c r="M327" s="46"/>
      <c r="N327" s="46"/>
      <c r="O327" s="46"/>
      <c r="P327" s="46"/>
      <c r="Q327" s="46"/>
      <c r="R327" s="46"/>
      <c r="S327" s="129"/>
      <c r="T327" s="46"/>
    </row>
    <row r="328" spans="1:20" ht="12.75">
      <c r="A328" s="71">
        <v>328</v>
      </c>
      <c r="B328" s="43"/>
      <c r="C328" s="97"/>
      <c r="D328" s="97"/>
      <c r="E328" s="97"/>
      <c r="F328" s="98"/>
      <c r="G328" s="98"/>
      <c r="H328" s="99"/>
      <c r="I328" s="99"/>
      <c r="J328" s="45"/>
      <c r="K328" s="108"/>
      <c r="L328" s="46"/>
      <c r="M328" s="46"/>
      <c r="N328" s="46"/>
      <c r="O328" s="46"/>
      <c r="P328" s="46"/>
      <c r="Q328" s="46"/>
      <c r="R328" s="46"/>
      <c r="S328" s="129"/>
      <c r="T328" s="46"/>
    </row>
    <row r="329" spans="1:20" ht="12.75">
      <c r="A329" s="71">
        <v>329</v>
      </c>
      <c r="B329" s="43"/>
      <c r="C329" s="97"/>
      <c r="D329" s="97"/>
      <c r="E329" s="97"/>
      <c r="F329" s="98"/>
      <c r="G329" s="98"/>
      <c r="H329" s="99"/>
      <c r="I329" s="99"/>
      <c r="J329" s="107"/>
      <c r="K329" s="108"/>
      <c r="L329" s="46"/>
      <c r="M329" s="46"/>
      <c r="N329" s="46"/>
      <c r="O329" s="46"/>
      <c r="P329" s="46"/>
      <c r="Q329" s="46"/>
      <c r="R329" s="46"/>
      <c r="S329" s="147"/>
      <c r="T329" s="46"/>
    </row>
    <row r="330" spans="1:20" ht="12.75">
      <c r="A330" s="71">
        <v>330</v>
      </c>
      <c r="B330" s="43"/>
      <c r="C330" s="97"/>
      <c r="D330" s="97"/>
      <c r="E330" s="97"/>
      <c r="F330" s="98"/>
      <c r="G330" s="98"/>
      <c r="H330" s="99"/>
      <c r="I330" s="99"/>
      <c r="J330" s="107"/>
      <c r="K330" s="108"/>
      <c r="L330" s="46"/>
      <c r="M330" s="46"/>
      <c r="N330" s="46"/>
      <c r="O330" s="46"/>
      <c r="P330" s="46"/>
      <c r="Q330" s="46"/>
      <c r="R330" s="46"/>
      <c r="S330" s="129"/>
      <c r="T330" s="46"/>
    </row>
    <row r="331" spans="1:20" ht="12.75">
      <c r="A331" s="71">
        <v>331</v>
      </c>
      <c r="B331" s="43"/>
      <c r="C331" s="95"/>
      <c r="D331" s="95"/>
      <c r="E331" s="95"/>
      <c r="F331" s="96"/>
      <c r="G331" s="96"/>
      <c r="H331" s="105"/>
      <c r="I331" s="105"/>
      <c r="J331" s="107"/>
      <c r="K331" s="108"/>
      <c r="L331" s="46"/>
      <c r="M331" s="46"/>
      <c r="N331" s="46"/>
      <c r="O331" s="46"/>
      <c r="P331" s="46"/>
      <c r="Q331" s="46"/>
      <c r="R331" s="46"/>
      <c r="S331" s="147"/>
      <c r="T331" s="46"/>
    </row>
    <row r="332" spans="1:20" ht="12.75">
      <c r="A332" s="71">
        <v>332</v>
      </c>
      <c r="B332" s="43"/>
      <c r="C332" s="97"/>
      <c r="D332" s="97"/>
      <c r="E332" s="97"/>
      <c r="F332" s="98"/>
      <c r="G332" s="98"/>
      <c r="H332" s="99"/>
      <c r="I332" s="99"/>
      <c r="J332" s="107"/>
      <c r="K332" s="108"/>
      <c r="L332" s="46"/>
      <c r="M332" s="46"/>
      <c r="N332" s="46"/>
      <c r="O332" s="46"/>
      <c r="P332" s="46"/>
      <c r="Q332" s="46"/>
      <c r="R332" s="46"/>
      <c r="S332" s="129"/>
      <c r="T332" s="46"/>
    </row>
    <row r="333" spans="1:20" ht="12.75">
      <c r="A333" s="71">
        <v>333</v>
      </c>
      <c r="B333" s="43"/>
      <c r="C333" s="97"/>
      <c r="D333" s="97"/>
      <c r="E333" s="97"/>
      <c r="F333" s="98"/>
      <c r="G333" s="98"/>
      <c r="H333" s="99"/>
      <c r="I333" s="99"/>
      <c r="J333" s="107"/>
      <c r="K333" s="46"/>
      <c r="L333" s="46"/>
      <c r="M333" s="46"/>
      <c r="N333" s="46"/>
      <c r="O333" s="46"/>
      <c r="P333" s="46"/>
      <c r="Q333" s="46"/>
      <c r="R333" s="46"/>
      <c r="S333" s="129"/>
      <c r="T333" s="46"/>
    </row>
    <row r="334" spans="1:20" ht="12.75">
      <c r="A334" s="71">
        <v>334</v>
      </c>
      <c r="B334" s="43"/>
      <c r="C334" s="97"/>
      <c r="D334" s="97"/>
      <c r="E334" s="97"/>
      <c r="F334" s="98"/>
      <c r="G334" s="98"/>
      <c r="H334" s="99"/>
      <c r="I334" s="99"/>
      <c r="J334" s="107"/>
      <c r="K334" s="108"/>
      <c r="L334" s="46"/>
      <c r="M334" s="46"/>
      <c r="N334" s="46"/>
      <c r="O334" s="46"/>
      <c r="P334" s="46"/>
      <c r="Q334" s="46"/>
      <c r="R334" s="46"/>
      <c r="S334" s="129"/>
      <c r="T334" s="46"/>
    </row>
    <row r="335" spans="1:20" ht="12.75">
      <c r="A335" s="71">
        <v>335</v>
      </c>
      <c r="B335" s="43"/>
      <c r="C335" s="97"/>
      <c r="D335" s="97"/>
      <c r="E335" s="97"/>
      <c r="F335" s="98"/>
      <c r="G335" s="98"/>
      <c r="H335" s="99"/>
      <c r="I335" s="99"/>
      <c r="J335" s="107"/>
      <c r="K335" s="163"/>
      <c r="L335" s="46"/>
      <c r="M335" s="46"/>
      <c r="N335" s="46"/>
      <c r="O335" s="46"/>
      <c r="P335" s="46"/>
      <c r="Q335" s="46"/>
      <c r="R335" s="46"/>
      <c r="S335" s="129"/>
      <c r="T335" s="46"/>
    </row>
    <row r="336" spans="1:20" ht="12.75">
      <c r="A336" s="71">
        <v>336</v>
      </c>
      <c r="B336" s="43"/>
      <c r="C336" s="97"/>
      <c r="D336" s="97"/>
      <c r="E336" s="97"/>
      <c r="F336" s="98"/>
      <c r="G336" s="98"/>
      <c r="H336" s="99"/>
      <c r="I336" s="99"/>
      <c r="J336" s="107"/>
      <c r="K336" s="46"/>
      <c r="L336" s="46"/>
      <c r="M336" s="46"/>
      <c r="N336" s="46"/>
      <c r="O336" s="46"/>
      <c r="P336" s="46"/>
      <c r="Q336" s="46"/>
      <c r="R336" s="46"/>
      <c r="S336" s="129"/>
      <c r="T336" s="46"/>
    </row>
    <row r="337" spans="1:20" ht="12.75">
      <c r="A337" s="71">
        <v>337</v>
      </c>
      <c r="B337" s="43"/>
      <c r="C337" s="97"/>
      <c r="D337" s="97"/>
      <c r="E337" s="97"/>
      <c r="F337" s="98"/>
      <c r="G337" s="98"/>
      <c r="H337" s="99"/>
      <c r="I337" s="99"/>
      <c r="J337" s="107"/>
      <c r="K337" s="108"/>
      <c r="L337" s="46"/>
      <c r="M337" s="46"/>
      <c r="N337" s="46"/>
      <c r="O337" s="46"/>
      <c r="P337" s="46"/>
      <c r="Q337" s="46"/>
      <c r="R337" s="46"/>
      <c r="S337" s="129"/>
      <c r="T337" s="46"/>
    </row>
    <row r="338" spans="1:20" ht="12.75">
      <c r="A338" s="71">
        <v>338</v>
      </c>
      <c r="B338" s="43"/>
      <c r="C338" s="97"/>
      <c r="D338" s="97"/>
      <c r="E338" s="97"/>
      <c r="F338" s="98"/>
      <c r="G338" s="98"/>
      <c r="H338" s="99"/>
      <c r="I338" s="99"/>
      <c r="J338" s="107"/>
      <c r="K338" s="108"/>
      <c r="L338" s="46"/>
      <c r="M338" s="46"/>
      <c r="N338" s="46"/>
      <c r="O338" s="46"/>
      <c r="P338" s="46"/>
      <c r="Q338" s="46"/>
      <c r="R338" s="46"/>
      <c r="S338" s="129"/>
      <c r="T338" s="46"/>
    </row>
    <row r="339" spans="1:20" ht="12.75">
      <c r="A339" s="71">
        <v>339</v>
      </c>
      <c r="B339" s="43"/>
      <c r="C339" s="97"/>
      <c r="D339" s="97"/>
      <c r="E339" s="97"/>
      <c r="F339" s="98"/>
      <c r="G339" s="98"/>
      <c r="H339" s="99"/>
      <c r="I339" s="99"/>
      <c r="J339" s="107"/>
      <c r="K339" s="108"/>
      <c r="L339" s="46"/>
      <c r="M339" s="46"/>
      <c r="N339" s="46"/>
      <c r="O339" s="46"/>
      <c r="P339" s="46"/>
      <c r="Q339" s="46"/>
      <c r="R339" s="46"/>
      <c r="S339" s="129"/>
      <c r="T339" s="46"/>
    </row>
    <row r="340" spans="1:20" ht="12.75">
      <c r="A340" s="71">
        <v>340</v>
      </c>
      <c r="B340" s="43"/>
      <c r="C340" s="97"/>
      <c r="D340" s="97"/>
      <c r="E340" s="97"/>
      <c r="F340" s="98"/>
      <c r="G340" s="98"/>
      <c r="H340" s="99"/>
      <c r="I340" s="99"/>
      <c r="J340" s="107"/>
      <c r="K340" s="108"/>
      <c r="L340" s="46"/>
      <c r="M340" s="46"/>
      <c r="N340" s="46"/>
      <c r="O340" s="46"/>
      <c r="P340" s="46"/>
      <c r="Q340" s="46"/>
      <c r="R340" s="46"/>
      <c r="S340" s="129"/>
      <c r="T340" s="46"/>
    </row>
    <row r="341" spans="1:20" ht="12.75">
      <c r="A341" s="71">
        <v>341</v>
      </c>
      <c r="B341" s="43"/>
      <c r="C341" s="97"/>
      <c r="D341" s="97"/>
      <c r="E341" s="97"/>
      <c r="F341" s="98"/>
      <c r="G341" s="98"/>
      <c r="H341" s="99"/>
      <c r="I341" s="99"/>
      <c r="J341" s="107"/>
      <c r="K341" s="108"/>
      <c r="L341" s="46"/>
      <c r="M341" s="46"/>
      <c r="N341" s="46"/>
      <c r="O341" s="46"/>
      <c r="P341" s="46"/>
      <c r="Q341" s="46"/>
      <c r="R341" s="46"/>
      <c r="S341" s="129"/>
      <c r="T341" s="46"/>
    </row>
    <row r="342" spans="1:20" ht="12.75">
      <c r="A342" s="71">
        <v>342</v>
      </c>
      <c r="B342" s="43"/>
      <c r="C342" s="97"/>
      <c r="D342" s="97"/>
      <c r="E342" s="97"/>
      <c r="F342" s="98"/>
      <c r="G342" s="98"/>
      <c r="H342" s="99"/>
      <c r="I342" s="99"/>
      <c r="J342" s="107"/>
      <c r="K342" s="44"/>
      <c r="L342" s="46"/>
      <c r="M342" s="46"/>
      <c r="N342" s="46"/>
      <c r="O342" s="46"/>
      <c r="P342" s="46"/>
      <c r="Q342" s="46"/>
      <c r="R342" s="46"/>
      <c r="S342" s="129"/>
      <c r="T342" s="46"/>
    </row>
    <row r="343" spans="1:20" ht="12.75">
      <c r="A343" s="71">
        <v>343</v>
      </c>
      <c r="B343" s="43"/>
      <c r="C343" s="97"/>
      <c r="D343" s="97"/>
      <c r="E343" s="97"/>
      <c r="F343" s="98"/>
      <c r="G343" s="98"/>
      <c r="H343" s="99"/>
      <c r="I343" s="99"/>
      <c r="J343" s="107"/>
      <c r="K343" s="101"/>
      <c r="L343" s="46"/>
      <c r="M343" s="46"/>
      <c r="N343" s="46"/>
      <c r="O343" s="46"/>
      <c r="P343" s="46"/>
      <c r="Q343" s="46"/>
      <c r="R343" s="46"/>
      <c r="S343" s="129"/>
      <c r="T343" s="46"/>
    </row>
    <row r="344" spans="1:20" ht="12.75">
      <c r="A344" s="71">
        <v>344</v>
      </c>
      <c r="B344" s="43"/>
      <c r="C344" s="97"/>
      <c r="D344" s="97"/>
      <c r="E344" s="97"/>
      <c r="F344" s="98"/>
      <c r="G344" s="98"/>
      <c r="H344" s="99"/>
      <c r="I344" s="99"/>
      <c r="J344" s="45"/>
      <c r="K344" s="121"/>
      <c r="L344" s="46"/>
      <c r="M344" s="46"/>
      <c r="N344" s="46"/>
      <c r="O344" s="46"/>
      <c r="P344" s="46"/>
      <c r="Q344" s="46"/>
      <c r="R344" s="46"/>
      <c r="S344" s="129"/>
      <c r="T344" s="46"/>
    </row>
    <row r="345" spans="1:20" ht="12.75">
      <c r="A345" s="71">
        <v>345</v>
      </c>
      <c r="B345" s="43"/>
      <c r="C345" s="97"/>
      <c r="D345" s="97"/>
      <c r="E345" s="97"/>
      <c r="F345" s="98"/>
      <c r="G345" s="98"/>
      <c r="H345" s="99"/>
      <c r="I345" s="99"/>
      <c r="J345" s="107"/>
      <c r="K345" s="108"/>
      <c r="L345" s="46"/>
      <c r="M345" s="46"/>
      <c r="N345" s="46"/>
      <c r="O345" s="46"/>
      <c r="P345" s="46"/>
      <c r="Q345" s="46"/>
      <c r="R345" s="46"/>
      <c r="S345" s="129"/>
      <c r="T345" s="46"/>
    </row>
    <row r="346" spans="1:20" ht="12.75">
      <c r="A346" s="71">
        <v>346</v>
      </c>
      <c r="B346" s="43"/>
      <c r="C346" s="97"/>
      <c r="D346" s="97"/>
      <c r="E346" s="97"/>
      <c r="F346" s="98"/>
      <c r="G346" s="98"/>
      <c r="H346" s="99"/>
      <c r="I346" s="99"/>
      <c r="J346" s="107"/>
      <c r="K346" s="108"/>
      <c r="L346" s="46"/>
      <c r="M346" s="46"/>
      <c r="N346" s="46"/>
      <c r="O346" s="46"/>
      <c r="P346" s="46"/>
      <c r="Q346" s="46"/>
      <c r="R346" s="46"/>
      <c r="S346" s="129"/>
      <c r="T346" s="46"/>
    </row>
    <row r="347" spans="1:20" ht="12.75">
      <c r="A347" s="71">
        <v>347</v>
      </c>
      <c r="B347" s="43"/>
      <c r="C347" s="97"/>
      <c r="D347" s="97"/>
      <c r="E347" s="97"/>
      <c r="F347" s="98"/>
      <c r="G347" s="98"/>
      <c r="H347" s="99"/>
      <c r="I347" s="99"/>
      <c r="J347" s="45"/>
      <c r="K347" s="46"/>
      <c r="L347" s="46"/>
      <c r="M347" s="46"/>
      <c r="N347" s="46"/>
      <c r="O347" s="46"/>
      <c r="P347" s="46"/>
      <c r="Q347" s="46"/>
      <c r="R347" s="46"/>
      <c r="S347" s="129"/>
      <c r="T347" s="46"/>
    </row>
    <row r="348" spans="1:20" ht="12.75">
      <c r="A348" s="71">
        <v>348</v>
      </c>
      <c r="B348" s="43"/>
      <c r="C348" s="97"/>
      <c r="D348" s="97"/>
      <c r="E348" s="97"/>
      <c r="F348" s="98"/>
      <c r="G348" s="98"/>
      <c r="H348" s="99"/>
      <c r="I348" s="99"/>
      <c r="J348" s="107"/>
      <c r="K348" s="108"/>
      <c r="L348" s="46"/>
      <c r="M348" s="46"/>
      <c r="N348" s="46"/>
      <c r="O348" s="46"/>
      <c r="P348" s="46"/>
      <c r="Q348" s="46"/>
      <c r="R348" s="46"/>
      <c r="S348" s="129"/>
      <c r="T348" s="46"/>
    </row>
    <row r="349" spans="1:20" ht="12.75">
      <c r="A349" s="71">
        <v>349</v>
      </c>
      <c r="B349" s="43"/>
      <c r="C349" s="97"/>
      <c r="D349" s="97"/>
      <c r="E349" s="97"/>
      <c r="F349" s="98"/>
      <c r="G349" s="98"/>
      <c r="H349" s="99"/>
      <c r="I349" s="99"/>
      <c r="J349" s="107"/>
      <c r="K349" s="108"/>
      <c r="L349" s="46"/>
      <c r="M349" s="46"/>
      <c r="N349" s="46"/>
      <c r="O349" s="46"/>
      <c r="P349" s="46"/>
      <c r="Q349" s="46"/>
      <c r="R349" s="46"/>
      <c r="S349" s="129"/>
      <c r="T349" s="46"/>
    </row>
    <row r="350" spans="1:20" ht="12.75">
      <c r="A350" s="71">
        <v>350</v>
      </c>
      <c r="B350" s="43"/>
      <c r="C350" s="95"/>
      <c r="D350" s="95"/>
      <c r="E350" s="95"/>
      <c r="F350" s="96"/>
      <c r="G350" s="96"/>
      <c r="H350" s="105"/>
      <c r="I350" s="105"/>
      <c r="J350" s="45"/>
      <c r="K350" s="46"/>
      <c r="L350" s="46"/>
      <c r="M350" s="46"/>
      <c r="N350" s="46"/>
      <c r="O350" s="46"/>
      <c r="P350" s="46"/>
      <c r="Q350" s="46"/>
      <c r="R350" s="46"/>
      <c r="S350" s="129"/>
      <c r="T350" s="46"/>
    </row>
    <row r="351" spans="1:20" ht="12.75">
      <c r="A351" s="71">
        <v>351</v>
      </c>
      <c r="B351" s="43"/>
      <c r="C351" s="97"/>
      <c r="D351" s="97"/>
      <c r="E351" s="97"/>
      <c r="F351" s="98"/>
      <c r="G351" s="98"/>
      <c r="H351" s="99"/>
      <c r="I351" s="99"/>
      <c r="J351" s="45"/>
      <c r="K351" s="46"/>
      <c r="L351" s="46"/>
      <c r="M351" s="46"/>
      <c r="N351" s="46"/>
      <c r="O351" s="46"/>
      <c r="P351" s="46"/>
      <c r="Q351" s="46"/>
      <c r="R351" s="46"/>
      <c r="S351" s="129"/>
      <c r="T351" s="46"/>
    </row>
    <row r="352" spans="1:20" ht="12.75">
      <c r="A352" s="71">
        <v>352</v>
      </c>
      <c r="B352" s="43"/>
      <c r="C352" s="97"/>
      <c r="D352" s="97"/>
      <c r="E352" s="97"/>
      <c r="F352" s="98"/>
      <c r="G352" s="98"/>
      <c r="H352" s="99"/>
      <c r="I352" s="99"/>
      <c r="J352" s="107"/>
      <c r="K352" s="108"/>
      <c r="L352" s="46"/>
      <c r="M352" s="46"/>
      <c r="N352" s="46"/>
      <c r="O352" s="46"/>
      <c r="P352" s="46"/>
      <c r="Q352" s="46"/>
      <c r="R352" s="46"/>
      <c r="S352" s="129"/>
      <c r="T352" s="46"/>
    </row>
    <row r="353" spans="1:20" ht="12.75">
      <c r="A353" s="71">
        <v>353</v>
      </c>
      <c r="B353" s="43"/>
      <c r="C353" s="97"/>
      <c r="D353" s="97"/>
      <c r="E353" s="97"/>
      <c r="F353" s="98"/>
      <c r="G353" s="98"/>
      <c r="H353" s="99"/>
      <c r="I353" s="99"/>
      <c r="J353" s="107"/>
      <c r="K353" s="108"/>
      <c r="L353" s="46"/>
      <c r="M353" s="46"/>
      <c r="N353" s="46"/>
      <c r="O353" s="46"/>
      <c r="P353" s="46"/>
      <c r="Q353" s="46"/>
      <c r="R353" s="46"/>
      <c r="S353" s="129"/>
      <c r="T353" s="46"/>
    </row>
    <row r="354" spans="1:20" ht="12.75">
      <c r="A354" s="71">
        <v>354</v>
      </c>
      <c r="B354" s="43"/>
      <c r="C354" s="97"/>
      <c r="D354" s="97"/>
      <c r="E354" s="97"/>
      <c r="F354" s="98"/>
      <c r="G354" s="98"/>
      <c r="H354" s="99"/>
      <c r="I354" s="99"/>
      <c r="J354" s="107"/>
      <c r="K354" s="108"/>
      <c r="L354" s="46"/>
      <c r="M354" s="46"/>
      <c r="N354" s="46"/>
      <c r="O354" s="46"/>
      <c r="P354" s="46"/>
      <c r="Q354" s="46"/>
      <c r="R354" s="46"/>
      <c r="S354" s="129"/>
      <c r="T354" s="46"/>
    </row>
    <row r="355" spans="1:20" ht="12.75">
      <c r="A355" s="71">
        <v>355</v>
      </c>
      <c r="B355" s="43"/>
      <c r="C355" s="97"/>
      <c r="D355" s="97"/>
      <c r="E355" s="97"/>
      <c r="F355" s="98"/>
      <c r="G355" s="98"/>
      <c r="H355" s="99"/>
      <c r="I355" s="99"/>
      <c r="J355" s="45"/>
      <c r="K355" s="108"/>
      <c r="L355" s="46"/>
      <c r="M355" s="46"/>
      <c r="N355" s="46"/>
      <c r="O355" s="46"/>
      <c r="P355" s="46"/>
      <c r="Q355" s="46"/>
      <c r="R355" s="46"/>
      <c r="S355" s="129"/>
      <c r="T355" s="46"/>
    </row>
    <row r="356" spans="1:20" ht="12.75">
      <c r="A356" s="71">
        <v>356</v>
      </c>
      <c r="B356" s="43"/>
      <c r="C356" s="97"/>
      <c r="D356" s="97"/>
      <c r="E356" s="97"/>
      <c r="F356" s="98"/>
      <c r="G356" s="98"/>
      <c r="H356" s="99"/>
      <c r="I356" s="99"/>
      <c r="J356" s="45"/>
      <c r="K356" s="121"/>
      <c r="L356" s="46"/>
      <c r="M356" s="46"/>
      <c r="N356" s="46"/>
      <c r="O356" s="46"/>
      <c r="P356" s="46"/>
      <c r="Q356" s="46"/>
      <c r="R356" s="46"/>
      <c r="S356" s="129"/>
      <c r="T356" s="46"/>
    </row>
    <row r="357" spans="1:20" ht="12.75">
      <c r="A357" s="71">
        <v>357</v>
      </c>
      <c r="B357" s="43"/>
      <c r="C357" s="97"/>
      <c r="D357" s="97"/>
      <c r="E357" s="97"/>
      <c r="F357" s="98"/>
      <c r="G357" s="98"/>
      <c r="H357" s="99"/>
      <c r="I357" s="99"/>
      <c r="J357" s="45"/>
      <c r="K357" s="121"/>
      <c r="L357" s="46"/>
      <c r="M357" s="46"/>
      <c r="N357" s="46"/>
      <c r="O357" s="46"/>
      <c r="P357" s="46"/>
      <c r="Q357" s="46"/>
      <c r="R357" s="46"/>
      <c r="S357" s="129"/>
      <c r="T357" s="46"/>
    </row>
    <row r="358" spans="1:20" ht="12.75">
      <c r="A358" s="71">
        <v>358</v>
      </c>
      <c r="B358" s="43"/>
      <c r="C358" s="97"/>
      <c r="D358" s="97"/>
      <c r="E358" s="97"/>
      <c r="F358" s="98"/>
      <c r="G358" s="98"/>
      <c r="H358" s="99"/>
      <c r="I358" s="99"/>
      <c r="J358" s="107"/>
      <c r="K358" s="108"/>
      <c r="L358" s="46"/>
      <c r="M358" s="46"/>
      <c r="N358" s="46"/>
      <c r="O358" s="46"/>
      <c r="P358" s="46"/>
      <c r="Q358" s="46"/>
      <c r="R358" s="46"/>
      <c r="S358" s="129"/>
      <c r="T358" s="46"/>
    </row>
    <row r="359" spans="1:20" ht="12.75">
      <c r="A359" s="71">
        <v>359</v>
      </c>
      <c r="B359" s="43"/>
      <c r="C359" s="97"/>
      <c r="D359" s="97"/>
      <c r="E359" s="97"/>
      <c r="F359" s="98"/>
      <c r="G359" s="98"/>
      <c r="H359" s="99"/>
      <c r="I359" s="99"/>
      <c r="J359" s="107"/>
      <c r="K359" s="108"/>
      <c r="L359" s="46"/>
      <c r="M359" s="46"/>
      <c r="N359" s="46"/>
      <c r="O359" s="46"/>
      <c r="P359" s="46"/>
      <c r="Q359" s="46"/>
      <c r="R359" s="46"/>
      <c r="S359" s="129"/>
      <c r="T359" s="46"/>
    </row>
    <row r="360" spans="1:20" ht="12.75">
      <c r="A360" s="71">
        <v>360</v>
      </c>
      <c r="B360" s="43"/>
      <c r="C360" s="97"/>
      <c r="D360" s="97"/>
      <c r="E360" s="97"/>
      <c r="F360" s="98"/>
      <c r="G360" s="98"/>
      <c r="H360" s="99"/>
      <c r="I360" s="99"/>
      <c r="J360" s="107"/>
      <c r="K360" s="108"/>
      <c r="L360" s="46"/>
      <c r="M360" s="46"/>
      <c r="N360" s="46"/>
      <c r="O360" s="46"/>
      <c r="P360" s="46"/>
      <c r="Q360" s="46"/>
      <c r="R360" s="46"/>
      <c r="S360" s="129"/>
      <c r="T360" s="46"/>
    </row>
    <row r="361" spans="1:20" ht="12.75">
      <c r="A361" s="71">
        <v>361</v>
      </c>
      <c r="B361" s="43"/>
      <c r="C361" s="97"/>
      <c r="D361" s="97"/>
      <c r="E361" s="97"/>
      <c r="F361" s="98"/>
      <c r="G361" s="98"/>
      <c r="H361" s="99"/>
      <c r="I361" s="99"/>
      <c r="J361" s="107"/>
      <c r="K361" s="108"/>
      <c r="L361" s="46"/>
      <c r="M361" s="46"/>
      <c r="N361" s="46"/>
      <c r="O361" s="46"/>
      <c r="P361" s="46"/>
      <c r="Q361" s="46"/>
      <c r="R361" s="46"/>
      <c r="S361" s="129"/>
      <c r="T361" s="46"/>
    </row>
    <row r="362" spans="1:20" ht="12.75">
      <c r="A362" s="71">
        <v>362</v>
      </c>
      <c r="B362" s="43"/>
      <c r="C362" s="97"/>
      <c r="D362" s="97"/>
      <c r="E362" s="97"/>
      <c r="F362" s="98"/>
      <c r="G362" s="98"/>
      <c r="H362" s="99"/>
      <c r="I362" s="99"/>
      <c r="J362" s="107"/>
      <c r="K362" s="104"/>
      <c r="L362" s="46"/>
      <c r="M362" s="46"/>
      <c r="N362" s="46"/>
      <c r="O362" s="46"/>
      <c r="P362" s="46"/>
      <c r="Q362" s="46"/>
      <c r="R362" s="46"/>
      <c r="S362" s="129"/>
      <c r="T362" s="46"/>
    </row>
    <row r="363" spans="1:20" ht="12.75">
      <c r="A363" s="71">
        <v>363</v>
      </c>
      <c r="B363" s="43"/>
      <c r="C363" s="97"/>
      <c r="D363" s="97"/>
      <c r="E363" s="97"/>
      <c r="F363" s="98"/>
      <c r="G363" s="98"/>
      <c r="H363" s="99"/>
      <c r="I363" s="99"/>
      <c r="J363" s="107"/>
      <c r="K363" s="104"/>
      <c r="L363" s="46"/>
      <c r="M363" s="46"/>
      <c r="N363" s="46"/>
      <c r="O363" s="46"/>
      <c r="P363" s="46"/>
      <c r="Q363" s="46"/>
      <c r="R363" s="46"/>
      <c r="S363" s="129"/>
      <c r="T363" s="46"/>
    </row>
    <row r="364" spans="1:20" ht="12.75">
      <c r="A364" s="71">
        <v>364</v>
      </c>
      <c r="B364" s="43"/>
      <c r="C364" s="97"/>
      <c r="D364" s="97"/>
      <c r="E364" s="97"/>
      <c r="F364" s="98"/>
      <c r="G364" s="98"/>
      <c r="H364" s="99"/>
      <c r="I364" s="99"/>
      <c r="J364" s="107"/>
      <c r="K364" s="108"/>
      <c r="L364" s="46"/>
      <c r="M364" s="46"/>
      <c r="N364" s="46"/>
      <c r="O364" s="46"/>
      <c r="P364" s="46"/>
      <c r="Q364" s="46"/>
      <c r="R364" s="46"/>
      <c r="S364" s="129"/>
      <c r="T364" s="46"/>
    </row>
    <row r="365" spans="1:20" ht="12.75">
      <c r="A365" s="71">
        <v>365</v>
      </c>
      <c r="B365" s="43"/>
      <c r="C365" s="97"/>
      <c r="D365" s="97"/>
      <c r="E365" s="97"/>
      <c r="F365" s="98"/>
      <c r="G365" s="98"/>
      <c r="H365" s="99"/>
      <c r="I365" s="99"/>
      <c r="J365" s="107"/>
      <c r="K365" s="108"/>
      <c r="L365" s="46"/>
      <c r="M365" s="46"/>
      <c r="N365" s="46"/>
      <c r="O365" s="46"/>
      <c r="P365" s="46"/>
      <c r="Q365" s="46"/>
      <c r="R365" s="46"/>
      <c r="S365" s="147"/>
      <c r="T365" s="46"/>
    </row>
    <row r="366" spans="1:20" ht="12.75">
      <c r="A366" s="71">
        <v>366</v>
      </c>
      <c r="B366" s="43"/>
      <c r="C366" s="97"/>
      <c r="D366" s="97"/>
      <c r="E366" s="97"/>
      <c r="F366" s="98"/>
      <c r="G366" s="98"/>
      <c r="H366" s="99"/>
      <c r="I366" s="99"/>
      <c r="J366" s="107"/>
      <c r="K366" s="108"/>
      <c r="L366" s="46"/>
      <c r="M366" s="46"/>
      <c r="N366" s="46"/>
      <c r="O366" s="46"/>
      <c r="P366" s="46"/>
      <c r="Q366" s="46"/>
      <c r="R366" s="46"/>
      <c r="S366" s="129"/>
      <c r="T366" s="46"/>
    </row>
    <row r="367" spans="1:20" ht="12.75">
      <c r="A367" s="71">
        <v>367</v>
      </c>
      <c r="B367" s="43"/>
      <c r="C367" s="97"/>
      <c r="D367" s="97"/>
      <c r="E367" s="97"/>
      <c r="F367" s="98"/>
      <c r="G367" s="98"/>
      <c r="H367" s="99"/>
      <c r="I367" s="99"/>
      <c r="J367" s="107"/>
      <c r="K367" s="108"/>
      <c r="L367" s="46"/>
      <c r="M367" s="46"/>
      <c r="N367" s="46"/>
      <c r="O367" s="46"/>
      <c r="P367" s="46"/>
      <c r="Q367" s="46"/>
      <c r="R367" s="46"/>
      <c r="S367" s="129"/>
      <c r="T367" s="46"/>
    </row>
    <row r="368" spans="1:20" ht="12.75">
      <c r="A368" s="71">
        <v>368</v>
      </c>
      <c r="B368" s="43"/>
      <c r="C368" s="97"/>
      <c r="D368" s="97"/>
      <c r="E368" s="97"/>
      <c r="F368" s="98"/>
      <c r="G368" s="98"/>
      <c r="H368" s="99"/>
      <c r="I368" s="99"/>
      <c r="J368" s="107"/>
      <c r="K368" s="108"/>
      <c r="L368" s="46"/>
      <c r="M368" s="46"/>
      <c r="N368" s="46"/>
      <c r="O368" s="46"/>
      <c r="P368" s="46"/>
      <c r="Q368" s="46"/>
      <c r="R368" s="46"/>
      <c r="S368" s="129"/>
      <c r="T368" s="46"/>
    </row>
    <row r="369" spans="1:20" ht="12.75">
      <c r="A369" s="71">
        <v>369</v>
      </c>
      <c r="B369" s="43"/>
      <c r="C369" s="97"/>
      <c r="D369" s="97"/>
      <c r="E369" s="97"/>
      <c r="F369" s="98"/>
      <c r="G369" s="98"/>
      <c r="H369" s="99"/>
      <c r="I369" s="99"/>
      <c r="J369" s="107"/>
      <c r="K369" s="123"/>
      <c r="L369" s="46"/>
      <c r="M369" s="46"/>
      <c r="N369" s="46"/>
      <c r="O369" s="46"/>
      <c r="P369" s="46"/>
      <c r="Q369" s="46"/>
      <c r="R369" s="46"/>
      <c r="S369" s="147"/>
      <c r="T369" s="46"/>
    </row>
    <row r="370" spans="1:20" ht="12.75">
      <c r="A370" s="71">
        <v>370</v>
      </c>
      <c r="B370" s="43"/>
      <c r="C370" s="97"/>
      <c r="D370" s="97"/>
      <c r="E370" s="97"/>
      <c r="F370" s="98"/>
      <c r="G370" s="98"/>
      <c r="H370" s="99"/>
      <c r="I370" s="99"/>
      <c r="J370" s="107"/>
      <c r="K370" s="108"/>
      <c r="L370" s="46"/>
      <c r="M370" s="46"/>
      <c r="N370" s="46"/>
      <c r="O370" s="46"/>
      <c r="P370" s="46"/>
      <c r="Q370" s="46"/>
      <c r="R370" s="46"/>
      <c r="S370" s="129"/>
      <c r="T370" s="46"/>
    </row>
    <row r="371" spans="1:20" ht="12.75">
      <c r="A371" s="71">
        <v>371</v>
      </c>
      <c r="B371" s="43"/>
      <c r="C371" s="97"/>
      <c r="D371" s="97"/>
      <c r="E371" s="97"/>
      <c r="F371" s="98"/>
      <c r="G371" s="98"/>
      <c r="H371" s="99"/>
      <c r="I371" s="99"/>
      <c r="J371" s="107"/>
      <c r="K371" s="108"/>
      <c r="L371" s="46"/>
      <c r="M371" s="46"/>
      <c r="N371" s="46"/>
      <c r="O371" s="46"/>
      <c r="P371" s="46"/>
      <c r="Q371" s="46"/>
      <c r="R371" s="46"/>
      <c r="S371" s="129"/>
      <c r="T371" s="46"/>
    </row>
    <row r="372" spans="1:20" ht="12.75">
      <c r="A372" s="71">
        <v>372</v>
      </c>
      <c r="B372" s="43"/>
      <c r="C372" s="97"/>
      <c r="D372" s="97"/>
      <c r="E372" s="97"/>
      <c r="F372" s="98"/>
      <c r="G372" s="98"/>
      <c r="H372" s="99"/>
      <c r="I372" s="99"/>
      <c r="J372" s="45"/>
      <c r="K372" s="108"/>
      <c r="L372" s="46"/>
      <c r="M372" s="46"/>
      <c r="N372" s="46"/>
      <c r="O372" s="46"/>
      <c r="P372" s="46"/>
      <c r="Q372" s="46"/>
      <c r="R372" s="46"/>
      <c r="S372" s="129"/>
      <c r="T372" s="46"/>
    </row>
    <row r="373" spans="1:20" ht="12.75">
      <c r="A373" s="71">
        <v>373</v>
      </c>
      <c r="B373" s="43"/>
      <c r="C373" s="97"/>
      <c r="D373" s="97"/>
      <c r="E373" s="97"/>
      <c r="F373" s="98"/>
      <c r="G373" s="98"/>
      <c r="H373" s="99"/>
      <c r="I373" s="99"/>
      <c r="J373" s="107"/>
      <c r="K373" s="108"/>
      <c r="L373" s="46"/>
      <c r="M373" s="46"/>
      <c r="N373" s="46"/>
      <c r="O373" s="46"/>
      <c r="P373" s="46"/>
      <c r="Q373" s="46"/>
      <c r="R373" s="46"/>
      <c r="S373" s="129"/>
      <c r="T373" s="46"/>
    </row>
    <row r="374" spans="1:20" ht="12.75">
      <c r="A374" s="71">
        <v>374</v>
      </c>
      <c r="B374" s="43"/>
      <c r="C374" s="97"/>
      <c r="D374" s="97"/>
      <c r="E374" s="97"/>
      <c r="F374" s="98"/>
      <c r="G374" s="98"/>
      <c r="H374" s="99"/>
      <c r="I374" s="99"/>
      <c r="J374" s="107"/>
      <c r="K374" s="99"/>
      <c r="L374" s="46"/>
      <c r="M374" s="46"/>
      <c r="N374" s="46"/>
      <c r="O374" s="46"/>
      <c r="P374" s="46"/>
      <c r="Q374" s="46"/>
      <c r="R374" s="46"/>
      <c r="S374" s="129"/>
      <c r="T374" s="46"/>
    </row>
    <row r="375" spans="1:20" ht="12.75">
      <c r="A375" s="71">
        <v>375</v>
      </c>
      <c r="B375" s="43"/>
      <c r="C375" s="97"/>
      <c r="D375" s="97"/>
      <c r="E375" s="97"/>
      <c r="F375" s="98"/>
      <c r="G375" s="98"/>
      <c r="H375" s="99"/>
      <c r="I375" s="99"/>
      <c r="J375" s="107"/>
      <c r="K375" s="122"/>
      <c r="L375" s="46"/>
      <c r="M375" s="46"/>
      <c r="N375" s="46"/>
      <c r="O375" s="46"/>
      <c r="P375" s="46"/>
      <c r="Q375" s="46"/>
      <c r="R375" s="46"/>
      <c r="S375" s="129"/>
      <c r="T375" s="46"/>
    </row>
    <row r="376" spans="1:20" ht="12.75">
      <c r="A376" s="71">
        <v>376</v>
      </c>
      <c r="B376" s="43"/>
      <c r="C376" s="97"/>
      <c r="D376" s="97"/>
      <c r="E376" s="97"/>
      <c r="F376" s="98"/>
      <c r="G376" s="98"/>
      <c r="H376" s="99"/>
      <c r="I376" s="99"/>
      <c r="J376" s="107"/>
      <c r="K376" s="105"/>
      <c r="L376" s="45"/>
      <c r="M376" s="46"/>
      <c r="N376" s="46"/>
      <c r="O376" s="46"/>
      <c r="P376" s="46"/>
      <c r="Q376" s="46"/>
      <c r="R376" s="46"/>
      <c r="S376" s="147"/>
      <c r="T376" s="46"/>
    </row>
    <row r="377" spans="1:20" ht="12.75">
      <c r="A377" s="71">
        <v>377</v>
      </c>
      <c r="B377" s="43"/>
      <c r="C377" s="97"/>
      <c r="D377" s="97"/>
      <c r="E377" s="97"/>
      <c r="F377" s="98"/>
      <c r="G377" s="98"/>
      <c r="H377" s="99"/>
      <c r="I377" s="99"/>
      <c r="J377" s="107"/>
      <c r="K377" s="121"/>
      <c r="L377" s="45"/>
      <c r="M377" s="46"/>
      <c r="N377" s="46"/>
      <c r="O377" s="46"/>
      <c r="P377" s="46"/>
      <c r="Q377" s="46"/>
      <c r="R377" s="46"/>
      <c r="S377" s="147"/>
      <c r="T377" s="46"/>
    </row>
    <row r="378" spans="1:20" ht="12.75">
      <c r="A378" s="71">
        <v>378</v>
      </c>
      <c r="B378" s="43"/>
      <c r="C378" s="97"/>
      <c r="D378" s="97"/>
      <c r="E378" s="97"/>
      <c r="F378" s="98"/>
      <c r="G378" s="98"/>
      <c r="H378" s="99"/>
      <c r="I378" s="99"/>
      <c r="J378" s="107"/>
      <c r="K378" s="121"/>
      <c r="L378" s="46"/>
      <c r="M378" s="46"/>
      <c r="N378" s="46"/>
      <c r="O378" s="46"/>
      <c r="P378" s="46"/>
      <c r="Q378" s="46"/>
      <c r="R378" s="46"/>
      <c r="S378" s="147"/>
      <c r="T378" s="46"/>
    </row>
    <row r="379" spans="1:20" ht="12.75">
      <c r="A379" s="71">
        <v>379</v>
      </c>
      <c r="B379" s="43"/>
      <c r="C379" s="97"/>
      <c r="D379" s="97"/>
      <c r="E379" s="97"/>
      <c r="F379" s="98"/>
      <c r="G379" s="98"/>
      <c r="H379" s="99"/>
      <c r="I379" s="99"/>
      <c r="J379" s="107"/>
      <c r="K379" s="123"/>
      <c r="L379" s="46"/>
      <c r="M379" s="46"/>
      <c r="N379" s="46"/>
      <c r="O379" s="46"/>
      <c r="P379" s="46"/>
      <c r="Q379" s="46"/>
      <c r="R379" s="46"/>
      <c r="S379" s="129"/>
      <c r="T379" s="46"/>
    </row>
    <row r="380" spans="1:20" ht="12.75">
      <c r="A380" s="71">
        <v>380</v>
      </c>
      <c r="B380" s="43"/>
      <c r="C380" s="97"/>
      <c r="D380" s="97"/>
      <c r="E380" s="97"/>
      <c r="F380" s="98"/>
      <c r="G380" s="98"/>
      <c r="H380" s="99"/>
      <c r="I380" s="99"/>
      <c r="J380" s="107"/>
      <c r="K380" s="108"/>
      <c r="L380" s="46"/>
      <c r="M380" s="46"/>
      <c r="N380" s="46"/>
      <c r="O380" s="46"/>
      <c r="P380" s="46"/>
      <c r="Q380" s="46"/>
      <c r="R380" s="46"/>
      <c r="S380" s="129"/>
      <c r="T380" s="46"/>
    </row>
    <row r="381" spans="1:20" ht="12.75">
      <c r="A381" s="71">
        <v>381</v>
      </c>
      <c r="B381" s="43"/>
      <c r="C381" s="97"/>
      <c r="D381" s="97"/>
      <c r="E381" s="97"/>
      <c r="F381" s="98"/>
      <c r="G381" s="98"/>
      <c r="H381" s="99"/>
      <c r="I381" s="99"/>
      <c r="J381" s="107"/>
      <c r="K381" s="108"/>
      <c r="L381" s="46"/>
      <c r="M381" s="46"/>
      <c r="N381" s="46"/>
      <c r="O381" s="46"/>
      <c r="P381" s="46"/>
      <c r="Q381" s="46"/>
      <c r="R381" s="46"/>
      <c r="S381" s="129"/>
      <c r="T381" s="46"/>
    </row>
    <row r="382" spans="1:20" ht="12.75">
      <c r="A382" s="71">
        <v>382</v>
      </c>
      <c r="B382" s="43"/>
      <c r="C382" s="97"/>
      <c r="D382" s="97"/>
      <c r="E382" s="97"/>
      <c r="F382" s="98"/>
      <c r="G382" s="98"/>
      <c r="H382" s="99"/>
      <c r="I382" s="99"/>
      <c r="J382" s="107"/>
      <c r="K382" s="44"/>
      <c r="L382" s="46"/>
      <c r="M382" s="46"/>
      <c r="N382" s="46"/>
      <c r="O382" s="46"/>
      <c r="P382" s="46"/>
      <c r="Q382" s="46"/>
      <c r="R382" s="46"/>
      <c r="S382" s="129"/>
      <c r="T382" s="46"/>
    </row>
    <row r="383" spans="1:20" ht="12.75">
      <c r="A383" s="71">
        <v>383</v>
      </c>
      <c r="B383" s="43"/>
      <c r="C383" s="97"/>
      <c r="D383" s="97"/>
      <c r="E383" s="97"/>
      <c r="F383" s="98"/>
      <c r="G383" s="98"/>
      <c r="H383" s="99"/>
      <c r="I383" s="99"/>
      <c r="J383" s="107"/>
      <c r="K383" s="108"/>
      <c r="L383" s="46"/>
      <c r="M383" s="46"/>
      <c r="N383" s="46"/>
      <c r="O383" s="46"/>
      <c r="P383" s="46"/>
      <c r="Q383" s="46"/>
      <c r="R383" s="46"/>
      <c r="S383" s="129"/>
      <c r="T383" s="46"/>
    </row>
    <row r="384" spans="1:20" ht="12.75">
      <c r="A384" s="71">
        <v>384</v>
      </c>
      <c r="B384" s="43"/>
      <c r="C384" s="97"/>
      <c r="D384" s="97"/>
      <c r="E384" s="97"/>
      <c r="F384" s="98"/>
      <c r="G384" s="98"/>
      <c r="H384" s="99"/>
      <c r="I384" s="99"/>
      <c r="J384" s="107"/>
      <c r="K384" s="108"/>
      <c r="L384" s="46"/>
      <c r="M384" s="46"/>
      <c r="N384" s="46"/>
      <c r="O384" s="46"/>
      <c r="P384" s="46"/>
      <c r="Q384" s="46"/>
      <c r="R384" s="46"/>
      <c r="S384" s="147"/>
      <c r="T384" s="46"/>
    </row>
    <row r="385" spans="1:20" ht="12.75">
      <c r="A385" s="71">
        <v>385</v>
      </c>
      <c r="B385" s="43"/>
      <c r="C385" s="97"/>
      <c r="D385" s="97"/>
      <c r="E385" s="97"/>
      <c r="F385" s="98"/>
      <c r="G385" s="98"/>
      <c r="H385" s="99"/>
      <c r="I385" s="99"/>
      <c r="J385" s="107"/>
      <c r="K385" s="108"/>
      <c r="L385" s="46"/>
      <c r="M385" s="46"/>
      <c r="N385" s="46"/>
      <c r="O385" s="46"/>
      <c r="P385" s="46"/>
      <c r="Q385" s="46"/>
      <c r="R385" s="46"/>
      <c r="S385" s="129"/>
      <c r="T385" s="46"/>
    </row>
    <row r="386" spans="1:20" ht="12.75">
      <c r="A386" s="71">
        <v>386</v>
      </c>
      <c r="B386" s="43"/>
      <c r="C386" s="97"/>
      <c r="D386" s="97"/>
      <c r="E386" s="97"/>
      <c r="F386" s="98"/>
      <c r="G386" s="98"/>
      <c r="H386" s="99"/>
      <c r="I386" s="99"/>
      <c r="J386" s="107"/>
      <c r="K386" s="121"/>
      <c r="L386" s="46"/>
      <c r="M386" s="46"/>
      <c r="N386" s="46"/>
      <c r="O386" s="46"/>
      <c r="P386" s="46"/>
      <c r="Q386" s="46"/>
      <c r="R386" s="46"/>
      <c r="S386" s="147"/>
      <c r="T386" s="46"/>
    </row>
    <row r="387" spans="1:20" ht="12.75">
      <c r="A387" s="71">
        <v>387</v>
      </c>
      <c r="B387" s="43"/>
      <c r="C387" s="97"/>
      <c r="D387" s="97"/>
      <c r="E387" s="97"/>
      <c r="F387" s="98"/>
      <c r="G387" s="98"/>
      <c r="H387" s="99"/>
      <c r="I387" s="99"/>
      <c r="J387" s="107"/>
      <c r="K387" s="108"/>
      <c r="L387" s="46"/>
      <c r="M387" s="46"/>
      <c r="N387" s="46"/>
      <c r="O387" s="46"/>
      <c r="P387" s="46"/>
      <c r="Q387" s="46"/>
      <c r="R387" s="46"/>
      <c r="S387" s="129"/>
      <c r="T387" s="46"/>
    </row>
    <row r="388" spans="1:20" ht="12.75">
      <c r="A388" s="71">
        <v>388</v>
      </c>
      <c r="B388" s="43"/>
      <c r="C388" s="97"/>
      <c r="D388" s="97"/>
      <c r="E388" s="97"/>
      <c r="F388" s="98"/>
      <c r="G388" s="98"/>
      <c r="H388" s="99"/>
      <c r="I388" s="99"/>
      <c r="J388" s="107"/>
      <c r="K388" s="123"/>
      <c r="L388" s="46"/>
      <c r="M388" s="46"/>
      <c r="N388" s="46"/>
      <c r="O388" s="46"/>
      <c r="P388" s="46"/>
      <c r="Q388" s="46"/>
      <c r="R388" s="46"/>
      <c r="S388" s="147"/>
      <c r="T388" s="46"/>
    </row>
    <row r="389" spans="1:20" ht="12.75">
      <c r="A389" s="71">
        <v>389</v>
      </c>
      <c r="B389" s="43"/>
      <c r="C389" s="97"/>
      <c r="D389" s="97"/>
      <c r="E389" s="97"/>
      <c r="F389" s="98"/>
      <c r="G389" s="98"/>
      <c r="H389" s="99"/>
      <c r="I389" s="99"/>
      <c r="J389" s="107"/>
      <c r="K389" s="108"/>
      <c r="L389" s="46"/>
      <c r="M389" s="46"/>
      <c r="N389" s="46"/>
      <c r="O389" s="46"/>
      <c r="P389" s="46"/>
      <c r="Q389" s="46"/>
      <c r="R389" s="46"/>
      <c r="S389" s="129"/>
      <c r="T389" s="46"/>
    </row>
    <row r="390" spans="1:20" ht="12.75">
      <c r="A390" s="71">
        <v>390</v>
      </c>
      <c r="B390" s="43"/>
      <c r="C390" s="97"/>
      <c r="D390" s="97"/>
      <c r="E390" s="97"/>
      <c r="F390" s="98"/>
      <c r="G390" s="98"/>
      <c r="H390" s="99"/>
      <c r="I390" s="99"/>
      <c r="J390" s="107"/>
      <c r="K390" s="123"/>
      <c r="L390" s="46"/>
      <c r="M390" s="46"/>
      <c r="N390" s="46"/>
      <c r="O390" s="46"/>
      <c r="P390" s="46"/>
      <c r="Q390" s="46"/>
      <c r="R390" s="46"/>
      <c r="S390" s="147"/>
      <c r="T390" s="46"/>
    </row>
    <row r="391" spans="1:20" ht="12.75">
      <c r="A391" s="71">
        <v>391</v>
      </c>
      <c r="B391" s="43"/>
      <c r="C391" s="97"/>
      <c r="D391" s="97"/>
      <c r="E391" s="97"/>
      <c r="F391" s="98"/>
      <c r="G391" s="98"/>
      <c r="H391" s="99"/>
      <c r="I391" s="99"/>
      <c r="J391" s="107"/>
      <c r="K391" s="108"/>
      <c r="L391" s="46"/>
      <c r="M391" s="46"/>
      <c r="N391" s="46"/>
      <c r="O391" s="46"/>
      <c r="P391" s="46"/>
      <c r="Q391" s="46"/>
      <c r="R391" s="46"/>
      <c r="S391" s="129"/>
      <c r="T391" s="46"/>
    </row>
    <row r="392" spans="1:20" ht="12.75">
      <c r="A392" s="71">
        <v>392</v>
      </c>
      <c r="B392" s="43"/>
      <c r="C392" s="97"/>
      <c r="D392" s="97"/>
      <c r="E392" s="97"/>
      <c r="F392" s="98"/>
      <c r="G392" s="98"/>
      <c r="H392" s="99"/>
      <c r="I392" s="99"/>
      <c r="J392" s="107"/>
      <c r="K392" s="162"/>
      <c r="L392" s="46"/>
      <c r="M392" s="46"/>
      <c r="N392" s="46"/>
      <c r="O392" s="46"/>
      <c r="P392" s="46"/>
      <c r="Q392" s="46"/>
      <c r="R392" s="46"/>
      <c r="S392" s="147"/>
      <c r="T392" s="46"/>
    </row>
    <row r="393" spans="1:20" ht="12.75">
      <c r="A393" s="71">
        <v>393</v>
      </c>
      <c r="B393" s="43"/>
      <c r="C393" s="95"/>
      <c r="D393" s="95"/>
      <c r="E393" s="95"/>
      <c r="F393" s="96"/>
      <c r="G393" s="96"/>
      <c r="H393" s="105"/>
      <c r="I393" s="105"/>
      <c r="J393" s="107"/>
      <c r="K393" s="123"/>
      <c r="L393" s="46"/>
      <c r="M393" s="46"/>
      <c r="N393" s="46"/>
      <c r="O393" s="46"/>
      <c r="P393" s="46"/>
      <c r="Q393" s="46"/>
      <c r="R393" s="46"/>
      <c r="S393" s="147"/>
      <c r="T393" s="46"/>
    </row>
    <row r="394" spans="1:20" ht="12.75">
      <c r="A394" s="71">
        <v>394</v>
      </c>
      <c r="B394" s="43"/>
      <c r="C394" s="97"/>
      <c r="D394" s="97"/>
      <c r="E394" s="97"/>
      <c r="F394" s="98"/>
      <c r="G394" s="98"/>
      <c r="H394" s="99"/>
      <c r="I394" s="99"/>
      <c r="J394" s="108"/>
      <c r="K394" s="108"/>
      <c r="L394" s="46"/>
      <c r="M394" s="46"/>
      <c r="N394" s="46"/>
      <c r="O394" s="46"/>
      <c r="P394" s="46"/>
      <c r="Q394" s="46"/>
      <c r="R394" s="46"/>
      <c r="S394" s="129"/>
      <c r="T394" s="46"/>
    </row>
    <row r="395" spans="1:20" ht="12.75">
      <c r="A395" s="71">
        <v>395</v>
      </c>
      <c r="B395" s="43"/>
      <c r="C395" s="97"/>
      <c r="D395" s="97"/>
      <c r="E395" s="97"/>
      <c r="F395" s="98"/>
      <c r="G395" s="98"/>
      <c r="H395" s="99"/>
      <c r="I395" s="99"/>
      <c r="J395" s="107"/>
      <c r="K395" s="123"/>
      <c r="L395" s="46"/>
      <c r="M395" s="46"/>
      <c r="N395" s="46"/>
      <c r="O395" s="46"/>
      <c r="P395" s="46"/>
      <c r="Q395" s="46"/>
      <c r="R395" s="46"/>
      <c r="S395" s="147"/>
      <c r="T395" s="46"/>
    </row>
    <row r="396" spans="1:20" ht="12.75">
      <c r="A396" s="71">
        <v>396</v>
      </c>
      <c r="B396" s="43"/>
      <c r="C396" s="97"/>
      <c r="D396" s="97"/>
      <c r="E396" s="97"/>
      <c r="F396" s="98"/>
      <c r="G396" s="98"/>
      <c r="H396" s="99"/>
      <c r="I396" s="99"/>
      <c r="J396" s="107"/>
      <c r="K396" s="123"/>
      <c r="L396" s="46"/>
      <c r="M396" s="46"/>
      <c r="N396" s="46"/>
      <c r="O396" s="46"/>
      <c r="P396" s="46"/>
      <c r="Q396" s="46"/>
      <c r="R396" s="46"/>
      <c r="S396" s="147"/>
      <c r="T396" s="46"/>
    </row>
    <row r="397" spans="1:20" ht="12.75">
      <c r="A397" s="71">
        <v>397</v>
      </c>
      <c r="B397" s="43"/>
      <c r="C397" s="97"/>
      <c r="D397" s="97"/>
      <c r="E397" s="97"/>
      <c r="F397" s="98"/>
      <c r="G397" s="98"/>
      <c r="H397" s="99"/>
      <c r="I397" s="99"/>
      <c r="J397" s="45"/>
      <c r="K397" s="46"/>
      <c r="L397" s="46"/>
      <c r="M397" s="46"/>
      <c r="N397" s="46"/>
      <c r="O397" s="46"/>
      <c r="P397" s="46"/>
      <c r="Q397" s="46"/>
      <c r="R397" s="46"/>
      <c r="S397" s="129"/>
      <c r="T397" s="46"/>
    </row>
    <row r="398" spans="1:20" ht="12.75">
      <c r="A398" s="71">
        <v>398</v>
      </c>
      <c r="B398" s="43"/>
      <c r="C398" s="97"/>
      <c r="D398" s="97"/>
      <c r="E398" s="97"/>
      <c r="F398" s="98"/>
      <c r="G398" s="98"/>
      <c r="H398" s="99"/>
      <c r="I398" s="99"/>
      <c r="J398" s="45"/>
      <c r="K398" s="46"/>
      <c r="L398" s="46"/>
      <c r="M398" s="46"/>
      <c r="N398" s="46"/>
      <c r="O398" s="46"/>
      <c r="P398" s="46"/>
      <c r="Q398" s="46"/>
      <c r="R398" s="46"/>
      <c r="S398" s="129"/>
      <c r="T398" s="46"/>
    </row>
    <row r="399" spans="1:20" ht="12.75">
      <c r="A399" s="71">
        <v>399</v>
      </c>
      <c r="B399" s="43"/>
      <c r="C399" s="97"/>
      <c r="D399" s="97"/>
      <c r="E399" s="97"/>
      <c r="F399" s="98"/>
      <c r="G399" s="98"/>
      <c r="H399" s="99"/>
      <c r="I399" s="99"/>
      <c r="J399" s="45"/>
      <c r="K399" s="121"/>
      <c r="L399" s="46"/>
      <c r="M399" s="46"/>
      <c r="N399" s="46"/>
      <c r="O399" s="46"/>
      <c r="P399" s="46"/>
      <c r="Q399" s="46"/>
      <c r="R399" s="46"/>
      <c r="S399" s="129"/>
      <c r="T399" s="46"/>
    </row>
    <row r="400" spans="1:20" ht="12.75">
      <c r="A400" s="71">
        <v>400</v>
      </c>
      <c r="B400" s="43"/>
      <c r="C400" s="97"/>
      <c r="D400" s="97"/>
      <c r="E400" s="97"/>
      <c r="F400" s="98"/>
      <c r="G400" s="98"/>
      <c r="H400" s="99"/>
      <c r="I400" s="99"/>
      <c r="J400" s="45"/>
      <c r="K400" s="121"/>
      <c r="L400" s="46"/>
      <c r="M400" s="46"/>
      <c r="N400" s="46"/>
      <c r="O400" s="46"/>
      <c r="P400" s="46"/>
      <c r="Q400" s="46"/>
      <c r="R400" s="46"/>
      <c r="S400" s="147"/>
      <c r="T400" s="46"/>
    </row>
    <row r="401" spans="1:20" ht="12.75">
      <c r="A401" s="71">
        <v>401</v>
      </c>
      <c r="B401" s="43"/>
      <c r="C401" s="97"/>
      <c r="D401" s="97"/>
      <c r="E401" s="97"/>
      <c r="F401" s="98"/>
      <c r="G401" s="98"/>
      <c r="H401" s="99"/>
      <c r="I401" s="99"/>
      <c r="J401" s="45"/>
      <c r="K401" s="46"/>
      <c r="L401" s="46"/>
      <c r="M401" s="46"/>
      <c r="N401" s="46"/>
      <c r="O401" s="46"/>
      <c r="P401" s="46"/>
      <c r="Q401" s="46"/>
      <c r="R401" s="46"/>
      <c r="S401" s="147"/>
      <c r="T401" s="46"/>
    </row>
    <row r="402" spans="1:20" ht="12.75">
      <c r="A402" s="71">
        <v>402</v>
      </c>
      <c r="B402" s="43"/>
      <c r="C402" s="97"/>
      <c r="D402" s="97"/>
      <c r="E402" s="97"/>
      <c r="F402" s="98"/>
      <c r="G402" s="98"/>
      <c r="H402" s="99"/>
      <c r="I402" s="99"/>
      <c r="J402" s="45"/>
      <c r="K402" s="101"/>
      <c r="L402" s="46"/>
      <c r="M402" s="46"/>
      <c r="N402" s="46"/>
      <c r="O402" s="46"/>
      <c r="P402" s="46"/>
      <c r="Q402" s="46"/>
      <c r="R402" s="46"/>
      <c r="S402" s="147"/>
      <c r="T402" s="46"/>
    </row>
    <row r="403" spans="1:20" ht="12.75">
      <c r="A403" s="71">
        <v>403</v>
      </c>
      <c r="B403" s="43"/>
      <c r="C403" s="97"/>
      <c r="D403" s="97"/>
      <c r="E403" s="97"/>
      <c r="F403" s="98"/>
      <c r="G403" s="98"/>
      <c r="H403" s="99"/>
      <c r="I403" s="99"/>
      <c r="J403" s="45"/>
      <c r="K403" s="101"/>
      <c r="L403" s="46"/>
      <c r="M403" s="46"/>
      <c r="N403" s="46"/>
      <c r="O403" s="46"/>
      <c r="P403" s="46"/>
      <c r="Q403" s="46"/>
      <c r="R403" s="46"/>
      <c r="S403" s="147"/>
      <c r="T403" s="46"/>
    </row>
    <row r="404" spans="1:20" ht="12.75">
      <c r="A404" s="71">
        <v>404</v>
      </c>
      <c r="B404" s="43"/>
      <c r="C404" s="97"/>
      <c r="D404" s="97"/>
      <c r="E404" s="97"/>
      <c r="F404" s="98"/>
      <c r="G404" s="98"/>
      <c r="H404" s="99"/>
      <c r="I404" s="99"/>
      <c r="J404" s="45"/>
      <c r="K404" s="101"/>
      <c r="L404" s="46"/>
      <c r="M404" s="46"/>
      <c r="N404" s="46"/>
      <c r="O404" s="46"/>
      <c r="P404" s="46"/>
      <c r="Q404" s="46"/>
      <c r="R404" s="46"/>
      <c r="S404" s="147"/>
      <c r="T404" s="46"/>
    </row>
    <row r="405" spans="1:20" ht="12.75">
      <c r="A405" s="71">
        <v>405</v>
      </c>
      <c r="B405" s="43"/>
      <c r="C405" s="97"/>
      <c r="D405" s="97"/>
      <c r="E405" s="97"/>
      <c r="F405" s="98"/>
      <c r="G405" s="98"/>
      <c r="H405" s="99"/>
      <c r="I405" s="99"/>
      <c r="J405" s="45"/>
      <c r="K405" s="101"/>
      <c r="L405" s="46"/>
      <c r="M405" s="46"/>
      <c r="N405" s="46"/>
      <c r="O405" s="46"/>
      <c r="P405" s="46"/>
      <c r="Q405" s="46"/>
      <c r="R405" s="46"/>
      <c r="S405" s="147"/>
      <c r="T405" s="46"/>
    </row>
    <row r="406" spans="1:20" ht="12.75">
      <c r="A406" s="71">
        <v>406</v>
      </c>
      <c r="B406" s="43"/>
      <c r="C406" s="97"/>
      <c r="D406" s="97"/>
      <c r="E406" s="97"/>
      <c r="F406" s="98"/>
      <c r="G406" s="98"/>
      <c r="H406" s="99"/>
      <c r="I406" s="99"/>
      <c r="J406" s="45"/>
      <c r="K406" s="101"/>
      <c r="L406" s="46"/>
      <c r="M406" s="46"/>
      <c r="N406" s="46"/>
      <c r="O406" s="46"/>
      <c r="P406" s="46"/>
      <c r="Q406" s="46"/>
      <c r="R406" s="46"/>
      <c r="S406" s="147"/>
      <c r="T406" s="46"/>
    </row>
    <row r="407" spans="1:20" ht="12.75">
      <c r="A407" s="71">
        <v>407</v>
      </c>
      <c r="B407" s="43"/>
      <c r="C407" s="97"/>
      <c r="D407" s="97"/>
      <c r="E407" s="97"/>
      <c r="F407" s="98"/>
      <c r="G407" s="98"/>
      <c r="H407" s="99"/>
      <c r="I407" s="99"/>
      <c r="J407" s="45"/>
      <c r="K407" s="101"/>
      <c r="L407" s="46"/>
      <c r="M407" s="46"/>
      <c r="N407" s="46"/>
      <c r="O407" s="46"/>
      <c r="P407" s="46"/>
      <c r="Q407" s="46"/>
      <c r="R407" s="46"/>
      <c r="S407" s="147"/>
      <c r="T407" s="46"/>
    </row>
    <row r="408" spans="1:20" ht="12.75">
      <c r="A408" s="71">
        <v>408</v>
      </c>
      <c r="B408" s="43"/>
      <c r="C408" s="97"/>
      <c r="D408" s="97"/>
      <c r="E408" s="97"/>
      <c r="F408" s="98"/>
      <c r="G408" s="98"/>
      <c r="H408" s="99"/>
      <c r="I408" s="99"/>
      <c r="J408" s="45"/>
      <c r="K408" s="101"/>
      <c r="L408" s="46"/>
      <c r="M408" s="46"/>
      <c r="N408" s="46"/>
      <c r="O408" s="46"/>
      <c r="P408" s="46"/>
      <c r="Q408" s="46"/>
      <c r="R408" s="46"/>
      <c r="S408" s="147"/>
      <c r="T408" s="46"/>
    </row>
    <row r="409" spans="1:20" ht="12.75">
      <c r="A409" s="71">
        <v>409</v>
      </c>
      <c r="B409" s="43"/>
      <c r="C409" s="97"/>
      <c r="D409" s="97"/>
      <c r="E409" s="97"/>
      <c r="F409" s="98"/>
      <c r="G409" s="98"/>
      <c r="H409" s="99"/>
      <c r="I409" s="99"/>
      <c r="J409" s="45"/>
      <c r="K409" s="101"/>
      <c r="L409" s="46"/>
      <c r="M409" s="46"/>
      <c r="N409" s="46"/>
      <c r="O409" s="46"/>
      <c r="P409" s="46"/>
      <c r="Q409" s="46"/>
      <c r="R409" s="46"/>
      <c r="S409" s="147"/>
      <c r="T409" s="46"/>
    </row>
    <row r="410" spans="1:20" ht="12.75">
      <c r="A410" s="71">
        <v>410</v>
      </c>
      <c r="B410" s="43"/>
      <c r="C410" s="97"/>
      <c r="D410" s="97"/>
      <c r="E410" s="97"/>
      <c r="F410" s="98"/>
      <c r="G410" s="98"/>
      <c r="H410" s="99"/>
      <c r="I410" s="99"/>
      <c r="J410" s="45"/>
      <c r="K410" s="101"/>
      <c r="L410" s="46"/>
      <c r="M410" s="46"/>
      <c r="N410" s="46"/>
      <c r="O410" s="46"/>
      <c r="P410" s="46"/>
      <c r="Q410" s="46"/>
      <c r="R410" s="46"/>
      <c r="S410" s="147"/>
      <c r="T410" s="46"/>
    </row>
    <row r="411" spans="1:20" ht="12.75">
      <c r="A411" s="71">
        <v>411</v>
      </c>
      <c r="B411" s="43"/>
      <c r="C411" s="97"/>
      <c r="D411" s="97"/>
      <c r="E411" s="97"/>
      <c r="F411" s="98"/>
      <c r="G411" s="98"/>
      <c r="H411" s="99"/>
      <c r="I411" s="99"/>
      <c r="J411" s="45"/>
      <c r="K411" s="101"/>
      <c r="L411" s="46"/>
      <c r="M411" s="46"/>
      <c r="N411" s="46"/>
      <c r="O411" s="46"/>
      <c r="P411" s="46"/>
      <c r="Q411" s="46"/>
      <c r="R411" s="46"/>
      <c r="S411" s="147"/>
      <c r="T411" s="46"/>
    </row>
    <row r="412" spans="1:20" ht="12.75">
      <c r="A412" s="71">
        <v>412</v>
      </c>
      <c r="B412" s="43"/>
      <c r="C412" s="97"/>
      <c r="D412" s="97"/>
      <c r="E412" s="97"/>
      <c r="F412" s="98"/>
      <c r="G412" s="98"/>
      <c r="H412" s="99"/>
      <c r="I412" s="99"/>
      <c r="J412" s="45"/>
      <c r="K412" s="101"/>
      <c r="L412" s="46"/>
      <c r="M412" s="46"/>
      <c r="N412" s="46"/>
      <c r="O412" s="46"/>
      <c r="P412" s="46"/>
      <c r="Q412" s="46"/>
      <c r="R412" s="46"/>
      <c r="S412" s="147"/>
      <c r="T412" s="46"/>
    </row>
    <row r="413" spans="1:20" ht="12.75">
      <c r="A413" s="71">
        <v>413</v>
      </c>
      <c r="B413" s="43"/>
      <c r="C413" s="97"/>
      <c r="D413" s="97"/>
      <c r="E413" s="97"/>
      <c r="F413" s="98"/>
      <c r="G413" s="98"/>
      <c r="H413" s="99"/>
      <c r="I413" s="99"/>
      <c r="J413" s="45"/>
      <c r="K413" s="101"/>
      <c r="L413" s="46"/>
      <c r="M413" s="46"/>
      <c r="N413" s="46"/>
      <c r="O413" s="46"/>
      <c r="P413" s="46"/>
      <c r="Q413" s="46"/>
      <c r="R413" s="46"/>
      <c r="S413" s="147"/>
      <c r="T413" s="46"/>
    </row>
    <row r="414" spans="1:20" ht="12.75">
      <c r="A414" s="71">
        <v>414</v>
      </c>
      <c r="B414" s="43"/>
      <c r="C414" s="97"/>
      <c r="D414" s="97"/>
      <c r="E414" s="97"/>
      <c r="F414" s="98"/>
      <c r="G414" s="98"/>
      <c r="H414" s="99"/>
      <c r="I414" s="99"/>
      <c r="J414" s="45"/>
      <c r="K414" s="101"/>
      <c r="L414" s="46"/>
      <c r="M414" s="46"/>
      <c r="N414" s="46"/>
      <c r="O414" s="46"/>
      <c r="P414" s="46"/>
      <c r="Q414" s="46"/>
      <c r="R414" s="46"/>
      <c r="S414" s="147"/>
      <c r="T414" s="46"/>
    </row>
    <row r="415" spans="1:20" ht="12.75">
      <c r="A415" s="71">
        <v>415</v>
      </c>
      <c r="B415" s="43"/>
      <c r="C415" s="97"/>
      <c r="D415" s="97"/>
      <c r="E415" s="97"/>
      <c r="F415" s="98"/>
      <c r="G415" s="98"/>
      <c r="H415" s="99"/>
      <c r="I415" s="99"/>
      <c r="J415" s="45"/>
      <c r="K415" s="101"/>
      <c r="L415" s="46"/>
      <c r="M415" s="46"/>
      <c r="N415" s="46"/>
      <c r="O415" s="46"/>
      <c r="P415" s="46"/>
      <c r="Q415" s="46"/>
      <c r="R415" s="46"/>
      <c r="S415" s="147"/>
      <c r="T415" s="46"/>
    </row>
    <row r="416" spans="1:20" ht="12.75">
      <c r="A416" s="71">
        <v>416</v>
      </c>
      <c r="B416" s="43"/>
      <c r="C416" s="97"/>
      <c r="D416" s="97"/>
      <c r="E416" s="97"/>
      <c r="F416" s="98"/>
      <c r="G416" s="98"/>
      <c r="H416" s="99"/>
      <c r="I416" s="99"/>
      <c r="J416" s="45"/>
      <c r="K416" s="101"/>
      <c r="L416" s="46"/>
      <c r="M416" s="46"/>
      <c r="N416" s="46"/>
      <c r="O416" s="46"/>
      <c r="P416" s="46"/>
      <c r="Q416" s="46"/>
      <c r="R416" s="46"/>
      <c r="S416" s="147"/>
      <c r="T416" s="46"/>
    </row>
    <row r="417" spans="1:20" ht="12.75">
      <c r="A417" s="71">
        <v>417</v>
      </c>
      <c r="B417" s="43"/>
      <c r="C417" s="97"/>
      <c r="D417" s="97"/>
      <c r="E417" s="97"/>
      <c r="F417" s="98"/>
      <c r="G417" s="98"/>
      <c r="H417" s="99"/>
      <c r="I417" s="99"/>
      <c r="J417" s="45"/>
      <c r="K417" s="101"/>
      <c r="L417" s="46"/>
      <c r="M417" s="46"/>
      <c r="N417" s="46"/>
      <c r="O417" s="46"/>
      <c r="P417" s="46"/>
      <c r="Q417" s="46"/>
      <c r="R417" s="46"/>
      <c r="S417" s="147"/>
      <c r="T417" s="46"/>
    </row>
    <row r="418" spans="1:20" ht="12.75">
      <c r="A418" s="71">
        <v>418</v>
      </c>
      <c r="B418" s="43"/>
      <c r="C418" s="97"/>
      <c r="D418" s="97"/>
      <c r="E418" s="97"/>
      <c r="F418" s="98"/>
      <c r="G418" s="98"/>
      <c r="H418" s="99"/>
      <c r="I418" s="99"/>
      <c r="J418" s="45"/>
      <c r="K418" s="101"/>
      <c r="L418" s="46"/>
      <c r="M418" s="46"/>
      <c r="N418" s="46"/>
      <c r="O418" s="46"/>
      <c r="P418" s="46"/>
      <c r="Q418" s="46"/>
      <c r="R418" s="46"/>
      <c r="S418" s="147"/>
      <c r="T418" s="46"/>
    </row>
    <row r="419" spans="1:20" ht="12.75">
      <c r="A419" s="71">
        <v>419</v>
      </c>
      <c r="B419" s="43"/>
      <c r="C419" s="97"/>
      <c r="D419" s="97"/>
      <c r="E419" s="97"/>
      <c r="F419" s="98"/>
      <c r="G419" s="98"/>
      <c r="H419" s="99"/>
      <c r="I419" s="99"/>
      <c r="J419" s="45"/>
      <c r="K419" s="101"/>
      <c r="L419" s="46"/>
      <c r="M419" s="46"/>
      <c r="N419" s="46"/>
      <c r="O419" s="46"/>
      <c r="P419" s="46"/>
      <c r="Q419" s="46"/>
      <c r="R419" s="46"/>
      <c r="S419" s="147"/>
      <c r="T419" s="46"/>
    </row>
    <row r="420" spans="1:20" ht="12.75">
      <c r="A420" s="71">
        <v>420</v>
      </c>
      <c r="B420" s="43"/>
      <c r="C420" s="97"/>
      <c r="D420" s="97"/>
      <c r="E420" s="97"/>
      <c r="F420" s="98"/>
      <c r="G420" s="98"/>
      <c r="H420" s="99"/>
      <c r="I420" s="99"/>
      <c r="J420" s="45"/>
      <c r="K420" s="99"/>
      <c r="L420" s="46"/>
      <c r="M420" s="46"/>
      <c r="N420" s="46"/>
      <c r="O420" s="46"/>
      <c r="P420" s="46"/>
      <c r="Q420" s="46"/>
      <c r="R420" s="46"/>
      <c r="S420" s="147"/>
      <c r="T420" s="46"/>
    </row>
    <row r="421" spans="1:20" ht="12.75">
      <c r="A421" s="71">
        <v>421</v>
      </c>
      <c r="B421" s="43"/>
      <c r="C421" s="97"/>
      <c r="D421" s="97"/>
      <c r="E421" s="97"/>
      <c r="F421" s="98"/>
      <c r="G421" s="98"/>
      <c r="H421" s="99"/>
      <c r="I421" s="99"/>
      <c r="J421" s="45"/>
      <c r="K421" s="101"/>
      <c r="L421" s="46"/>
      <c r="M421" s="46"/>
      <c r="N421" s="46"/>
      <c r="O421" s="46"/>
      <c r="P421" s="46"/>
      <c r="Q421" s="46"/>
      <c r="R421" s="46"/>
      <c r="S421" s="147"/>
      <c r="T421" s="46"/>
    </row>
    <row r="422" spans="1:20" ht="12.75">
      <c r="A422" s="71">
        <v>422</v>
      </c>
      <c r="B422" s="43"/>
      <c r="C422" s="97"/>
      <c r="D422" s="97"/>
      <c r="E422" s="97"/>
      <c r="F422" s="98"/>
      <c r="G422" s="98"/>
      <c r="H422" s="99"/>
      <c r="I422" s="99"/>
      <c r="J422" s="45"/>
      <c r="K422" s="121"/>
      <c r="L422" s="46"/>
      <c r="M422" s="46"/>
      <c r="N422" s="46"/>
      <c r="O422" s="46"/>
      <c r="P422" s="46"/>
      <c r="Q422" s="46"/>
      <c r="R422" s="46"/>
      <c r="S422" s="147"/>
      <c r="T422" s="46"/>
    </row>
    <row r="423" spans="1:20" ht="12.75">
      <c r="A423" s="71">
        <v>423</v>
      </c>
      <c r="B423" s="43"/>
      <c r="C423" s="97"/>
      <c r="D423" s="97"/>
      <c r="E423" s="97"/>
      <c r="F423" s="98"/>
      <c r="G423" s="98"/>
      <c r="H423" s="99"/>
      <c r="I423" s="99"/>
      <c r="J423" s="45"/>
      <c r="K423" s="101"/>
      <c r="L423" s="46"/>
      <c r="M423" s="46"/>
      <c r="N423" s="46"/>
      <c r="O423" s="46"/>
      <c r="P423" s="46"/>
      <c r="Q423" s="46"/>
      <c r="R423" s="46"/>
      <c r="S423" s="147"/>
      <c r="T423" s="46"/>
    </row>
    <row r="424" spans="1:20" ht="12.75">
      <c r="A424" s="71">
        <v>424</v>
      </c>
      <c r="B424" s="43"/>
      <c r="C424" s="97"/>
      <c r="D424" s="97"/>
      <c r="E424" s="97"/>
      <c r="F424" s="98"/>
      <c r="G424" s="98"/>
      <c r="H424" s="99"/>
      <c r="I424" s="99"/>
      <c r="J424" s="45"/>
      <c r="K424" s="101"/>
      <c r="L424" s="46"/>
      <c r="M424" s="46"/>
      <c r="N424" s="46"/>
      <c r="O424" s="46"/>
      <c r="P424" s="46"/>
      <c r="Q424" s="46"/>
      <c r="R424" s="46"/>
      <c r="S424" s="147"/>
      <c r="T424" s="46"/>
    </row>
    <row r="425" spans="1:20" ht="12.75">
      <c r="A425" s="71">
        <v>425</v>
      </c>
      <c r="B425" s="43"/>
      <c r="C425" s="97"/>
      <c r="D425" s="97"/>
      <c r="E425" s="97"/>
      <c r="F425" s="98"/>
      <c r="G425" s="98"/>
      <c r="H425" s="99"/>
      <c r="I425" s="99"/>
      <c r="J425" s="45"/>
      <c r="K425" s="101"/>
      <c r="L425" s="46"/>
      <c r="M425" s="46"/>
      <c r="N425" s="46"/>
      <c r="O425" s="46"/>
      <c r="P425" s="46"/>
      <c r="Q425" s="46"/>
      <c r="R425" s="46"/>
      <c r="S425" s="147"/>
      <c r="T425" s="46"/>
    </row>
    <row r="426" spans="1:20" ht="12.75">
      <c r="A426" s="71">
        <v>426</v>
      </c>
      <c r="B426" s="43"/>
      <c r="C426" s="97"/>
      <c r="D426" s="97"/>
      <c r="E426" s="97"/>
      <c r="F426" s="98"/>
      <c r="G426" s="98"/>
      <c r="H426" s="99"/>
      <c r="I426" s="99"/>
      <c r="J426" s="45"/>
      <c r="K426" s="154"/>
      <c r="L426" s="46"/>
      <c r="M426" s="46"/>
      <c r="N426" s="46"/>
      <c r="O426" s="46"/>
      <c r="P426" s="46"/>
      <c r="Q426" s="46"/>
      <c r="R426" s="46"/>
      <c r="S426" s="147"/>
      <c r="T426" s="46"/>
    </row>
    <row r="427" spans="1:20" ht="12.75">
      <c r="A427" s="71">
        <v>427</v>
      </c>
      <c r="B427" s="43"/>
      <c r="C427" s="97"/>
      <c r="D427" s="97"/>
      <c r="E427" s="97"/>
      <c r="F427" s="98"/>
      <c r="G427" s="98"/>
      <c r="H427" s="99"/>
      <c r="I427" s="99"/>
      <c r="J427" s="45"/>
      <c r="K427" s="101"/>
      <c r="L427" s="46"/>
      <c r="M427" s="46"/>
      <c r="N427" s="46"/>
      <c r="O427" s="46"/>
      <c r="P427" s="46"/>
      <c r="Q427" s="46"/>
      <c r="R427" s="46"/>
      <c r="S427" s="147"/>
      <c r="T427" s="46"/>
    </row>
    <row r="428" spans="1:20" ht="12.75">
      <c r="A428" s="71">
        <v>428</v>
      </c>
      <c r="B428" s="43"/>
      <c r="C428" s="97"/>
      <c r="D428" s="97"/>
      <c r="E428" s="97"/>
      <c r="F428" s="98"/>
      <c r="G428" s="98"/>
      <c r="H428" s="99"/>
      <c r="I428" s="99"/>
      <c r="J428" s="45"/>
      <c r="K428" s="101"/>
      <c r="L428" s="46"/>
      <c r="M428" s="46"/>
      <c r="N428" s="46"/>
      <c r="O428" s="46"/>
      <c r="P428" s="46"/>
      <c r="Q428" s="46"/>
      <c r="R428" s="46"/>
      <c r="S428" s="147"/>
      <c r="T428" s="46"/>
    </row>
    <row r="429" spans="1:20" ht="12.75">
      <c r="A429" s="71">
        <v>429</v>
      </c>
      <c r="B429" s="43"/>
      <c r="C429" s="97"/>
      <c r="D429" s="97"/>
      <c r="E429" s="97"/>
      <c r="F429" s="98"/>
      <c r="G429" s="98"/>
      <c r="H429" s="99"/>
      <c r="I429" s="99"/>
      <c r="J429" s="45"/>
      <c r="K429" s="101"/>
      <c r="L429" s="46"/>
      <c r="M429" s="46"/>
      <c r="N429" s="46"/>
      <c r="O429" s="46"/>
      <c r="P429" s="46"/>
      <c r="Q429" s="46"/>
      <c r="R429" s="46"/>
      <c r="S429" s="147"/>
      <c r="T429" s="46"/>
    </row>
    <row r="430" spans="1:20" ht="12.75">
      <c r="A430" s="71">
        <v>430</v>
      </c>
      <c r="B430" s="43"/>
      <c r="C430" s="97"/>
      <c r="D430" s="97"/>
      <c r="E430" s="97"/>
      <c r="F430" s="98"/>
      <c r="G430" s="98"/>
      <c r="H430" s="99"/>
      <c r="I430" s="99"/>
      <c r="J430" s="45"/>
      <c r="K430" s="101"/>
      <c r="L430" s="46"/>
      <c r="M430" s="46"/>
      <c r="N430" s="46"/>
      <c r="O430" s="46"/>
      <c r="P430" s="46"/>
      <c r="Q430" s="46"/>
      <c r="R430" s="46"/>
      <c r="S430" s="147"/>
      <c r="T430" s="46"/>
    </row>
    <row r="431" spans="1:20" ht="12.75">
      <c r="A431" s="71">
        <v>431</v>
      </c>
      <c r="B431" s="43"/>
      <c r="C431" s="97"/>
      <c r="D431" s="97"/>
      <c r="E431" s="97"/>
      <c r="F431" s="98"/>
      <c r="G431" s="98"/>
      <c r="H431" s="99"/>
      <c r="I431" s="99"/>
      <c r="J431" s="45"/>
      <c r="K431" s="101"/>
      <c r="L431" s="46"/>
      <c r="M431" s="46"/>
      <c r="N431" s="46"/>
      <c r="O431" s="46"/>
      <c r="P431" s="46"/>
      <c r="Q431" s="46"/>
      <c r="R431" s="46"/>
      <c r="S431" s="147"/>
      <c r="T431" s="46"/>
    </row>
    <row r="432" spans="1:20" ht="12.75">
      <c r="A432" s="71">
        <v>432</v>
      </c>
      <c r="B432" s="43"/>
      <c r="C432" s="97"/>
      <c r="D432" s="97"/>
      <c r="E432" s="97"/>
      <c r="F432" s="98"/>
      <c r="G432" s="98"/>
      <c r="H432" s="99"/>
      <c r="I432" s="99"/>
      <c r="J432" s="45"/>
      <c r="K432" s="101"/>
      <c r="L432" s="46"/>
      <c r="M432" s="46"/>
      <c r="N432" s="46"/>
      <c r="O432" s="46"/>
      <c r="P432" s="46"/>
      <c r="Q432" s="46"/>
      <c r="R432" s="46"/>
      <c r="S432" s="147"/>
      <c r="T432" s="46"/>
    </row>
    <row r="433" spans="1:20" ht="12.75">
      <c r="A433" s="71">
        <v>433</v>
      </c>
      <c r="B433" s="43"/>
      <c r="C433" s="97"/>
      <c r="D433" s="97"/>
      <c r="E433" s="97"/>
      <c r="F433" s="98"/>
      <c r="G433" s="98"/>
      <c r="H433" s="99"/>
      <c r="I433" s="99"/>
      <c r="J433" s="45"/>
      <c r="K433" s="101"/>
      <c r="L433" s="46"/>
      <c r="M433" s="46"/>
      <c r="N433" s="46"/>
      <c r="O433" s="46"/>
      <c r="P433" s="46"/>
      <c r="Q433" s="46"/>
      <c r="R433" s="46"/>
      <c r="S433" s="147"/>
      <c r="T433" s="46"/>
    </row>
    <row r="434" spans="1:20" ht="12.75">
      <c r="A434" s="71">
        <v>434</v>
      </c>
      <c r="B434" s="43"/>
      <c r="C434" s="97"/>
      <c r="D434" s="97"/>
      <c r="E434" s="97"/>
      <c r="F434" s="98"/>
      <c r="G434" s="98"/>
      <c r="H434" s="99"/>
      <c r="I434" s="99"/>
      <c r="J434" s="45"/>
      <c r="K434" s="101"/>
      <c r="L434" s="46"/>
      <c r="M434" s="46"/>
      <c r="N434" s="46"/>
      <c r="O434" s="46"/>
      <c r="P434" s="46"/>
      <c r="Q434" s="46"/>
      <c r="R434" s="46"/>
      <c r="S434" s="147"/>
      <c r="T434" s="46"/>
    </row>
    <row r="435" spans="1:20" ht="12.75">
      <c r="A435" s="71">
        <v>435</v>
      </c>
      <c r="B435" s="43"/>
      <c r="C435" s="97"/>
      <c r="D435" s="97"/>
      <c r="E435" s="97"/>
      <c r="F435" s="98"/>
      <c r="G435" s="98"/>
      <c r="H435" s="99"/>
      <c r="I435" s="99"/>
      <c r="J435" s="45"/>
      <c r="K435" s="101"/>
      <c r="L435" s="46"/>
      <c r="M435" s="46"/>
      <c r="N435" s="46"/>
      <c r="O435" s="46"/>
      <c r="P435" s="46"/>
      <c r="Q435" s="46"/>
      <c r="R435" s="46"/>
      <c r="S435" s="147"/>
      <c r="T435" s="46"/>
    </row>
    <row r="436" spans="1:20" ht="12.75">
      <c r="A436" s="71">
        <v>436</v>
      </c>
      <c r="B436" s="43"/>
      <c r="C436" s="95"/>
      <c r="D436" s="95"/>
      <c r="E436" s="95"/>
      <c r="F436" s="96"/>
      <c r="G436" s="96"/>
      <c r="H436" s="105"/>
      <c r="I436" s="105"/>
      <c r="J436" s="45"/>
      <c r="K436" s="46"/>
      <c r="L436" s="46"/>
      <c r="M436" s="46"/>
      <c r="N436" s="46"/>
      <c r="O436" s="46"/>
      <c r="P436" s="46"/>
      <c r="Q436" s="46"/>
      <c r="R436" s="46"/>
      <c r="S436" s="147"/>
      <c r="T436" s="46"/>
    </row>
    <row r="437" spans="1:20" ht="12.75">
      <c r="A437" s="71">
        <v>437</v>
      </c>
      <c r="B437" s="43"/>
      <c r="C437" s="97"/>
      <c r="D437" s="97"/>
      <c r="E437" s="97"/>
      <c r="F437" s="98"/>
      <c r="G437" s="98"/>
      <c r="H437" s="99"/>
      <c r="I437" s="99"/>
      <c r="J437" s="45"/>
      <c r="K437" s="101"/>
      <c r="L437" s="46"/>
      <c r="M437" s="46"/>
      <c r="N437" s="46"/>
      <c r="O437" s="46"/>
      <c r="P437" s="46"/>
      <c r="Q437" s="46"/>
      <c r="R437" s="46"/>
      <c r="S437" s="147"/>
      <c r="T437" s="46"/>
    </row>
    <row r="438" spans="1:20" ht="12.75">
      <c r="A438" s="71">
        <v>438</v>
      </c>
      <c r="B438" s="43"/>
      <c r="C438" s="97"/>
      <c r="D438" s="97"/>
      <c r="E438" s="97"/>
      <c r="F438" s="98"/>
      <c r="G438" s="98"/>
      <c r="H438" s="99"/>
      <c r="I438" s="99"/>
      <c r="J438" s="45"/>
      <c r="K438" s="46"/>
      <c r="L438" s="46"/>
      <c r="M438" s="46"/>
      <c r="N438" s="46"/>
      <c r="O438" s="46"/>
      <c r="P438" s="46"/>
      <c r="Q438" s="46"/>
      <c r="R438" s="46"/>
      <c r="S438" s="147"/>
      <c r="T438" s="46"/>
    </row>
    <row r="439" spans="1:20" ht="12.75">
      <c r="A439" s="71">
        <v>439</v>
      </c>
      <c r="B439" s="43"/>
      <c r="C439" s="97"/>
      <c r="D439" s="97"/>
      <c r="E439" s="97"/>
      <c r="F439" s="98"/>
      <c r="G439" s="98"/>
      <c r="H439" s="99"/>
      <c r="I439" s="99"/>
      <c r="J439" s="45"/>
      <c r="K439" s="46"/>
      <c r="L439" s="46"/>
      <c r="M439" s="46"/>
      <c r="N439" s="46"/>
      <c r="O439" s="46"/>
      <c r="P439" s="46"/>
      <c r="Q439" s="46"/>
      <c r="R439" s="46"/>
      <c r="S439" s="147"/>
      <c r="T439" s="46"/>
    </row>
    <row r="440" spans="1:20" ht="12.75">
      <c r="A440" s="71">
        <v>440</v>
      </c>
      <c r="B440" s="43"/>
      <c r="C440" s="97"/>
      <c r="D440" s="97"/>
      <c r="E440" s="97"/>
      <c r="F440" s="98"/>
      <c r="G440" s="98"/>
      <c r="H440" s="99"/>
      <c r="I440" s="99"/>
      <c r="J440" s="45"/>
      <c r="K440" s="46"/>
      <c r="L440" s="46"/>
      <c r="M440" s="46"/>
      <c r="N440" s="46"/>
      <c r="O440" s="46"/>
      <c r="P440" s="46"/>
      <c r="Q440" s="46"/>
      <c r="R440" s="46"/>
      <c r="S440" s="147"/>
      <c r="T440" s="46"/>
    </row>
    <row r="441" spans="1:20" ht="12.75">
      <c r="A441" s="71">
        <v>441</v>
      </c>
      <c r="B441" s="43"/>
      <c r="C441" s="97"/>
      <c r="D441" s="97"/>
      <c r="E441" s="97"/>
      <c r="F441" s="98"/>
      <c r="G441" s="98"/>
      <c r="H441" s="99"/>
      <c r="I441" s="99"/>
      <c r="J441" s="45"/>
      <c r="K441" s="46"/>
      <c r="L441" s="46"/>
      <c r="M441" s="46"/>
      <c r="N441" s="46"/>
      <c r="O441" s="46"/>
      <c r="P441" s="46"/>
      <c r="Q441" s="46"/>
      <c r="R441" s="46"/>
      <c r="S441" s="147"/>
      <c r="T441" s="46"/>
    </row>
    <row r="442" spans="1:20" ht="12.75">
      <c r="A442" s="71">
        <v>442</v>
      </c>
      <c r="B442" s="43"/>
      <c r="C442" s="97"/>
      <c r="D442" s="97"/>
      <c r="E442" s="97"/>
      <c r="F442" s="98"/>
      <c r="G442" s="98"/>
      <c r="H442" s="99"/>
      <c r="I442" s="99"/>
      <c r="J442" s="45"/>
      <c r="K442" s="101"/>
      <c r="L442" s="46"/>
      <c r="M442" s="46"/>
      <c r="N442" s="46"/>
      <c r="O442" s="46"/>
      <c r="P442" s="46"/>
      <c r="Q442" s="46"/>
      <c r="R442" s="46"/>
      <c r="S442" s="147"/>
      <c r="T442" s="46"/>
    </row>
    <row r="443" spans="1:20" ht="12.75">
      <c r="A443" s="71">
        <v>443</v>
      </c>
      <c r="B443" s="43"/>
      <c r="C443" s="97"/>
      <c r="D443" s="97"/>
      <c r="E443" s="97"/>
      <c r="F443" s="98"/>
      <c r="G443" s="98"/>
      <c r="H443" s="99"/>
      <c r="I443" s="99"/>
      <c r="J443" s="45"/>
      <c r="K443" s="101"/>
      <c r="L443" s="46"/>
      <c r="M443" s="46"/>
      <c r="N443" s="46"/>
      <c r="O443" s="46"/>
      <c r="P443" s="46"/>
      <c r="Q443" s="46"/>
      <c r="R443" s="46"/>
      <c r="S443" s="147"/>
      <c r="T443" s="46"/>
    </row>
    <row r="444" spans="1:20" ht="12.75">
      <c r="A444" s="71">
        <v>444</v>
      </c>
      <c r="B444" s="43"/>
      <c r="C444" s="97"/>
      <c r="D444" s="97"/>
      <c r="E444" s="97"/>
      <c r="F444" s="98"/>
      <c r="G444" s="98"/>
      <c r="H444" s="99"/>
      <c r="I444" s="99"/>
      <c r="J444" s="45"/>
      <c r="K444" s="101"/>
      <c r="L444" s="46"/>
      <c r="M444" s="46"/>
      <c r="N444" s="46"/>
      <c r="O444" s="46"/>
      <c r="P444" s="46"/>
      <c r="Q444" s="46"/>
      <c r="R444" s="46"/>
      <c r="S444" s="147"/>
      <c r="T444" s="46"/>
    </row>
    <row r="445" spans="1:20" ht="12.75">
      <c r="A445" s="71">
        <v>445</v>
      </c>
      <c r="B445" s="43"/>
      <c r="C445" s="97"/>
      <c r="D445" s="97"/>
      <c r="E445" s="97"/>
      <c r="F445" s="98"/>
      <c r="G445" s="98"/>
      <c r="H445" s="99"/>
      <c r="I445" s="99"/>
      <c r="J445" s="45"/>
      <c r="K445" s="101"/>
      <c r="L445" s="46"/>
      <c r="M445" s="46"/>
      <c r="N445" s="46"/>
      <c r="O445" s="46"/>
      <c r="P445" s="46"/>
      <c r="Q445" s="46"/>
      <c r="R445" s="46"/>
      <c r="S445" s="147"/>
      <c r="T445" s="46"/>
    </row>
    <row r="446" spans="1:20" ht="12.75">
      <c r="A446" s="71">
        <v>446</v>
      </c>
      <c r="B446" s="43"/>
      <c r="C446" s="97"/>
      <c r="D446" s="97"/>
      <c r="E446" s="97"/>
      <c r="F446" s="98"/>
      <c r="G446" s="98"/>
      <c r="H446" s="99"/>
      <c r="I446" s="99"/>
      <c r="J446" s="45"/>
      <c r="K446" s="101"/>
      <c r="L446" s="46"/>
      <c r="M446" s="46"/>
      <c r="N446" s="46"/>
      <c r="O446" s="46"/>
      <c r="P446" s="46"/>
      <c r="Q446" s="46"/>
      <c r="R446" s="46"/>
      <c r="S446" s="147"/>
      <c r="T446" s="46"/>
    </row>
    <row r="447" spans="1:20" ht="12.75">
      <c r="A447" s="71">
        <v>447</v>
      </c>
      <c r="B447" s="43"/>
      <c r="C447" s="97"/>
      <c r="D447" s="97"/>
      <c r="E447" s="97"/>
      <c r="F447" s="98"/>
      <c r="G447" s="98"/>
      <c r="H447" s="99"/>
      <c r="I447" s="99"/>
      <c r="J447" s="45"/>
      <c r="K447" s="101"/>
      <c r="L447" s="46"/>
      <c r="M447" s="46"/>
      <c r="N447" s="46"/>
      <c r="O447" s="46"/>
      <c r="P447" s="46"/>
      <c r="Q447" s="46"/>
      <c r="R447" s="46"/>
      <c r="S447" s="147"/>
      <c r="T447" s="46"/>
    </row>
    <row r="448" spans="1:20" ht="12.75">
      <c r="A448" s="71">
        <v>448</v>
      </c>
      <c r="B448" s="43"/>
      <c r="C448" s="97"/>
      <c r="D448" s="97"/>
      <c r="E448" s="97"/>
      <c r="F448" s="98"/>
      <c r="G448" s="98"/>
      <c r="H448" s="99"/>
      <c r="I448" s="99"/>
      <c r="J448" s="45"/>
      <c r="K448" s="121"/>
      <c r="L448" s="46"/>
      <c r="M448" s="46"/>
      <c r="N448" s="46"/>
      <c r="O448" s="46"/>
      <c r="P448" s="46"/>
      <c r="Q448" s="46"/>
      <c r="R448" s="46"/>
      <c r="S448" s="147"/>
      <c r="T448" s="46"/>
    </row>
    <row r="449" spans="1:20" ht="12.75">
      <c r="A449" s="71">
        <v>449</v>
      </c>
      <c r="B449" s="43"/>
      <c r="C449" s="97"/>
      <c r="D449" s="97"/>
      <c r="E449" s="97"/>
      <c r="F449" s="98"/>
      <c r="G449" s="98"/>
      <c r="H449" s="99"/>
      <c r="I449" s="99"/>
      <c r="J449" s="45"/>
      <c r="K449" s="101"/>
      <c r="L449" s="46"/>
      <c r="M449" s="46"/>
      <c r="N449" s="46"/>
      <c r="O449" s="46"/>
      <c r="P449" s="46"/>
      <c r="Q449" s="46"/>
      <c r="R449" s="46"/>
      <c r="S449" s="147"/>
      <c r="T449" s="46"/>
    </row>
    <row r="450" spans="1:20" ht="12.75">
      <c r="A450" s="71">
        <v>450</v>
      </c>
      <c r="B450" s="43"/>
      <c r="C450" s="95"/>
      <c r="D450" s="95"/>
      <c r="E450" s="95"/>
      <c r="F450" s="96"/>
      <c r="G450" s="96"/>
      <c r="H450" s="105"/>
      <c r="I450" s="105"/>
      <c r="J450" s="45"/>
      <c r="K450" s="101"/>
      <c r="L450" s="46"/>
      <c r="M450" s="46"/>
      <c r="N450" s="46"/>
      <c r="O450" s="46"/>
      <c r="P450" s="46"/>
      <c r="Q450" s="46"/>
      <c r="R450" s="46"/>
      <c r="S450" s="147"/>
      <c r="T450" s="46"/>
    </row>
    <row r="451" spans="1:20" ht="12.75">
      <c r="A451" s="71">
        <v>451</v>
      </c>
      <c r="B451" s="43"/>
      <c r="C451" s="97"/>
      <c r="D451" s="97"/>
      <c r="E451" s="97"/>
      <c r="F451" s="98"/>
      <c r="G451" s="98"/>
      <c r="H451" s="99"/>
      <c r="I451" s="99"/>
      <c r="J451" s="45"/>
      <c r="K451" s="101"/>
      <c r="L451" s="46"/>
      <c r="M451" s="46"/>
      <c r="N451" s="46"/>
      <c r="O451" s="46"/>
      <c r="P451" s="46"/>
      <c r="Q451" s="46"/>
      <c r="R451" s="46"/>
      <c r="S451" s="147"/>
      <c r="T451" s="46"/>
    </row>
    <row r="452" spans="1:20" ht="12.75">
      <c r="A452" s="71">
        <v>452</v>
      </c>
      <c r="B452" s="43"/>
      <c r="C452" s="97"/>
      <c r="D452" s="97"/>
      <c r="E452" s="97"/>
      <c r="F452" s="98"/>
      <c r="G452" s="98"/>
      <c r="H452" s="99"/>
      <c r="I452" s="99"/>
      <c r="J452" s="45"/>
      <c r="K452" s="101"/>
      <c r="L452" s="46"/>
      <c r="M452" s="46"/>
      <c r="N452" s="46"/>
      <c r="O452" s="46"/>
      <c r="P452" s="46"/>
      <c r="Q452" s="46"/>
      <c r="R452" s="46"/>
      <c r="S452" s="147"/>
      <c r="T452" s="46"/>
    </row>
    <row r="453" spans="1:20" ht="12.75">
      <c r="A453" s="71">
        <v>453</v>
      </c>
      <c r="B453" s="43"/>
      <c r="C453" s="95"/>
      <c r="D453" s="95"/>
      <c r="E453" s="95"/>
      <c r="F453" s="96"/>
      <c r="G453" s="96"/>
      <c r="H453" s="105"/>
      <c r="I453" s="105"/>
      <c r="J453" s="45"/>
      <c r="K453" s="101"/>
      <c r="L453" s="46"/>
      <c r="M453" s="46"/>
      <c r="N453" s="46"/>
      <c r="O453" s="46"/>
      <c r="P453" s="46"/>
      <c r="Q453" s="46"/>
      <c r="R453" s="46"/>
      <c r="S453" s="147"/>
      <c r="T453" s="46"/>
    </row>
    <row r="454" spans="1:20" ht="12.75">
      <c r="A454" s="71">
        <v>454</v>
      </c>
      <c r="B454" s="43"/>
      <c r="C454" s="97"/>
      <c r="D454" s="97"/>
      <c r="E454" s="97"/>
      <c r="F454" s="98"/>
      <c r="G454" s="98"/>
      <c r="H454" s="99"/>
      <c r="I454" s="99"/>
      <c r="J454" s="45"/>
      <c r="K454" s="101"/>
      <c r="L454" s="46"/>
      <c r="M454" s="46"/>
      <c r="N454" s="46"/>
      <c r="O454" s="46"/>
      <c r="P454" s="46"/>
      <c r="Q454" s="46"/>
      <c r="R454" s="46"/>
      <c r="S454" s="147"/>
      <c r="T454" s="46"/>
    </row>
    <row r="455" spans="1:20" ht="12.75">
      <c r="A455" s="71">
        <v>455</v>
      </c>
      <c r="B455" s="43"/>
      <c r="C455" s="97"/>
      <c r="D455" s="97"/>
      <c r="E455" s="97"/>
      <c r="F455" s="98"/>
      <c r="G455" s="98"/>
      <c r="H455" s="99"/>
      <c r="I455" s="99"/>
      <c r="J455" s="45"/>
      <c r="K455" s="101"/>
      <c r="L455" s="46"/>
      <c r="M455" s="46"/>
      <c r="N455" s="46"/>
      <c r="O455" s="46"/>
      <c r="P455" s="46"/>
      <c r="Q455" s="46"/>
      <c r="R455" s="46"/>
      <c r="S455" s="147"/>
      <c r="T455" s="46"/>
    </row>
    <row r="456" spans="1:20" ht="12.75">
      <c r="A456" s="71">
        <v>456</v>
      </c>
      <c r="B456" s="43"/>
      <c r="C456" s="97"/>
      <c r="D456" s="97"/>
      <c r="E456" s="97"/>
      <c r="F456" s="98"/>
      <c r="G456" s="98"/>
      <c r="H456" s="99"/>
      <c r="I456" s="99"/>
      <c r="J456" s="45"/>
      <c r="K456" s="101"/>
      <c r="L456" s="46"/>
      <c r="M456" s="46"/>
      <c r="N456" s="46"/>
      <c r="O456" s="46"/>
      <c r="P456" s="46"/>
      <c r="Q456" s="46"/>
      <c r="R456" s="46"/>
      <c r="S456" s="147"/>
      <c r="T456" s="46"/>
    </row>
    <row r="457" spans="1:20" ht="12.75">
      <c r="A457" s="71">
        <v>457</v>
      </c>
      <c r="B457" s="43"/>
      <c r="C457" s="97"/>
      <c r="D457" s="97"/>
      <c r="E457" s="97"/>
      <c r="F457" s="98"/>
      <c r="G457" s="98"/>
      <c r="H457" s="99"/>
      <c r="I457" s="99"/>
      <c r="J457" s="45"/>
      <c r="K457" s="101"/>
      <c r="L457" s="46"/>
      <c r="M457" s="46"/>
      <c r="N457" s="46"/>
      <c r="O457" s="46"/>
      <c r="P457" s="46"/>
      <c r="Q457" s="46"/>
      <c r="R457" s="46"/>
      <c r="S457" s="147"/>
      <c r="T457" s="46"/>
    </row>
    <row r="458" spans="1:20" ht="12.75">
      <c r="A458" s="71">
        <v>458</v>
      </c>
      <c r="B458" s="43"/>
      <c r="C458" s="97"/>
      <c r="D458" s="97"/>
      <c r="E458" s="97"/>
      <c r="F458" s="98"/>
      <c r="G458" s="98"/>
      <c r="H458" s="99"/>
      <c r="I458" s="99"/>
      <c r="J458" s="45"/>
      <c r="K458" s="101"/>
      <c r="L458" s="46"/>
      <c r="M458" s="46"/>
      <c r="N458" s="46"/>
      <c r="O458" s="46"/>
      <c r="P458" s="46"/>
      <c r="Q458" s="46"/>
      <c r="R458" s="46"/>
      <c r="S458" s="147"/>
      <c r="T458" s="46"/>
    </row>
    <row r="459" spans="1:20" ht="12.75">
      <c r="A459" s="71">
        <v>459</v>
      </c>
      <c r="B459" s="43"/>
      <c r="C459" s="97"/>
      <c r="D459" s="97"/>
      <c r="E459" s="97"/>
      <c r="F459" s="98"/>
      <c r="G459" s="98"/>
      <c r="H459" s="99"/>
      <c r="I459" s="99"/>
      <c r="J459" s="45"/>
      <c r="K459" s="101"/>
      <c r="L459" s="46"/>
      <c r="M459" s="46"/>
      <c r="N459" s="46"/>
      <c r="O459" s="46"/>
      <c r="P459" s="46"/>
      <c r="Q459" s="46"/>
      <c r="R459" s="46"/>
      <c r="S459" s="147"/>
      <c r="T459" s="46"/>
    </row>
    <row r="460" spans="1:20" ht="12.75">
      <c r="A460" s="71">
        <v>460</v>
      </c>
      <c r="B460" s="43"/>
      <c r="C460" s="97"/>
      <c r="D460" s="97"/>
      <c r="E460" s="97"/>
      <c r="F460" s="98"/>
      <c r="G460" s="98"/>
      <c r="H460" s="99"/>
      <c r="I460" s="99"/>
      <c r="J460" s="45"/>
      <c r="K460" s="101"/>
      <c r="L460" s="46"/>
      <c r="M460" s="46"/>
      <c r="N460" s="46"/>
      <c r="O460" s="46"/>
      <c r="P460" s="46"/>
      <c r="Q460" s="46"/>
      <c r="R460" s="46"/>
      <c r="S460" s="147"/>
      <c r="T460" s="46"/>
    </row>
    <row r="461" spans="1:20" ht="12.75">
      <c r="A461" s="71">
        <v>461</v>
      </c>
      <c r="B461" s="43"/>
      <c r="C461" s="97"/>
      <c r="D461" s="97"/>
      <c r="E461" s="97"/>
      <c r="F461" s="98"/>
      <c r="G461" s="98"/>
      <c r="H461" s="99"/>
      <c r="I461" s="99"/>
      <c r="J461" s="45"/>
      <c r="K461" s="101"/>
      <c r="L461" s="46"/>
      <c r="M461" s="46"/>
      <c r="N461" s="46"/>
      <c r="O461" s="46"/>
      <c r="P461" s="46"/>
      <c r="Q461" s="46"/>
      <c r="R461" s="46"/>
      <c r="S461" s="147"/>
      <c r="T461" s="46"/>
    </row>
    <row r="462" spans="1:20" ht="12.75">
      <c r="A462" s="71">
        <v>462</v>
      </c>
      <c r="B462" s="43"/>
      <c r="C462" s="97"/>
      <c r="D462" s="97"/>
      <c r="E462" s="97"/>
      <c r="F462" s="98"/>
      <c r="G462" s="98"/>
      <c r="H462" s="99"/>
      <c r="I462" s="99"/>
      <c r="J462" s="45"/>
      <c r="K462" s="101"/>
      <c r="L462" s="46"/>
      <c r="M462" s="46"/>
      <c r="N462" s="46"/>
      <c r="O462" s="46"/>
      <c r="P462" s="46"/>
      <c r="Q462" s="46"/>
      <c r="R462" s="46"/>
      <c r="S462" s="147"/>
      <c r="T462" s="46"/>
    </row>
    <row r="463" spans="1:20" ht="12.75">
      <c r="A463" s="71">
        <v>463</v>
      </c>
      <c r="B463" s="43"/>
      <c r="C463" s="97"/>
      <c r="D463" s="97"/>
      <c r="E463" s="97"/>
      <c r="F463" s="98"/>
      <c r="G463" s="98"/>
      <c r="H463" s="99"/>
      <c r="I463" s="99"/>
      <c r="J463" s="45"/>
      <c r="K463" s="101"/>
      <c r="L463" s="46"/>
      <c r="M463" s="46"/>
      <c r="N463" s="46"/>
      <c r="O463" s="46"/>
      <c r="P463" s="46"/>
      <c r="Q463" s="46"/>
      <c r="R463" s="46"/>
      <c r="S463" s="147"/>
      <c r="T463" s="46"/>
    </row>
    <row r="464" spans="1:20" ht="12.75">
      <c r="A464" s="71">
        <v>464</v>
      </c>
      <c r="B464" s="43"/>
      <c r="C464" s="97"/>
      <c r="D464" s="97"/>
      <c r="E464" s="97"/>
      <c r="F464" s="98"/>
      <c r="G464" s="98"/>
      <c r="H464" s="99"/>
      <c r="I464" s="99"/>
      <c r="J464" s="45"/>
      <c r="K464" s="101"/>
      <c r="L464" s="46"/>
      <c r="M464" s="46"/>
      <c r="N464" s="46"/>
      <c r="O464" s="46"/>
      <c r="P464" s="46"/>
      <c r="Q464" s="46"/>
      <c r="R464" s="46"/>
      <c r="S464" s="147"/>
      <c r="T464" s="46"/>
    </row>
    <row r="465" spans="1:20" ht="12.75">
      <c r="A465" s="71">
        <v>465</v>
      </c>
      <c r="B465" s="43"/>
      <c r="C465" s="97"/>
      <c r="D465" s="97"/>
      <c r="E465" s="97"/>
      <c r="F465" s="98"/>
      <c r="G465" s="98"/>
      <c r="H465" s="99"/>
      <c r="I465" s="99"/>
      <c r="J465" s="45"/>
      <c r="K465" s="101"/>
      <c r="L465" s="46"/>
      <c r="M465" s="46"/>
      <c r="N465" s="46"/>
      <c r="O465" s="46"/>
      <c r="P465" s="46"/>
      <c r="Q465" s="46"/>
      <c r="R465" s="46"/>
      <c r="S465" s="147"/>
      <c r="T465" s="46"/>
    </row>
    <row r="466" spans="1:20" ht="12.75">
      <c r="A466" s="71">
        <v>466</v>
      </c>
      <c r="B466" s="43"/>
      <c r="C466" s="97"/>
      <c r="D466" s="97"/>
      <c r="E466" s="97"/>
      <c r="F466" s="98"/>
      <c r="G466" s="98"/>
      <c r="H466" s="99"/>
      <c r="I466" s="99"/>
      <c r="J466" s="45"/>
      <c r="K466" s="101"/>
      <c r="L466" s="46"/>
      <c r="M466" s="46"/>
      <c r="N466" s="46"/>
      <c r="O466" s="46"/>
      <c r="P466" s="46"/>
      <c r="Q466" s="46"/>
      <c r="R466" s="46"/>
      <c r="S466" s="147"/>
      <c r="T466" s="46"/>
    </row>
    <row r="467" spans="1:20" ht="12.75">
      <c r="A467" s="71">
        <v>467</v>
      </c>
      <c r="B467" s="43"/>
      <c r="C467" s="97"/>
      <c r="D467" s="97"/>
      <c r="E467" s="97"/>
      <c r="F467" s="98"/>
      <c r="G467" s="98"/>
      <c r="H467" s="99"/>
      <c r="I467" s="99"/>
      <c r="J467" s="45"/>
      <c r="K467" s="101"/>
      <c r="L467" s="46"/>
      <c r="M467" s="46"/>
      <c r="N467" s="46"/>
      <c r="O467" s="46"/>
      <c r="P467" s="46"/>
      <c r="Q467" s="46"/>
      <c r="R467" s="46"/>
      <c r="S467" s="147"/>
      <c r="T467" s="46"/>
    </row>
    <row r="468" spans="1:20" ht="12.75">
      <c r="A468" s="71">
        <v>468</v>
      </c>
      <c r="B468" s="43"/>
      <c r="C468" s="97"/>
      <c r="D468" s="97"/>
      <c r="E468" s="97"/>
      <c r="F468" s="98"/>
      <c r="G468" s="98"/>
      <c r="H468" s="99"/>
      <c r="I468" s="99"/>
      <c r="J468" s="45"/>
      <c r="K468" s="101"/>
      <c r="L468" s="46"/>
      <c r="M468" s="46"/>
      <c r="N468" s="46"/>
      <c r="O468" s="46"/>
      <c r="P468" s="46"/>
      <c r="Q468" s="46"/>
      <c r="R468" s="46"/>
      <c r="S468" s="147"/>
      <c r="T468" s="46"/>
    </row>
    <row r="469" spans="1:20" ht="12.75">
      <c r="A469" s="71">
        <v>469</v>
      </c>
      <c r="B469" s="43"/>
      <c r="C469" s="97"/>
      <c r="D469" s="97"/>
      <c r="E469" s="97"/>
      <c r="F469" s="98"/>
      <c r="G469" s="98"/>
      <c r="H469" s="99"/>
      <c r="I469" s="99"/>
      <c r="J469" s="45"/>
      <c r="K469" s="101"/>
      <c r="L469" s="46"/>
      <c r="M469" s="46"/>
      <c r="N469" s="46"/>
      <c r="O469" s="46"/>
      <c r="P469" s="46"/>
      <c r="Q469" s="46"/>
      <c r="R469" s="46"/>
      <c r="S469" s="147"/>
      <c r="T469" s="46"/>
    </row>
    <row r="470" spans="1:20" ht="12.75">
      <c r="A470" s="71">
        <v>470</v>
      </c>
      <c r="B470" s="43"/>
      <c r="C470" s="97"/>
      <c r="D470" s="97"/>
      <c r="E470" s="97"/>
      <c r="F470" s="98"/>
      <c r="G470" s="98"/>
      <c r="H470" s="99"/>
      <c r="I470" s="99"/>
      <c r="J470" s="45"/>
      <c r="K470" s="101"/>
      <c r="L470" s="46"/>
      <c r="M470" s="46"/>
      <c r="N470" s="46"/>
      <c r="O470" s="46"/>
      <c r="P470" s="46"/>
      <c r="Q470" s="46"/>
      <c r="R470" s="46"/>
      <c r="S470" s="147"/>
      <c r="T470" s="46"/>
    </row>
    <row r="471" spans="1:20" ht="12.75">
      <c r="A471" s="71">
        <v>471</v>
      </c>
      <c r="B471" s="43"/>
      <c r="C471" s="97"/>
      <c r="D471" s="97"/>
      <c r="E471" s="97"/>
      <c r="F471" s="98"/>
      <c r="G471" s="98"/>
      <c r="H471" s="99"/>
      <c r="I471" s="99"/>
      <c r="J471" s="45"/>
      <c r="K471" s="101"/>
      <c r="L471" s="46"/>
      <c r="M471" s="46"/>
      <c r="N471" s="46"/>
      <c r="O471" s="46"/>
      <c r="P471" s="46"/>
      <c r="Q471" s="46"/>
      <c r="R471" s="46"/>
      <c r="S471" s="147"/>
      <c r="T471" s="46"/>
    </row>
    <row r="472" spans="1:20" ht="12.75">
      <c r="A472" s="71">
        <v>472</v>
      </c>
      <c r="B472" s="43"/>
      <c r="C472" s="97"/>
      <c r="D472" s="97"/>
      <c r="E472" s="97"/>
      <c r="F472" s="98"/>
      <c r="G472" s="98"/>
      <c r="H472" s="99"/>
      <c r="I472" s="99"/>
      <c r="J472" s="45"/>
      <c r="K472" s="101"/>
      <c r="L472" s="46"/>
      <c r="M472" s="46"/>
      <c r="N472" s="46"/>
      <c r="O472" s="46"/>
      <c r="P472" s="46"/>
      <c r="Q472" s="46"/>
      <c r="R472" s="46"/>
      <c r="S472" s="147"/>
      <c r="T472" s="46"/>
    </row>
    <row r="473" spans="1:20" ht="12.75">
      <c r="A473" s="71">
        <v>473</v>
      </c>
      <c r="B473" s="43"/>
      <c r="C473" s="97"/>
      <c r="D473" s="97"/>
      <c r="E473" s="97"/>
      <c r="F473" s="98"/>
      <c r="G473" s="98"/>
      <c r="H473" s="99"/>
      <c r="I473" s="99"/>
      <c r="J473" s="45"/>
      <c r="K473" s="101"/>
      <c r="L473" s="46"/>
      <c r="M473" s="46"/>
      <c r="N473" s="46"/>
      <c r="O473" s="46"/>
      <c r="P473" s="46"/>
      <c r="Q473" s="46"/>
      <c r="R473" s="46"/>
      <c r="S473" s="147"/>
      <c r="T473" s="46"/>
    </row>
    <row r="474" spans="1:20" ht="12.75">
      <c r="A474" s="71">
        <v>474</v>
      </c>
      <c r="B474" s="43"/>
      <c r="C474" s="97"/>
      <c r="D474" s="97"/>
      <c r="E474" s="97"/>
      <c r="F474" s="98"/>
      <c r="G474" s="98"/>
      <c r="H474" s="99"/>
      <c r="I474" s="99"/>
      <c r="J474" s="45"/>
      <c r="K474" s="101"/>
      <c r="L474" s="46"/>
      <c r="M474" s="46"/>
      <c r="N474" s="46"/>
      <c r="O474" s="46"/>
      <c r="P474" s="46"/>
      <c r="Q474" s="46"/>
      <c r="R474" s="46"/>
      <c r="S474" s="147"/>
      <c r="T474" s="46"/>
    </row>
    <row r="475" spans="1:20" ht="12.75">
      <c r="A475" s="71">
        <v>475</v>
      </c>
      <c r="B475" s="43"/>
      <c r="C475" s="97"/>
      <c r="D475" s="97"/>
      <c r="E475" s="97"/>
      <c r="F475" s="98"/>
      <c r="G475" s="98"/>
      <c r="H475" s="99"/>
      <c r="I475" s="99"/>
      <c r="J475" s="45"/>
      <c r="K475" s="101"/>
      <c r="L475" s="46"/>
      <c r="M475" s="46"/>
      <c r="N475" s="46"/>
      <c r="O475" s="46"/>
      <c r="P475" s="46"/>
      <c r="Q475" s="46"/>
      <c r="R475" s="46"/>
      <c r="S475" s="147"/>
      <c r="T475" s="46"/>
    </row>
    <row r="476" spans="1:20" ht="12.75">
      <c r="A476" s="71">
        <v>476</v>
      </c>
      <c r="B476" s="43"/>
      <c r="C476" s="97"/>
      <c r="D476" s="97"/>
      <c r="E476" s="97"/>
      <c r="F476" s="98"/>
      <c r="G476" s="98"/>
      <c r="H476" s="99"/>
      <c r="I476" s="99"/>
      <c r="J476" s="45"/>
      <c r="K476" s="101"/>
      <c r="L476" s="46"/>
      <c r="M476" s="46"/>
      <c r="N476" s="46"/>
      <c r="O476" s="46"/>
      <c r="P476" s="46"/>
      <c r="Q476" s="46"/>
      <c r="R476" s="46"/>
      <c r="S476" s="147"/>
      <c r="T476" s="46"/>
    </row>
    <row r="477" spans="1:20" ht="12.75">
      <c r="A477" s="71">
        <v>477</v>
      </c>
      <c r="B477" s="43"/>
      <c r="C477" s="97"/>
      <c r="D477" s="97"/>
      <c r="E477" s="97"/>
      <c r="F477" s="98"/>
      <c r="G477" s="98"/>
      <c r="H477" s="99"/>
      <c r="I477" s="99"/>
      <c r="J477" s="45"/>
      <c r="K477" s="101"/>
      <c r="L477" s="46"/>
      <c r="M477" s="46"/>
      <c r="N477" s="46"/>
      <c r="O477" s="46"/>
      <c r="P477" s="46"/>
      <c r="Q477" s="46"/>
      <c r="R477" s="46"/>
      <c r="S477" s="147"/>
      <c r="T477" s="46"/>
    </row>
    <row r="478" spans="1:20" ht="12.75">
      <c r="A478" s="71">
        <v>478</v>
      </c>
      <c r="B478" s="43"/>
      <c r="C478" s="97"/>
      <c r="D478" s="97"/>
      <c r="E478" s="97"/>
      <c r="F478" s="98"/>
      <c r="G478" s="98"/>
      <c r="H478" s="99"/>
      <c r="I478" s="99"/>
      <c r="J478" s="45"/>
      <c r="K478" s="101"/>
      <c r="L478" s="46"/>
      <c r="M478" s="46"/>
      <c r="N478" s="46"/>
      <c r="O478" s="46"/>
      <c r="P478" s="46"/>
      <c r="Q478" s="46"/>
      <c r="R478" s="46"/>
      <c r="S478" s="147"/>
      <c r="T478" s="46"/>
    </row>
    <row r="479" spans="1:20" ht="12.75">
      <c r="A479" s="71">
        <v>479</v>
      </c>
      <c r="B479" s="43"/>
      <c r="C479" s="97"/>
      <c r="D479" s="97"/>
      <c r="E479" s="97"/>
      <c r="F479" s="98"/>
      <c r="G479" s="98"/>
      <c r="H479" s="99"/>
      <c r="I479" s="99"/>
      <c r="J479" s="45"/>
      <c r="K479" s="101"/>
      <c r="L479" s="46"/>
      <c r="M479" s="46"/>
      <c r="N479" s="46"/>
      <c r="O479" s="46"/>
      <c r="P479" s="46"/>
      <c r="Q479" s="46"/>
      <c r="R479" s="46"/>
      <c r="S479" s="147"/>
      <c r="T479" s="46"/>
    </row>
    <row r="480" spans="1:20" ht="12.75">
      <c r="A480" s="71">
        <v>480</v>
      </c>
      <c r="B480" s="43"/>
      <c r="C480" s="97"/>
      <c r="D480" s="97"/>
      <c r="E480" s="97"/>
      <c r="F480" s="98"/>
      <c r="G480" s="98"/>
      <c r="H480" s="99"/>
      <c r="I480" s="99"/>
      <c r="J480" s="45"/>
      <c r="K480" s="101"/>
      <c r="L480" s="46"/>
      <c r="M480" s="46"/>
      <c r="N480" s="46"/>
      <c r="O480" s="46"/>
      <c r="P480" s="46"/>
      <c r="Q480" s="46"/>
      <c r="R480" s="46"/>
      <c r="S480" s="147"/>
      <c r="T480" s="46"/>
    </row>
    <row r="481" spans="1:20" ht="12.75">
      <c r="A481" s="71">
        <v>481</v>
      </c>
      <c r="B481" s="43"/>
      <c r="C481" s="97"/>
      <c r="D481" s="97"/>
      <c r="E481" s="97"/>
      <c r="F481" s="98"/>
      <c r="G481" s="98"/>
      <c r="H481" s="99"/>
      <c r="I481" s="99"/>
      <c r="J481" s="45"/>
      <c r="K481" s="101"/>
      <c r="L481" s="46"/>
      <c r="M481" s="46"/>
      <c r="N481" s="46"/>
      <c r="O481" s="46"/>
      <c r="P481" s="46"/>
      <c r="Q481" s="46"/>
      <c r="R481" s="46"/>
      <c r="S481" s="147"/>
      <c r="T481" s="46"/>
    </row>
    <row r="482" spans="1:20" ht="12.75">
      <c r="A482" s="71">
        <v>482</v>
      </c>
      <c r="B482" s="43"/>
      <c r="C482" s="97"/>
      <c r="D482" s="97"/>
      <c r="E482" s="97"/>
      <c r="F482" s="98"/>
      <c r="G482" s="98"/>
      <c r="H482" s="99"/>
      <c r="I482" s="99"/>
      <c r="J482" s="45"/>
      <c r="K482" s="101"/>
      <c r="L482" s="46"/>
      <c r="M482" s="46"/>
      <c r="N482" s="46"/>
      <c r="O482" s="46"/>
      <c r="P482" s="46"/>
      <c r="Q482" s="46"/>
      <c r="R482" s="46"/>
      <c r="S482" s="147"/>
      <c r="T482" s="46"/>
    </row>
    <row r="483" spans="1:20" ht="12.75">
      <c r="A483" s="71">
        <v>483</v>
      </c>
      <c r="B483" s="43"/>
      <c r="C483" s="97"/>
      <c r="D483" s="97"/>
      <c r="E483" s="97"/>
      <c r="F483" s="98"/>
      <c r="G483" s="98"/>
      <c r="H483" s="99"/>
      <c r="I483" s="99"/>
      <c r="J483" s="45"/>
      <c r="K483" s="101"/>
      <c r="L483" s="46"/>
      <c r="M483" s="46"/>
      <c r="N483" s="46"/>
      <c r="O483" s="46"/>
      <c r="P483" s="46"/>
      <c r="Q483" s="46"/>
      <c r="R483" s="46"/>
      <c r="S483" s="147"/>
      <c r="T483" s="46"/>
    </row>
    <row r="484" spans="1:20" ht="12.75">
      <c r="A484" s="71">
        <v>484</v>
      </c>
      <c r="B484" s="43"/>
      <c r="C484" s="97"/>
      <c r="D484" s="97"/>
      <c r="E484" s="97"/>
      <c r="F484" s="98"/>
      <c r="G484" s="98"/>
      <c r="H484" s="99"/>
      <c r="I484" s="99"/>
      <c r="J484" s="45"/>
      <c r="K484" s="101"/>
      <c r="L484" s="46"/>
      <c r="M484" s="46"/>
      <c r="N484" s="46"/>
      <c r="O484" s="46"/>
      <c r="P484" s="46"/>
      <c r="Q484" s="46"/>
      <c r="R484" s="46"/>
      <c r="S484" s="147"/>
      <c r="T484" s="46"/>
    </row>
    <row r="485" spans="1:20" ht="12.75">
      <c r="A485" s="71">
        <v>485</v>
      </c>
      <c r="B485" s="43"/>
      <c r="C485" s="97"/>
      <c r="D485" s="97"/>
      <c r="E485" s="97"/>
      <c r="F485" s="98"/>
      <c r="G485" s="98"/>
      <c r="H485" s="99"/>
      <c r="I485" s="99"/>
      <c r="J485" s="45"/>
      <c r="K485" s="101"/>
      <c r="L485" s="46"/>
      <c r="M485" s="46"/>
      <c r="N485" s="46"/>
      <c r="O485" s="46"/>
      <c r="P485" s="46"/>
      <c r="Q485" s="46"/>
      <c r="R485" s="46"/>
      <c r="S485" s="147"/>
      <c r="T485" s="46"/>
    </row>
    <row r="486" spans="1:20" ht="12.75">
      <c r="A486" s="71">
        <v>486</v>
      </c>
      <c r="B486" s="43"/>
      <c r="C486" s="97"/>
      <c r="D486" s="97"/>
      <c r="E486" s="97"/>
      <c r="F486" s="98"/>
      <c r="G486" s="98"/>
      <c r="H486" s="99"/>
      <c r="I486" s="99"/>
      <c r="J486" s="45"/>
      <c r="K486" s="101"/>
      <c r="L486" s="46"/>
      <c r="M486" s="46"/>
      <c r="N486" s="46"/>
      <c r="O486" s="46"/>
      <c r="P486" s="46"/>
      <c r="Q486" s="46"/>
      <c r="R486" s="46"/>
      <c r="S486" s="147"/>
      <c r="T486" s="46"/>
    </row>
    <row r="487" spans="1:20" ht="12.75">
      <c r="A487" s="71">
        <v>487</v>
      </c>
      <c r="B487" s="43"/>
      <c r="C487" s="97"/>
      <c r="D487" s="97"/>
      <c r="E487" s="97"/>
      <c r="F487" s="98"/>
      <c r="G487" s="98"/>
      <c r="H487" s="99"/>
      <c r="I487" s="99"/>
      <c r="J487" s="45"/>
      <c r="K487" s="101"/>
      <c r="L487" s="46"/>
      <c r="M487" s="46"/>
      <c r="N487" s="46"/>
      <c r="O487" s="46"/>
      <c r="P487" s="46"/>
      <c r="Q487" s="46"/>
      <c r="R487" s="46"/>
      <c r="S487" s="147"/>
      <c r="T487" s="46"/>
    </row>
    <row r="488" spans="1:20" ht="12.75">
      <c r="A488" s="71">
        <v>488</v>
      </c>
      <c r="B488" s="43"/>
      <c r="C488" s="97"/>
      <c r="D488" s="97"/>
      <c r="E488" s="97"/>
      <c r="F488" s="98"/>
      <c r="G488" s="98"/>
      <c r="H488" s="99"/>
      <c r="I488" s="99"/>
      <c r="J488" s="45"/>
      <c r="K488" s="101"/>
      <c r="L488" s="46"/>
      <c r="M488" s="46"/>
      <c r="N488" s="46"/>
      <c r="O488" s="46"/>
      <c r="P488" s="46"/>
      <c r="Q488" s="46"/>
      <c r="R488" s="46"/>
      <c r="S488" s="147"/>
      <c r="T488" s="46"/>
    </row>
    <row r="489" spans="1:20" ht="12.75">
      <c r="A489" s="71">
        <v>489</v>
      </c>
      <c r="B489" s="43"/>
      <c r="C489" s="97"/>
      <c r="D489" s="97"/>
      <c r="E489" s="97"/>
      <c r="F489" s="98"/>
      <c r="G489" s="98"/>
      <c r="H489" s="99"/>
      <c r="I489" s="99"/>
      <c r="J489" s="45"/>
      <c r="K489" s="101"/>
      <c r="L489" s="46"/>
      <c r="M489" s="46"/>
      <c r="N489" s="46"/>
      <c r="O489" s="46"/>
      <c r="P489" s="46"/>
      <c r="Q489" s="46"/>
      <c r="R489" s="46"/>
      <c r="S489" s="147"/>
      <c r="T489" s="46"/>
    </row>
    <row r="490" spans="1:20" ht="12.75">
      <c r="A490" s="71">
        <v>490</v>
      </c>
      <c r="B490" s="43"/>
      <c r="C490" s="97"/>
      <c r="D490" s="97"/>
      <c r="E490" s="97"/>
      <c r="F490" s="98"/>
      <c r="G490" s="98"/>
      <c r="H490" s="99"/>
      <c r="I490" s="99"/>
      <c r="J490" s="45"/>
      <c r="K490" s="101"/>
      <c r="L490" s="46"/>
      <c r="M490" s="46"/>
      <c r="N490" s="46"/>
      <c r="O490" s="46"/>
      <c r="P490" s="46"/>
      <c r="Q490" s="46"/>
      <c r="R490" s="46"/>
      <c r="S490" s="147"/>
      <c r="T490" s="46"/>
    </row>
    <row r="491" spans="1:20" ht="12.75">
      <c r="A491" s="71">
        <v>491</v>
      </c>
      <c r="B491" s="43"/>
      <c r="C491" s="97"/>
      <c r="D491" s="97"/>
      <c r="E491" s="97"/>
      <c r="F491" s="98"/>
      <c r="G491" s="98"/>
      <c r="H491" s="99"/>
      <c r="I491" s="99"/>
      <c r="J491" s="45"/>
      <c r="K491" s="101"/>
      <c r="L491" s="46"/>
      <c r="M491" s="46"/>
      <c r="N491" s="46"/>
      <c r="O491" s="46"/>
      <c r="P491" s="46"/>
      <c r="Q491" s="46"/>
      <c r="R491" s="46"/>
      <c r="S491" s="147"/>
      <c r="T491" s="46"/>
    </row>
    <row r="492" spans="1:20" ht="12.75">
      <c r="A492" s="71">
        <v>492</v>
      </c>
      <c r="B492" s="43"/>
      <c r="C492" s="97"/>
      <c r="D492" s="97"/>
      <c r="E492" s="97"/>
      <c r="F492" s="98"/>
      <c r="G492" s="98"/>
      <c r="H492" s="99"/>
      <c r="I492" s="99"/>
      <c r="J492" s="45"/>
      <c r="K492" s="101"/>
      <c r="L492" s="46"/>
      <c r="M492" s="46"/>
      <c r="N492" s="46"/>
      <c r="O492" s="46"/>
      <c r="P492" s="46"/>
      <c r="Q492" s="46"/>
      <c r="R492" s="46"/>
      <c r="S492" s="147"/>
      <c r="T492" s="46"/>
    </row>
    <row r="493" spans="1:20" ht="12.75">
      <c r="A493" s="101">
        <v>493</v>
      </c>
      <c r="B493" s="101"/>
      <c r="C493" s="101"/>
      <c r="D493" s="101"/>
      <c r="E493" s="101"/>
      <c r="F493" s="101"/>
      <c r="G493" s="101"/>
      <c r="H493" s="101"/>
      <c r="I493" s="101"/>
      <c r="J493" s="45"/>
      <c r="K493" s="101"/>
      <c r="L493" s="46"/>
      <c r="M493" s="46"/>
      <c r="N493" s="46"/>
      <c r="O493" s="46"/>
      <c r="P493" s="46"/>
      <c r="Q493" s="46"/>
      <c r="R493" s="46"/>
      <c r="S493" s="147"/>
      <c r="T493" s="46"/>
    </row>
    <row r="494" spans="1:20" ht="12.75">
      <c r="A494" s="71">
        <v>494</v>
      </c>
      <c r="B494" s="101"/>
      <c r="C494" s="101"/>
      <c r="D494" s="101"/>
      <c r="E494" s="101"/>
      <c r="F494" s="101"/>
      <c r="G494" s="101"/>
      <c r="H494" s="101"/>
      <c r="I494" s="101"/>
      <c r="J494" s="45"/>
      <c r="K494" s="101"/>
      <c r="L494" s="46"/>
      <c r="M494" s="46"/>
      <c r="N494" s="46"/>
      <c r="O494" s="46"/>
      <c r="P494" s="46"/>
      <c r="Q494" s="46"/>
      <c r="R494" s="46"/>
      <c r="S494" s="147"/>
      <c r="T494" s="46"/>
    </row>
    <row r="495" spans="1:20" ht="12.75">
      <c r="A495" s="71">
        <v>495</v>
      </c>
      <c r="B495" s="43"/>
      <c r="C495" s="97"/>
      <c r="D495" s="97"/>
      <c r="E495" s="97"/>
      <c r="F495" s="98"/>
      <c r="G495" s="98"/>
      <c r="H495" s="99"/>
      <c r="I495" s="99"/>
      <c r="J495" s="45"/>
      <c r="K495" s="101"/>
      <c r="L495" s="46"/>
      <c r="M495" s="46"/>
      <c r="N495" s="46"/>
      <c r="O495" s="46"/>
      <c r="P495" s="46"/>
      <c r="Q495" s="46"/>
      <c r="R495" s="46"/>
      <c r="S495" s="147"/>
      <c r="T495" s="46"/>
    </row>
    <row r="496" spans="1:20" ht="12.75">
      <c r="A496" s="71">
        <v>496</v>
      </c>
      <c r="B496" s="43"/>
      <c r="C496" s="97"/>
      <c r="D496" s="97"/>
      <c r="E496" s="97"/>
      <c r="F496" s="98"/>
      <c r="G496" s="98"/>
      <c r="H496" s="99"/>
      <c r="I496" s="99"/>
      <c r="J496" s="45"/>
      <c r="K496" s="101"/>
      <c r="L496" s="46"/>
      <c r="M496" s="46"/>
      <c r="N496" s="46"/>
      <c r="O496" s="46"/>
      <c r="P496" s="46"/>
      <c r="Q496" s="46"/>
      <c r="R496" s="46"/>
      <c r="S496" s="147"/>
      <c r="T496" s="46"/>
    </row>
    <row r="497" spans="1:20" ht="12.75">
      <c r="A497" s="71">
        <v>497</v>
      </c>
      <c r="B497" s="43"/>
      <c r="C497" s="95"/>
      <c r="D497" s="95"/>
      <c r="E497" s="95"/>
      <c r="F497" s="96"/>
      <c r="G497" s="96"/>
      <c r="H497" s="105"/>
      <c r="I497" s="105"/>
      <c r="J497" s="45"/>
      <c r="K497" s="101"/>
      <c r="L497" s="46"/>
      <c r="M497" s="46"/>
      <c r="N497" s="46"/>
      <c r="O497" s="46"/>
      <c r="P497" s="46"/>
      <c r="Q497" s="46"/>
      <c r="R497" s="46"/>
      <c r="S497" s="147"/>
      <c r="T497" s="46"/>
    </row>
    <row r="498" spans="1:256" ht="12.75">
      <c r="A498" s="101">
        <v>498</v>
      </c>
      <c r="B498" s="101"/>
      <c r="C498" s="101"/>
      <c r="D498" s="101"/>
      <c r="E498" s="101"/>
      <c r="F498" s="101"/>
      <c r="G498" s="101"/>
      <c r="H498" s="101"/>
      <c r="I498" s="101"/>
      <c r="J498" s="101"/>
      <c r="K498" s="101"/>
      <c r="L498" s="101"/>
      <c r="M498" s="101"/>
      <c r="N498" s="101"/>
      <c r="O498" s="101"/>
      <c r="P498" s="101"/>
      <c r="Q498" s="101"/>
      <c r="R498" s="101"/>
      <c r="S498" s="101"/>
      <c r="T498" s="101"/>
      <c r="U498" s="101"/>
      <c r="V498" s="101"/>
      <c r="W498" s="101"/>
      <c r="X498" s="101"/>
      <c r="Y498" s="101"/>
      <c r="Z498" s="101"/>
      <c r="AA498" s="101"/>
      <c r="AB498" s="101"/>
      <c r="AC498" s="101"/>
      <c r="AD498" s="101"/>
      <c r="AE498" s="101"/>
      <c r="AF498" s="101"/>
      <c r="AG498" s="101"/>
      <c r="AH498" s="101"/>
      <c r="AI498" s="101"/>
      <c r="AJ498" s="101"/>
      <c r="AK498" s="101"/>
      <c r="AL498" s="101"/>
      <c r="AM498" s="101"/>
      <c r="AN498" s="101"/>
      <c r="AO498" s="101"/>
      <c r="AP498" s="101"/>
      <c r="AQ498" s="101"/>
      <c r="AR498" s="101"/>
      <c r="AS498" s="101"/>
      <c r="AT498" s="101"/>
      <c r="AU498" s="101"/>
      <c r="AV498" s="101"/>
      <c r="AW498" s="101"/>
      <c r="AX498" s="101"/>
      <c r="AY498" s="101"/>
      <c r="AZ498" s="101"/>
      <c r="BA498" s="101"/>
      <c r="BB498" s="101"/>
      <c r="BC498" s="101"/>
      <c r="BD498" s="101"/>
      <c r="BE498" s="101"/>
      <c r="BF498" s="101"/>
      <c r="BG498" s="101"/>
      <c r="BH498" s="101"/>
      <c r="BI498" s="101"/>
      <c r="BJ498" s="101"/>
      <c r="BK498" s="101"/>
      <c r="BL498" s="101"/>
      <c r="BM498" s="101"/>
      <c r="BN498" s="101"/>
      <c r="BO498" s="101"/>
      <c r="BP498" s="101"/>
      <c r="BQ498" s="101"/>
      <c r="BR498" s="101"/>
      <c r="BS498" s="101"/>
      <c r="BT498" s="101"/>
      <c r="BU498" s="101"/>
      <c r="BV498" s="101"/>
      <c r="BW498" s="101"/>
      <c r="BX498" s="101"/>
      <c r="BY498" s="101"/>
      <c r="BZ498" s="101"/>
      <c r="CA498" s="101"/>
      <c r="CB498" s="101"/>
      <c r="CC498" s="101"/>
      <c r="CD498" s="101"/>
      <c r="CE498" s="101"/>
      <c r="CF498" s="101"/>
      <c r="CG498" s="101"/>
      <c r="CH498" s="101"/>
      <c r="CI498" s="101"/>
      <c r="CJ498" s="101"/>
      <c r="CK498" s="101"/>
      <c r="CL498" s="101"/>
      <c r="CM498" s="101"/>
      <c r="CN498" s="101"/>
      <c r="CO498" s="101"/>
      <c r="CP498" s="101"/>
      <c r="CQ498" s="101"/>
      <c r="CR498" s="101"/>
      <c r="CS498" s="101"/>
      <c r="CT498" s="101"/>
      <c r="CU498" s="101"/>
      <c r="CV498" s="101"/>
      <c r="CW498" s="101"/>
      <c r="CX498" s="101"/>
      <c r="CY498" s="101"/>
      <c r="CZ498" s="101"/>
      <c r="DA498" s="101"/>
      <c r="DB498" s="101"/>
      <c r="DC498" s="101"/>
      <c r="DD498" s="101"/>
      <c r="DE498" s="101"/>
      <c r="DF498" s="101"/>
      <c r="DG498" s="101"/>
      <c r="DH498" s="101"/>
      <c r="DI498" s="101"/>
      <c r="DJ498" s="101"/>
      <c r="DK498" s="101"/>
      <c r="DL498" s="101"/>
      <c r="DM498" s="101"/>
      <c r="DN498" s="101"/>
      <c r="DO498" s="101"/>
      <c r="DP498" s="101"/>
      <c r="DQ498" s="101"/>
      <c r="DR498" s="101"/>
      <c r="DS498" s="101"/>
      <c r="DT498" s="101"/>
      <c r="DU498" s="101"/>
      <c r="DV498" s="101"/>
      <c r="DW498" s="101"/>
      <c r="DX498" s="101"/>
      <c r="DY498" s="101"/>
      <c r="DZ498" s="101"/>
      <c r="EA498" s="101"/>
      <c r="EB498" s="101"/>
      <c r="EC498" s="101"/>
      <c r="ED498" s="101"/>
      <c r="EE498" s="101"/>
      <c r="EF498" s="101"/>
      <c r="EG498" s="101"/>
      <c r="EH498" s="101"/>
      <c r="EI498" s="101"/>
      <c r="EJ498" s="101"/>
      <c r="EK498" s="101"/>
      <c r="EL498" s="101"/>
      <c r="EM498" s="101"/>
      <c r="EN498" s="101"/>
      <c r="EO498" s="101"/>
      <c r="EP498" s="101"/>
      <c r="EQ498" s="101"/>
      <c r="ER498" s="101"/>
      <c r="ES498" s="101"/>
      <c r="ET498" s="101"/>
      <c r="EU498" s="101"/>
      <c r="EV498" s="101"/>
      <c r="EW498" s="101"/>
      <c r="EX498" s="101"/>
      <c r="EY498" s="101"/>
      <c r="EZ498" s="101"/>
      <c r="FA498" s="101"/>
      <c r="FB498" s="101"/>
      <c r="FC498" s="101"/>
      <c r="FD498" s="101"/>
      <c r="FE498" s="101"/>
      <c r="FF498" s="101"/>
      <c r="FG498" s="101"/>
      <c r="FH498" s="101"/>
      <c r="FI498" s="101"/>
      <c r="FJ498" s="101"/>
      <c r="FK498" s="101"/>
      <c r="FL498" s="101"/>
      <c r="FM498" s="101"/>
      <c r="FN498" s="101"/>
      <c r="FO498" s="101"/>
      <c r="FP498" s="101"/>
      <c r="FQ498" s="101"/>
      <c r="FR498" s="101"/>
      <c r="FS498" s="101"/>
      <c r="FT498" s="101"/>
      <c r="FU498" s="101"/>
      <c r="FV498" s="101"/>
      <c r="FW498" s="101"/>
      <c r="FX498" s="101"/>
      <c r="FY498" s="101"/>
      <c r="FZ498" s="101"/>
      <c r="GA498" s="101"/>
      <c r="GB498" s="101"/>
      <c r="GC498" s="101"/>
      <c r="GD498" s="101"/>
      <c r="GE498" s="101"/>
      <c r="GF498" s="101"/>
      <c r="GG498" s="101"/>
      <c r="GH498" s="101"/>
      <c r="GI498" s="101"/>
      <c r="GJ498" s="101"/>
      <c r="GK498" s="101"/>
      <c r="GL498" s="101"/>
      <c r="GM498" s="101"/>
      <c r="GN498" s="101"/>
      <c r="GO498" s="101"/>
      <c r="GP498" s="101"/>
      <c r="GQ498" s="101"/>
      <c r="GR498" s="101"/>
      <c r="GS498" s="101"/>
      <c r="GT498" s="101"/>
      <c r="GU498" s="101"/>
      <c r="GV498" s="101"/>
      <c r="GW498" s="101"/>
      <c r="GX498" s="101"/>
      <c r="GY498" s="101"/>
      <c r="GZ498" s="101"/>
      <c r="HA498" s="101"/>
      <c r="HB498" s="101"/>
      <c r="HC498" s="101"/>
      <c r="HD498" s="101"/>
      <c r="HE498" s="101"/>
      <c r="HF498" s="101"/>
      <c r="HG498" s="101"/>
      <c r="HH498" s="101"/>
      <c r="HI498" s="101"/>
      <c r="HJ498" s="101"/>
      <c r="HK498" s="101"/>
      <c r="HL498" s="101"/>
      <c r="HM498" s="101"/>
      <c r="HN498" s="101"/>
      <c r="HO498" s="101"/>
      <c r="HP498" s="101"/>
      <c r="HQ498" s="101"/>
      <c r="HR498" s="101"/>
      <c r="HS498" s="101"/>
      <c r="HT498" s="101"/>
      <c r="HU498" s="101"/>
      <c r="HV498" s="101"/>
      <c r="HW498" s="101"/>
      <c r="HX498" s="101"/>
      <c r="HY498" s="101"/>
      <c r="HZ498" s="101"/>
      <c r="IA498" s="101"/>
      <c r="IB498" s="101"/>
      <c r="IC498" s="101"/>
      <c r="ID498" s="101"/>
      <c r="IE498" s="101"/>
      <c r="IF498" s="101"/>
      <c r="IG498" s="101"/>
      <c r="IH498" s="101"/>
      <c r="II498" s="101"/>
      <c r="IJ498" s="101"/>
      <c r="IK498" s="101"/>
      <c r="IL498" s="101"/>
      <c r="IM498" s="101"/>
      <c r="IN498" s="101"/>
      <c r="IO498" s="101"/>
      <c r="IP498" s="101"/>
      <c r="IQ498" s="101"/>
      <c r="IR498" s="101"/>
      <c r="IS498" s="101"/>
      <c r="IT498" s="101"/>
      <c r="IU498" s="101"/>
      <c r="IV498" s="101"/>
    </row>
    <row r="499" spans="1:256" ht="12.75">
      <c r="A499" s="101">
        <v>499</v>
      </c>
      <c r="B499" s="101"/>
      <c r="C499" s="101"/>
      <c r="D499" s="101"/>
      <c r="E499" s="101"/>
      <c r="F499" s="101"/>
      <c r="G499" s="101"/>
      <c r="H499" s="101"/>
      <c r="I499" s="101"/>
      <c r="J499" s="101"/>
      <c r="K499" s="101"/>
      <c r="L499" s="101"/>
      <c r="M499" s="101"/>
      <c r="N499" s="101"/>
      <c r="O499" s="101"/>
      <c r="P499" s="101"/>
      <c r="Q499" s="101"/>
      <c r="R499" s="101"/>
      <c r="S499" s="101"/>
      <c r="T499" s="101"/>
      <c r="U499" s="101"/>
      <c r="V499" s="101"/>
      <c r="W499" s="101"/>
      <c r="X499" s="101"/>
      <c r="Y499" s="101"/>
      <c r="Z499" s="101"/>
      <c r="AA499" s="101"/>
      <c r="AB499" s="101"/>
      <c r="AC499" s="101"/>
      <c r="AD499" s="101"/>
      <c r="AE499" s="101"/>
      <c r="AF499" s="101"/>
      <c r="AG499" s="101"/>
      <c r="AH499" s="101"/>
      <c r="AI499" s="101"/>
      <c r="AJ499" s="101"/>
      <c r="AK499" s="101"/>
      <c r="AL499" s="101"/>
      <c r="AM499" s="101"/>
      <c r="AN499" s="101"/>
      <c r="AO499" s="101"/>
      <c r="AP499" s="101"/>
      <c r="AQ499" s="101"/>
      <c r="AR499" s="101"/>
      <c r="AS499" s="101"/>
      <c r="AT499" s="101"/>
      <c r="AU499" s="101"/>
      <c r="AV499" s="101"/>
      <c r="AW499" s="101"/>
      <c r="AX499" s="101"/>
      <c r="AY499" s="101"/>
      <c r="AZ499" s="101"/>
      <c r="BA499" s="101"/>
      <c r="BB499" s="101"/>
      <c r="BC499" s="101"/>
      <c r="BD499" s="101"/>
      <c r="BE499" s="101"/>
      <c r="BF499" s="101"/>
      <c r="BG499" s="101"/>
      <c r="BH499" s="101"/>
      <c r="BI499" s="101"/>
      <c r="BJ499" s="101"/>
      <c r="BK499" s="101"/>
      <c r="BL499" s="101"/>
      <c r="BM499" s="101"/>
      <c r="BN499" s="101"/>
      <c r="BO499" s="101"/>
      <c r="BP499" s="101"/>
      <c r="BQ499" s="101"/>
      <c r="BR499" s="101"/>
      <c r="BS499" s="101"/>
      <c r="BT499" s="101"/>
      <c r="BU499" s="101"/>
      <c r="BV499" s="101"/>
      <c r="BW499" s="101"/>
      <c r="BX499" s="101"/>
      <c r="BY499" s="101"/>
      <c r="BZ499" s="101"/>
      <c r="CA499" s="101"/>
      <c r="CB499" s="101"/>
      <c r="CC499" s="101"/>
      <c r="CD499" s="101"/>
      <c r="CE499" s="101"/>
      <c r="CF499" s="101"/>
      <c r="CG499" s="101"/>
      <c r="CH499" s="101"/>
      <c r="CI499" s="101"/>
      <c r="CJ499" s="101"/>
      <c r="CK499" s="101"/>
      <c r="CL499" s="101"/>
      <c r="CM499" s="101"/>
      <c r="CN499" s="101"/>
      <c r="CO499" s="101"/>
      <c r="CP499" s="101"/>
      <c r="CQ499" s="101"/>
      <c r="CR499" s="101"/>
      <c r="CS499" s="101"/>
      <c r="CT499" s="101"/>
      <c r="CU499" s="101"/>
      <c r="CV499" s="101"/>
      <c r="CW499" s="101"/>
      <c r="CX499" s="101"/>
      <c r="CY499" s="101"/>
      <c r="CZ499" s="101"/>
      <c r="DA499" s="101"/>
      <c r="DB499" s="101"/>
      <c r="DC499" s="101"/>
      <c r="DD499" s="101"/>
      <c r="DE499" s="101"/>
      <c r="DF499" s="101"/>
      <c r="DG499" s="101"/>
      <c r="DH499" s="101"/>
      <c r="DI499" s="101"/>
      <c r="DJ499" s="101"/>
      <c r="DK499" s="101"/>
      <c r="DL499" s="101"/>
      <c r="DM499" s="101"/>
      <c r="DN499" s="101"/>
      <c r="DO499" s="101"/>
      <c r="DP499" s="101"/>
      <c r="DQ499" s="101"/>
      <c r="DR499" s="101"/>
      <c r="DS499" s="101"/>
      <c r="DT499" s="101"/>
      <c r="DU499" s="101"/>
      <c r="DV499" s="101"/>
      <c r="DW499" s="101"/>
      <c r="DX499" s="101"/>
      <c r="DY499" s="101"/>
      <c r="DZ499" s="101"/>
      <c r="EA499" s="101"/>
      <c r="EB499" s="101"/>
      <c r="EC499" s="101"/>
      <c r="ED499" s="101"/>
      <c r="EE499" s="101"/>
      <c r="EF499" s="101"/>
      <c r="EG499" s="101"/>
      <c r="EH499" s="101"/>
      <c r="EI499" s="101"/>
      <c r="EJ499" s="101"/>
      <c r="EK499" s="101"/>
      <c r="EL499" s="101"/>
      <c r="EM499" s="101"/>
      <c r="EN499" s="101"/>
      <c r="EO499" s="101"/>
      <c r="EP499" s="101"/>
      <c r="EQ499" s="101"/>
      <c r="ER499" s="101"/>
      <c r="ES499" s="101"/>
      <c r="ET499" s="101"/>
      <c r="EU499" s="101"/>
      <c r="EV499" s="101"/>
      <c r="EW499" s="101"/>
      <c r="EX499" s="101"/>
      <c r="EY499" s="101"/>
      <c r="EZ499" s="101"/>
      <c r="FA499" s="101"/>
      <c r="FB499" s="101"/>
      <c r="FC499" s="101"/>
      <c r="FD499" s="101"/>
      <c r="FE499" s="101"/>
      <c r="FF499" s="101"/>
      <c r="FG499" s="101"/>
      <c r="FH499" s="101"/>
      <c r="FI499" s="101"/>
      <c r="FJ499" s="101"/>
      <c r="FK499" s="101"/>
      <c r="FL499" s="101"/>
      <c r="FM499" s="101"/>
      <c r="FN499" s="101"/>
      <c r="FO499" s="101"/>
      <c r="FP499" s="101"/>
      <c r="FQ499" s="101"/>
      <c r="FR499" s="101"/>
      <c r="FS499" s="101"/>
      <c r="FT499" s="101"/>
      <c r="FU499" s="101"/>
      <c r="FV499" s="101"/>
      <c r="FW499" s="101"/>
      <c r="FX499" s="101"/>
      <c r="FY499" s="101"/>
      <c r="FZ499" s="101"/>
      <c r="GA499" s="101"/>
      <c r="GB499" s="101"/>
      <c r="GC499" s="101"/>
      <c r="GD499" s="101"/>
      <c r="GE499" s="101"/>
      <c r="GF499" s="101"/>
      <c r="GG499" s="101"/>
      <c r="GH499" s="101"/>
      <c r="GI499" s="101"/>
      <c r="GJ499" s="101"/>
      <c r="GK499" s="101"/>
      <c r="GL499" s="101"/>
      <c r="GM499" s="101"/>
      <c r="GN499" s="101"/>
      <c r="GO499" s="101"/>
      <c r="GP499" s="101"/>
      <c r="GQ499" s="101"/>
      <c r="GR499" s="101"/>
      <c r="GS499" s="101"/>
      <c r="GT499" s="101"/>
      <c r="GU499" s="101"/>
      <c r="GV499" s="101"/>
      <c r="GW499" s="101"/>
      <c r="GX499" s="101"/>
      <c r="GY499" s="101"/>
      <c r="GZ499" s="101"/>
      <c r="HA499" s="101"/>
      <c r="HB499" s="101"/>
      <c r="HC499" s="101"/>
      <c r="HD499" s="101"/>
      <c r="HE499" s="101"/>
      <c r="HF499" s="101"/>
      <c r="HG499" s="101"/>
      <c r="HH499" s="101"/>
      <c r="HI499" s="101"/>
      <c r="HJ499" s="101"/>
      <c r="HK499" s="101"/>
      <c r="HL499" s="101"/>
      <c r="HM499" s="101"/>
      <c r="HN499" s="101"/>
      <c r="HO499" s="101"/>
      <c r="HP499" s="101"/>
      <c r="HQ499" s="101"/>
      <c r="HR499" s="101"/>
      <c r="HS499" s="101"/>
      <c r="HT499" s="101"/>
      <c r="HU499" s="101"/>
      <c r="HV499" s="101"/>
      <c r="HW499" s="101"/>
      <c r="HX499" s="101"/>
      <c r="HY499" s="101"/>
      <c r="HZ499" s="101"/>
      <c r="IA499" s="101"/>
      <c r="IB499" s="101"/>
      <c r="IC499" s="101"/>
      <c r="ID499" s="101"/>
      <c r="IE499" s="101"/>
      <c r="IF499" s="101"/>
      <c r="IG499" s="101"/>
      <c r="IH499" s="101"/>
      <c r="II499" s="101"/>
      <c r="IJ499" s="101"/>
      <c r="IK499" s="101"/>
      <c r="IL499" s="101"/>
      <c r="IM499" s="101"/>
      <c r="IN499" s="101"/>
      <c r="IO499" s="101"/>
      <c r="IP499" s="101"/>
      <c r="IQ499" s="101"/>
      <c r="IR499" s="101"/>
      <c r="IS499" s="101"/>
      <c r="IT499" s="101"/>
      <c r="IU499" s="101"/>
      <c r="IV499" s="101"/>
    </row>
    <row r="500" spans="1:20" ht="12.75">
      <c r="A500" s="71">
        <v>500</v>
      </c>
      <c r="B500" s="101"/>
      <c r="C500" s="101"/>
      <c r="D500" s="101"/>
      <c r="E500" s="101"/>
      <c r="F500" s="101"/>
      <c r="G500" s="101"/>
      <c r="H500" s="101"/>
      <c r="I500" s="101"/>
      <c r="J500" s="45"/>
      <c r="K500" s="101"/>
      <c r="L500" s="46"/>
      <c r="M500" s="46"/>
      <c r="N500" s="46"/>
      <c r="O500" s="46"/>
      <c r="P500" s="46"/>
      <c r="Q500" s="46"/>
      <c r="R500" s="46"/>
      <c r="S500" s="147"/>
      <c r="T500" s="46"/>
    </row>
    <row r="501" spans="1:20" ht="12.75">
      <c r="A501" s="71">
        <v>501</v>
      </c>
      <c r="B501" s="101"/>
      <c r="C501" s="101"/>
      <c r="D501" s="101"/>
      <c r="E501" s="101"/>
      <c r="F501" s="101"/>
      <c r="G501" s="101"/>
      <c r="H501" s="101"/>
      <c r="I501" s="101"/>
      <c r="J501" s="45"/>
      <c r="K501" s="46"/>
      <c r="L501" s="46"/>
      <c r="M501" s="46"/>
      <c r="N501" s="46"/>
      <c r="O501" s="46"/>
      <c r="P501" s="46"/>
      <c r="Q501" s="46"/>
      <c r="R501" s="46"/>
      <c r="S501" s="147"/>
      <c r="T501" s="46"/>
    </row>
    <row r="502" spans="1:20" ht="12.75">
      <c r="A502" s="71">
        <v>502</v>
      </c>
      <c r="B502" s="101"/>
      <c r="C502" s="101"/>
      <c r="D502" s="101"/>
      <c r="E502" s="101"/>
      <c r="F502" s="101"/>
      <c r="G502" s="101"/>
      <c r="H502" s="101"/>
      <c r="I502" s="101"/>
      <c r="J502" s="45"/>
      <c r="K502" s="101"/>
      <c r="L502" s="46"/>
      <c r="M502" s="46"/>
      <c r="N502" s="46"/>
      <c r="O502" s="46"/>
      <c r="P502" s="46"/>
      <c r="Q502" s="46"/>
      <c r="R502" s="46"/>
      <c r="S502" s="147"/>
      <c r="T502" s="46"/>
    </row>
    <row r="503" spans="1:20" ht="12.75">
      <c r="A503" s="71">
        <v>503</v>
      </c>
      <c r="B503" s="101"/>
      <c r="C503" s="101"/>
      <c r="D503" s="101"/>
      <c r="E503" s="101"/>
      <c r="F503" s="101"/>
      <c r="G503" s="101"/>
      <c r="H503" s="101"/>
      <c r="I503" s="101"/>
      <c r="J503" s="45"/>
      <c r="K503" s="101"/>
      <c r="L503" s="46"/>
      <c r="M503" s="46"/>
      <c r="N503" s="46"/>
      <c r="O503" s="46"/>
      <c r="P503" s="46"/>
      <c r="Q503" s="46"/>
      <c r="R503" s="46"/>
      <c r="S503" s="147"/>
      <c r="T503" s="46"/>
    </row>
    <row r="504" spans="1:20" ht="12.75">
      <c r="A504" s="71">
        <v>504</v>
      </c>
      <c r="B504" s="101"/>
      <c r="C504" s="101"/>
      <c r="D504" s="101"/>
      <c r="E504" s="101"/>
      <c r="F504" s="101"/>
      <c r="G504" s="101"/>
      <c r="H504" s="101"/>
      <c r="I504" s="101"/>
      <c r="J504" s="45"/>
      <c r="K504" s="101"/>
      <c r="L504" s="46"/>
      <c r="M504" s="46"/>
      <c r="N504" s="46"/>
      <c r="O504" s="46"/>
      <c r="P504" s="46"/>
      <c r="Q504" s="46"/>
      <c r="R504" s="46"/>
      <c r="S504" s="147"/>
      <c r="T504" s="46"/>
    </row>
    <row r="505" spans="1:20" ht="12.75">
      <c r="A505" s="71">
        <v>505</v>
      </c>
      <c r="B505" s="101"/>
      <c r="C505" s="101"/>
      <c r="D505" s="101"/>
      <c r="E505" s="101"/>
      <c r="F505" s="101"/>
      <c r="G505" s="101"/>
      <c r="H505" s="101"/>
      <c r="I505" s="101"/>
      <c r="J505" s="45"/>
      <c r="K505" s="101"/>
      <c r="L505" s="46"/>
      <c r="M505" s="46"/>
      <c r="N505" s="46"/>
      <c r="O505" s="46"/>
      <c r="P505" s="46"/>
      <c r="Q505" s="46"/>
      <c r="R505" s="46"/>
      <c r="S505" s="147"/>
      <c r="T505" s="46"/>
    </row>
    <row r="506" spans="1:20" ht="12.75">
      <c r="A506" s="71">
        <v>506</v>
      </c>
      <c r="B506" s="101"/>
      <c r="C506" s="101"/>
      <c r="D506" s="101"/>
      <c r="E506" s="101"/>
      <c r="F506" s="101"/>
      <c r="G506" s="101"/>
      <c r="H506" s="101"/>
      <c r="I506" s="101"/>
      <c r="J506" s="45"/>
      <c r="K506" s="101"/>
      <c r="L506" s="46"/>
      <c r="M506" s="46"/>
      <c r="N506" s="46"/>
      <c r="O506" s="46"/>
      <c r="P506" s="46"/>
      <c r="Q506" s="46"/>
      <c r="R506" s="46"/>
      <c r="S506" s="147"/>
      <c r="T506" s="46"/>
    </row>
    <row r="507" spans="1:20" ht="12.75">
      <c r="A507" s="71">
        <v>507</v>
      </c>
      <c r="B507" s="101"/>
      <c r="C507" s="101"/>
      <c r="D507" s="101"/>
      <c r="E507" s="101"/>
      <c r="F507" s="101"/>
      <c r="G507" s="101"/>
      <c r="H507" s="101"/>
      <c r="I507" s="101"/>
      <c r="J507" s="45"/>
      <c r="K507" s="101"/>
      <c r="L507" s="46"/>
      <c r="M507" s="46"/>
      <c r="N507" s="46"/>
      <c r="O507" s="46"/>
      <c r="P507" s="46"/>
      <c r="Q507" s="46"/>
      <c r="R507" s="46"/>
      <c r="S507" s="147"/>
      <c r="T507" s="46"/>
    </row>
    <row r="508" spans="1:20" ht="12.75">
      <c r="A508" s="71">
        <v>508</v>
      </c>
      <c r="B508" s="101"/>
      <c r="C508" s="101"/>
      <c r="D508" s="101"/>
      <c r="E508" s="101"/>
      <c r="F508" s="101"/>
      <c r="G508" s="101"/>
      <c r="H508" s="101"/>
      <c r="I508" s="101"/>
      <c r="J508" s="45"/>
      <c r="K508" s="101"/>
      <c r="L508" s="46"/>
      <c r="M508" s="46"/>
      <c r="N508" s="46"/>
      <c r="O508" s="46"/>
      <c r="P508" s="46"/>
      <c r="Q508" s="46"/>
      <c r="R508" s="46"/>
      <c r="S508" s="147"/>
      <c r="T508" s="46"/>
    </row>
    <row r="509" spans="1:20" ht="12.75">
      <c r="A509" s="71">
        <v>509</v>
      </c>
      <c r="B509" s="101"/>
      <c r="C509" s="101"/>
      <c r="D509" s="101"/>
      <c r="E509" s="101"/>
      <c r="F509" s="101"/>
      <c r="G509" s="101"/>
      <c r="H509" s="101"/>
      <c r="I509" s="101"/>
      <c r="J509" s="45"/>
      <c r="K509" s="101"/>
      <c r="L509" s="46"/>
      <c r="M509" s="46"/>
      <c r="N509" s="46"/>
      <c r="O509" s="46"/>
      <c r="P509" s="46"/>
      <c r="Q509" s="46"/>
      <c r="R509" s="46"/>
      <c r="S509" s="147"/>
      <c r="T509" s="46"/>
    </row>
    <row r="510" spans="1:20" ht="12.75">
      <c r="A510" s="71">
        <v>510</v>
      </c>
      <c r="B510" s="101"/>
      <c r="C510" s="101"/>
      <c r="D510" s="101"/>
      <c r="E510" s="101"/>
      <c r="F510" s="101"/>
      <c r="G510" s="101"/>
      <c r="H510" s="101"/>
      <c r="I510" s="101"/>
      <c r="J510" s="45"/>
      <c r="K510" s="101"/>
      <c r="L510" s="46"/>
      <c r="M510" s="46"/>
      <c r="N510" s="46"/>
      <c r="O510" s="46"/>
      <c r="P510" s="46"/>
      <c r="Q510" s="46"/>
      <c r="R510" s="46"/>
      <c r="S510" s="147"/>
      <c r="T510" s="46"/>
    </row>
    <row r="511" spans="1:20" ht="12.75">
      <c r="A511" s="71">
        <v>511</v>
      </c>
      <c r="B511" s="101"/>
      <c r="C511" s="101"/>
      <c r="D511" s="101"/>
      <c r="E511" s="101"/>
      <c r="F511" s="101"/>
      <c r="G511" s="101"/>
      <c r="H511" s="101"/>
      <c r="I511" s="101"/>
      <c r="J511" s="45"/>
      <c r="K511" s="101"/>
      <c r="L511" s="46"/>
      <c r="M511" s="46"/>
      <c r="N511" s="46"/>
      <c r="O511" s="46"/>
      <c r="P511" s="46"/>
      <c r="Q511" s="46"/>
      <c r="R511" s="46"/>
      <c r="S511" s="147"/>
      <c r="T511" s="46"/>
    </row>
    <row r="512" spans="1:20" ht="12.75">
      <c r="A512" s="71">
        <v>512</v>
      </c>
      <c r="B512" s="101"/>
      <c r="C512" s="101"/>
      <c r="D512" s="101"/>
      <c r="E512" s="101"/>
      <c r="F512" s="101"/>
      <c r="G512" s="101"/>
      <c r="H512" s="101"/>
      <c r="I512" s="101"/>
      <c r="J512" s="45"/>
      <c r="K512" s="101"/>
      <c r="L512" s="46"/>
      <c r="M512" s="46"/>
      <c r="N512" s="46"/>
      <c r="O512" s="46"/>
      <c r="P512" s="46"/>
      <c r="Q512" s="46"/>
      <c r="R512" s="46"/>
      <c r="S512" s="147"/>
      <c r="T512" s="46"/>
    </row>
    <row r="513" spans="1:20" ht="12.75">
      <c r="A513" s="71">
        <v>513</v>
      </c>
      <c r="B513" s="101"/>
      <c r="C513" s="101"/>
      <c r="D513" s="101"/>
      <c r="E513" s="101"/>
      <c r="F513" s="101"/>
      <c r="G513" s="101"/>
      <c r="H513" s="101"/>
      <c r="I513" s="101"/>
      <c r="J513" s="45"/>
      <c r="K513" s="101"/>
      <c r="L513" s="46"/>
      <c r="M513" s="46"/>
      <c r="N513" s="46"/>
      <c r="O513" s="46"/>
      <c r="P513" s="46"/>
      <c r="Q513" s="46"/>
      <c r="R513" s="46"/>
      <c r="S513" s="147"/>
      <c r="T513" s="46"/>
    </row>
    <row r="514" spans="1:20" ht="12.75">
      <c r="A514" s="71">
        <v>514</v>
      </c>
      <c r="B514" s="101"/>
      <c r="C514" s="101"/>
      <c r="D514" s="101"/>
      <c r="E514" s="101"/>
      <c r="F514" s="101"/>
      <c r="G514" s="101"/>
      <c r="H514" s="101"/>
      <c r="I514" s="101"/>
      <c r="J514" s="45"/>
      <c r="K514" s="101"/>
      <c r="L514" s="46"/>
      <c r="M514" s="46"/>
      <c r="N514" s="46"/>
      <c r="O514" s="46"/>
      <c r="P514" s="46"/>
      <c r="Q514" s="46"/>
      <c r="R514" s="46"/>
      <c r="S514" s="147"/>
      <c r="T514" s="46"/>
    </row>
    <row r="515" spans="1:20" ht="12.75">
      <c r="A515" s="71">
        <v>515</v>
      </c>
      <c r="B515" s="101"/>
      <c r="C515" s="101"/>
      <c r="D515" s="101"/>
      <c r="E515" s="101"/>
      <c r="F515" s="101"/>
      <c r="G515" s="101"/>
      <c r="H515" s="101"/>
      <c r="I515" s="101"/>
      <c r="J515" s="45"/>
      <c r="K515" s="99"/>
      <c r="L515" s="46"/>
      <c r="M515" s="46"/>
      <c r="N515" s="46"/>
      <c r="O515" s="46"/>
      <c r="P515" s="46"/>
      <c r="Q515" s="46"/>
      <c r="R515" s="46"/>
      <c r="S515" s="147"/>
      <c r="T515" s="46"/>
    </row>
    <row r="516" spans="1:20" ht="12.75">
      <c r="A516" s="71">
        <v>516</v>
      </c>
      <c r="B516" s="101"/>
      <c r="C516" s="101"/>
      <c r="D516" s="101"/>
      <c r="E516" s="101"/>
      <c r="F516" s="101"/>
      <c r="G516" s="101"/>
      <c r="H516" s="101"/>
      <c r="I516" s="101"/>
      <c r="J516" s="45"/>
      <c r="K516" s="101"/>
      <c r="L516" s="46"/>
      <c r="M516" s="46"/>
      <c r="N516" s="46"/>
      <c r="O516" s="46"/>
      <c r="P516" s="46"/>
      <c r="Q516" s="46"/>
      <c r="R516" s="46"/>
      <c r="S516" s="147"/>
      <c r="T516" s="46"/>
    </row>
    <row r="517" spans="1:20" ht="12.75">
      <c r="A517" s="71">
        <v>517</v>
      </c>
      <c r="B517" s="101"/>
      <c r="C517" s="101"/>
      <c r="D517" s="101"/>
      <c r="E517" s="101"/>
      <c r="F517" s="101"/>
      <c r="G517" s="101"/>
      <c r="H517" s="101"/>
      <c r="I517" s="101"/>
      <c r="J517" s="45"/>
      <c r="K517" s="101"/>
      <c r="L517" s="46"/>
      <c r="M517" s="46"/>
      <c r="N517" s="46"/>
      <c r="O517" s="46"/>
      <c r="P517" s="46"/>
      <c r="Q517" s="46"/>
      <c r="R517" s="46"/>
      <c r="S517" s="147"/>
      <c r="T517" s="46"/>
    </row>
    <row r="518" spans="1:20" ht="12.75">
      <c r="A518" s="71">
        <v>518</v>
      </c>
      <c r="B518" s="101"/>
      <c r="C518" s="101"/>
      <c r="D518" s="101"/>
      <c r="E518" s="101"/>
      <c r="F518" s="101"/>
      <c r="G518" s="101"/>
      <c r="H518" s="101"/>
      <c r="I518" s="101"/>
      <c r="J518" s="45"/>
      <c r="K518" s="101"/>
      <c r="L518" s="46"/>
      <c r="M518" s="46"/>
      <c r="N518" s="46"/>
      <c r="O518" s="46"/>
      <c r="P518" s="46"/>
      <c r="Q518" s="46"/>
      <c r="R518" s="46"/>
      <c r="S518" s="147"/>
      <c r="T518" s="46"/>
    </row>
    <row r="519" spans="1:20" ht="12.75">
      <c r="A519" s="71">
        <v>519</v>
      </c>
      <c r="B519" s="101"/>
      <c r="C519" s="101"/>
      <c r="D519" s="101"/>
      <c r="E519" s="101"/>
      <c r="F519" s="101"/>
      <c r="G519" s="101"/>
      <c r="H519" s="101"/>
      <c r="I519" s="101"/>
      <c r="J519" s="45"/>
      <c r="K519" s="101"/>
      <c r="L519" s="46"/>
      <c r="M519" s="46"/>
      <c r="N519" s="46"/>
      <c r="O519" s="46"/>
      <c r="P519" s="46"/>
      <c r="Q519" s="46"/>
      <c r="R519" s="46"/>
      <c r="S519" s="147"/>
      <c r="T519" s="46"/>
    </row>
    <row r="520" spans="1:20" ht="12.75">
      <c r="A520" s="71">
        <v>520</v>
      </c>
      <c r="B520" s="101"/>
      <c r="C520" s="101"/>
      <c r="D520" s="101"/>
      <c r="E520" s="101"/>
      <c r="F520" s="101"/>
      <c r="G520" s="101"/>
      <c r="H520" s="101"/>
      <c r="I520" s="101"/>
      <c r="J520" s="45"/>
      <c r="K520" s="101"/>
      <c r="L520" s="46"/>
      <c r="M520" s="46"/>
      <c r="N520" s="46"/>
      <c r="O520" s="46"/>
      <c r="P520" s="46"/>
      <c r="Q520" s="46"/>
      <c r="R520" s="46"/>
      <c r="S520" s="147"/>
      <c r="T520" s="46"/>
    </row>
    <row r="521" spans="1:20" ht="12.75">
      <c r="A521" s="71">
        <v>521</v>
      </c>
      <c r="B521" s="101"/>
      <c r="C521" s="101"/>
      <c r="D521" s="101"/>
      <c r="E521" s="101"/>
      <c r="F521" s="101"/>
      <c r="G521" s="101"/>
      <c r="H521" s="101"/>
      <c r="I521" s="101"/>
      <c r="J521" s="45"/>
      <c r="K521" s="46"/>
      <c r="L521" s="46"/>
      <c r="M521" s="46"/>
      <c r="N521" s="46"/>
      <c r="O521" s="46"/>
      <c r="P521" s="46"/>
      <c r="Q521" s="46"/>
      <c r="R521" s="46"/>
      <c r="S521" s="147"/>
      <c r="T521" s="46"/>
    </row>
    <row r="522" spans="1:20" ht="12.75">
      <c r="A522" s="71">
        <v>522</v>
      </c>
      <c r="B522" s="101"/>
      <c r="C522" s="101"/>
      <c r="D522" s="101"/>
      <c r="E522" s="101"/>
      <c r="F522" s="101"/>
      <c r="G522" s="101"/>
      <c r="H522" s="101"/>
      <c r="I522" s="101"/>
      <c r="J522" s="45"/>
      <c r="K522" s="160"/>
      <c r="L522" s="46"/>
      <c r="M522" s="46"/>
      <c r="N522" s="46"/>
      <c r="O522" s="46"/>
      <c r="P522" s="46"/>
      <c r="Q522" s="46"/>
      <c r="R522" s="46"/>
      <c r="S522" s="147"/>
      <c r="T522" s="46"/>
    </row>
    <row r="523" spans="1:20" ht="12.75">
      <c r="A523" s="71">
        <v>523</v>
      </c>
      <c r="B523" s="101"/>
      <c r="C523" s="101"/>
      <c r="D523" s="101"/>
      <c r="E523" s="101"/>
      <c r="F523" s="101"/>
      <c r="G523" s="101"/>
      <c r="H523" s="101"/>
      <c r="I523" s="101"/>
      <c r="J523" s="45"/>
      <c r="K523" s="101"/>
      <c r="L523" s="46"/>
      <c r="M523" s="46"/>
      <c r="N523" s="46"/>
      <c r="O523" s="46"/>
      <c r="P523" s="46"/>
      <c r="Q523" s="46"/>
      <c r="R523" s="46"/>
      <c r="S523" s="147"/>
      <c r="T523" s="46"/>
    </row>
    <row r="524" spans="1:20" ht="12.75">
      <c r="A524" s="71">
        <v>524</v>
      </c>
      <c r="B524" s="101"/>
      <c r="C524" s="101"/>
      <c r="D524" s="101"/>
      <c r="E524" s="101"/>
      <c r="F524" s="101"/>
      <c r="G524" s="101"/>
      <c r="H524" s="101"/>
      <c r="I524" s="101"/>
      <c r="J524" s="45"/>
      <c r="K524" s="101"/>
      <c r="L524" s="46"/>
      <c r="M524" s="46"/>
      <c r="N524" s="46"/>
      <c r="O524" s="46"/>
      <c r="P524" s="46"/>
      <c r="Q524" s="46"/>
      <c r="R524" s="46"/>
      <c r="S524" s="147"/>
      <c r="T524" s="46"/>
    </row>
    <row r="525" spans="1:20" ht="12.75">
      <c r="A525" s="71">
        <v>525</v>
      </c>
      <c r="B525" s="101"/>
      <c r="C525" s="101"/>
      <c r="D525" s="101"/>
      <c r="E525" s="101"/>
      <c r="F525" s="101"/>
      <c r="G525" s="101"/>
      <c r="H525" s="101"/>
      <c r="I525" s="101"/>
      <c r="J525" s="45"/>
      <c r="K525" s="101"/>
      <c r="L525" s="46"/>
      <c r="M525" s="46"/>
      <c r="N525" s="46"/>
      <c r="O525" s="46"/>
      <c r="P525" s="46"/>
      <c r="Q525" s="46"/>
      <c r="R525" s="46"/>
      <c r="S525" s="147"/>
      <c r="T525" s="46"/>
    </row>
    <row r="526" spans="1:20" ht="12.75">
      <c r="A526" s="71">
        <v>526</v>
      </c>
      <c r="B526" s="101"/>
      <c r="C526" s="101"/>
      <c r="D526" s="101"/>
      <c r="E526" s="101"/>
      <c r="F526" s="101"/>
      <c r="G526" s="101"/>
      <c r="H526" s="101"/>
      <c r="I526" s="101"/>
      <c r="J526" s="45"/>
      <c r="K526" s="101"/>
      <c r="L526" s="46"/>
      <c r="M526" s="46"/>
      <c r="N526" s="46"/>
      <c r="O526" s="46"/>
      <c r="P526" s="46"/>
      <c r="Q526" s="46"/>
      <c r="R526" s="46"/>
      <c r="S526" s="147"/>
      <c r="T526" s="46"/>
    </row>
    <row r="527" spans="1:20" ht="12.75">
      <c r="A527" s="71">
        <v>527</v>
      </c>
      <c r="B527" s="101"/>
      <c r="C527" s="101"/>
      <c r="D527" s="101"/>
      <c r="E527" s="101"/>
      <c r="F527" s="101"/>
      <c r="G527" s="101"/>
      <c r="H527" s="101"/>
      <c r="I527" s="101"/>
      <c r="J527" s="45"/>
      <c r="K527" s="101"/>
      <c r="L527" s="46"/>
      <c r="M527" s="46"/>
      <c r="N527" s="46"/>
      <c r="O527" s="46"/>
      <c r="P527" s="46"/>
      <c r="Q527" s="46"/>
      <c r="R527" s="46"/>
      <c r="S527" s="147"/>
      <c r="T527" s="46"/>
    </row>
    <row r="528" spans="1:20" ht="12.75">
      <c r="A528" s="71">
        <v>528</v>
      </c>
      <c r="B528" s="101"/>
      <c r="C528" s="101"/>
      <c r="D528" s="101"/>
      <c r="E528" s="101"/>
      <c r="F528" s="101"/>
      <c r="G528" s="101"/>
      <c r="H528" s="101"/>
      <c r="I528" s="101"/>
      <c r="J528" s="45"/>
      <c r="K528" s="101"/>
      <c r="L528" s="46"/>
      <c r="M528" s="46"/>
      <c r="N528" s="46"/>
      <c r="O528" s="46"/>
      <c r="P528" s="46"/>
      <c r="Q528" s="46"/>
      <c r="R528" s="46"/>
      <c r="S528" s="147"/>
      <c r="T528" s="46"/>
    </row>
    <row r="529" spans="1:20" ht="12.75">
      <c r="A529" s="71">
        <v>529</v>
      </c>
      <c r="B529" s="43"/>
      <c r="C529" s="97"/>
      <c r="D529" s="97"/>
      <c r="E529" s="97"/>
      <c r="F529" s="98"/>
      <c r="G529" s="98"/>
      <c r="H529" s="99"/>
      <c r="I529" s="99"/>
      <c r="J529" s="45"/>
      <c r="K529" s="101"/>
      <c r="L529" s="46"/>
      <c r="M529" s="46"/>
      <c r="N529" s="46"/>
      <c r="O529" s="46"/>
      <c r="P529" s="46"/>
      <c r="Q529" s="46"/>
      <c r="R529" s="46"/>
      <c r="S529" s="147"/>
      <c r="T529" s="46"/>
    </row>
    <row r="530" spans="1:20" ht="12.75">
      <c r="A530" s="105">
        <v>530</v>
      </c>
      <c r="B530" s="105"/>
      <c r="C530" s="105"/>
      <c r="D530" s="105"/>
      <c r="E530" s="105"/>
      <c r="F530" s="105"/>
      <c r="G530" s="105"/>
      <c r="H530" s="105"/>
      <c r="I530" s="105"/>
      <c r="J530" s="105"/>
      <c r="K530" s="105"/>
      <c r="L530" s="46"/>
      <c r="M530" s="46"/>
      <c r="N530" s="46"/>
      <c r="O530" s="46"/>
      <c r="P530" s="46"/>
      <c r="Q530" s="46"/>
      <c r="R530" s="46"/>
      <c r="S530" s="147"/>
      <c r="T530" s="46"/>
    </row>
    <row r="531" spans="1:20" ht="12.75">
      <c r="A531" s="71">
        <v>531</v>
      </c>
      <c r="B531" s="43"/>
      <c r="C531" s="97"/>
      <c r="D531" s="97"/>
      <c r="E531" s="97"/>
      <c r="F531" s="98"/>
      <c r="G531" s="98"/>
      <c r="H531" s="99"/>
      <c r="I531" s="99"/>
      <c r="J531" s="45"/>
      <c r="K531" s="101"/>
      <c r="L531" s="46"/>
      <c r="M531" s="46"/>
      <c r="N531" s="46"/>
      <c r="O531" s="46"/>
      <c r="P531" s="46"/>
      <c r="Q531" s="46"/>
      <c r="R531" s="46"/>
      <c r="S531" s="147"/>
      <c r="T531" s="46"/>
    </row>
    <row r="532" spans="1:20" ht="12.75">
      <c r="A532" s="71">
        <v>532</v>
      </c>
      <c r="B532" s="43"/>
      <c r="C532" s="97"/>
      <c r="D532" s="97"/>
      <c r="E532" s="97"/>
      <c r="F532" s="98"/>
      <c r="G532" s="98"/>
      <c r="H532" s="99"/>
      <c r="I532" s="99"/>
      <c r="J532" s="45"/>
      <c r="K532" s="101"/>
      <c r="L532" s="46"/>
      <c r="M532" s="46"/>
      <c r="N532" s="46"/>
      <c r="O532" s="46"/>
      <c r="P532" s="46"/>
      <c r="Q532" s="46"/>
      <c r="R532" s="46"/>
      <c r="S532" s="147"/>
      <c r="T532" s="46"/>
    </row>
    <row r="533" spans="1:20" ht="12.75">
      <c r="A533" s="71">
        <v>533</v>
      </c>
      <c r="B533" s="43"/>
      <c r="C533" s="97"/>
      <c r="D533" s="97"/>
      <c r="E533" s="97"/>
      <c r="F533" s="98"/>
      <c r="G533" s="98"/>
      <c r="H533" s="99"/>
      <c r="I533" s="99"/>
      <c r="J533" s="45"/>
      <c r="K533" s="101"/>
      <c r="L533" s="46"/>
      <c r="M533" s="46"/>
      <c r="N533" s="46"/>
      <c r="O533" s="46"/>
      <c r="P533" s="46"/>
      <c r="Q533" s="46"/>
      <c r="R533" s="46"/>
      <c r="S533" s="147"/>
      <c r="T533" s="46"/>
    </row>
    <row r="534" spans="1:20" ht="12.75">
      <c r="A534" s="71">
        <v>534</v>
      </c>
      <c r="B534" s="43"/>
      <c r="C534" s="97"/>
      <c r="D534" s="97"/>
      <c r="E534" s="97"/>
      <c r="F534" s="98"/>
      <c r="G534" s="98"/>
      <c r="H534" s="99"/>
      <c r="I534" s="99"/>
      <c r="J534" s="45"/>
      <c r="K534" s="101"/>
      <c r="L534" s="46"/>
      <c r="M534" s="46"/>
      <c r="N534" s="46"/>
      <c r="O534" s="46"/>
      <c r="P534" s="46"/>
      <c r="Q534" s="46"/>
      <c r="R534" s="46"/>
      <c r="S534" s="147"/>
      <c r="T534" s="46"/>
    </row>
    <row r="535" spans="1:20" ht="12.75">
      <c r="A535" s="71">
        <v>535</v>
      </c>
      <c r="B535" s="43"/>
      <c r="C535" s="97"/>
      <c r="D535" s="97"/>
      <c r="E535" s="97"/>
      <c r="F535" s="98"/>
      <c r="G535" s="98"/>
      <c r="H535" s="99"/>
      <c r="I535" s="99"/>
      <c r="J535" s="45"/>
      <c r="K535" s="101"/>
      <c r="L535" s="46"/>
      <c r="M535" s="46"/>
      <c r="N535" s="46"/>
      <c r="O535" s="46"/>
      <c r="P535" s="46"/>
      <c r="Q535" s="46"/>
      <c r="R535" s="46"/>
      <c r="S535" s="147"/>
      <c r="T535" s="46"/>
    </row>
    <row r="536" spans="1:20" ht="12.75">
      <c r="A536" s="71">
        <v>536</v>
      </c>
      <c r="B536" s="43"/>
      <c r="C536" s="97"/>
      <c r="D536" s="97"/>
      <c r="E536" s="97"/>
      <c r="F536" s="98"/>
      <c r="G536" s="98"/>
      <c r="H536" s="99"/>
      <c r="I536" s="99"/>
      <c r="J536" s="45"/>
      <c r="K536" s="101"/>
      <c r="L536" s="46"/>
      <c r="M536" s="46"/>
      <c r="N536" s="46"/>
      <c r="O536" s="46"/>
      <c r="P536" s="46"/>
      <c r="Q536" s="46"/>
      <c r="R536" s="46"/>
      <c r="S536" s="147"/>
      <c r="T536" s="46"/>
    </row>
    <row r="537" spans="1:20" ht="12.75">
      <c r="A537" s="71">
        <v>537</v>
      </c>
      <c r="B537" s="43"/>
      <c r="C537" s="97"/>
      <c r="D537" s="97"/>
      <c r="E537" s="97"/>
      <c r="F537" s="98"/>
      <c r="G537" s="98"/>
      <c r="H537" s="99"/>
      <c r="I537" s="99"/>
      <c r="J537" s="45"/>
      <c r="K537" s="101"/>
      <c r="L537" s="46"/>
      <c r="M537" s="46"/>
      <c r="N537" s="46"/>
      <c r="O537" s="46"/>
      <c r="P537" s="46"/>
      <c r="Q537" s="46"/>
      <c r="R537" s="46"/>
      <c r="S537" s="147"/>
      <c r="T537" s="46"/>
    </row>
    <row r="538" s="101" customFormat="1" ht="12.75">
      <c r="A538" s="101">
        <v>538</v>
      </c>
    </row>
    <row r="539" spans="1:20" ht="12.75">
      <c r="A539" s="71">
        <v>539</v>
      </c>
      <c r="B539" s="43"/>
      <c r="C539" s="97"/>
      <c r="D539" s="97"/>
      <c r="E539" s="97"/>
      <c r="F539" s="98"/>
      <c r="G539" s="98"/>
      <c r="H539" s="99"/>
      <c r="I539" s="99"/>
      <c r="J539" s="45"/>
      <c r="K539" s="101"/>
      <c r="L539" s="46"/>
      <c r="M539" s="46"/>
      <c r="N539" s="46"/>
      <c r="O539" s="46"/>
      <c r="P539" s="46"/>
      <c r="Q539" s="46"/>
      <c r="R539" s="46"/>
      <c r="S539" s="147"/>
      <c r="T539" s="46"/>
    </row>
    <row r="540" spans="1:20" ht="12.75">
      <c r="A540" s="71">
        <v>540</v>
      </c>
      <c r="B540" s="43"/>
      <c r="C540" s="97"/>
      <c r="D540" s="97"/>
      <c r="E540" s="97"/>
      <c r="F540" s="98"/>
      <c r="G540" s="98"/>
      <c r="H540" s="99"/>
      <c r="I540" s="99"/>
      <c r="J540" s="45"/>
      <c r="K540" s="101"/>
      <c r="L540" s="46"/>
      <c r="M540" s="46"/>
      <c r="N540" s="46"/>
      <c r="O540" s="46"/>
      <c r="P540" s="46"/>
      <c r="Q540" s="46"/>
      <c r="R540" s="46"/>
      <c r="S540" s="147"/>
      <c r="T540" s="46"/>
    </row>
    <row r="541" spans="1:20" ht="12.75">
      <c r="A541" s="71">
        <v>541</v>
      </c>
      <c r="B541" s="43"/>
      <c r="C541" s="97"/>
      <c r="D541" s="97"/>
      <c r="E541" s="97"/>
      <c r="F541" s="98"/>
      <c r="G541" s="98"/>
      <c r="H541" s="99"/>
      <c r="I541" s="99"/>
      <c r="J541" s="45"/>
      <c r="K541" s="101"/>
      <c r="L541" s="46"/>
      <c r="M541" s="46"/>
      <c r="N541" s="46"/>
      <c r="O541" s="46"/>
      <c r="P541" s="46"/>
      <c r="Q541" s="46"/>
      <c r="R541" s="46"/>
      <c r="S541" s="147"/>
      <c r="T541" s="46"/>
    </row>
    <row r="542" spans="1:20" ht="12.75">
      <c r="A542" s="71">
        <v>542</v>
      </c>
      <c r="B542" s="43"/>
      <c r="C542" s="97"/>
      <c r="D542" s="97"/>
      <c r="E542" s="97"/>
      <c r="F542" s="98"/>
      <c r="G542" s="98"/>
      <c r="H542" s="99"/>
      <c r="I542" s="99"/>
      <c r="J542" s="45"/>
      <c r="K542" s="101"/>
      <c r="L542" s="46"/>
      <c r="M542" s="46"/>
      <c r="N542" s="46"/>
      <c r="O542" s="46"/>
      <c r="P542" s="46"/>
      <c r="Q542" s="46"/>
      <c r="R542" s="46"/>
      <c r="S542" s="147"/>
      <c r="T542" s="46"/>
    </row>
    <row r="543" spans="1:20" ht="12.75">
      <c r="A543" s="71">
        <v>543</v>
      </c>
      <c r="B543" s="43"/>
      <c r="C543" s="97"/>
      <c r="D543" s="97"/>
      <c r="E543" s="97"/>
      <c r="F543" s="98"/>
      <c r="G543" s="98"/>
      <c r="H543" s="99"/>
      <c r="I543" s="99"/>
      <c r="J543" s="45"/>
      <c r="K543" s="101"/>
      <c r="L543" s="46"/>
      <c r="M543" s="46"/>
      <c r="N543" s="46"/>
      <c r="O543" s="46"/>
      <c r="P543" s="46"/>
      <c r="Q543" s="46"/>
      <c r="R543" s="46"/>
      <c r="S543" s="147"/>
      <c r="T543" s="46"/>
    </row>
    <row r="544" spans="1:20" ht="12.75">
      <c r="A544" s="71">
        <v>544</v>
      </c>
      <c r="B544" s="43"/>
      <c r="C544" s="97"/>
      <c r="D544" s="97"/>
      <c r="E544" s="97"/>
      <c r="F544" s="98"/>
      <c r="G544" s="98"/>
      <c r="H544" s="99"/>
      <c r="I544" s="99"/>
      <c r="J544" s="45"/>
      <c r="K544" s="101"/>
      <c r="L544" s="46"/>
      <c r="M544" s="46"/>
      <c r="N544" s="46"/>
      <c r="O544" s="46"/>
      <c r="P544" s="46"/>
      <c r="Q544" s="46"/>
      <c r="R544" s="46"/>
      <c r="S544" s="147"/>
      <c r="T544" s="46"/>
    </row>
    <row r="545" spans="1:20" ht="12.75">
      <c r="A545" s="71">
        <v>545</v>
      </c>
      <c r="B545" s="43"/>
      <c r="C545" s="97"/>
      <c r="D545" s="97"/>
      <c r="E545" s="97"/>
      <c r="F545" s="98"/>
      <c r="G545" s="98"/>
      <c r="H545" s="99"/>
      <c r="I545" s="99"/>
      <c r="J545" s="45"/>
      <c r="K545" s="101"/>
      <c r="L545" s="46"/>
      <c r="M545" s="46"/>
      <c r="N545" s="46"/>
      <c r="O545" s="46"/>
      <c r="P545" s="46"/>
      <c r="Q545" s="46"/>
      <c r="R545" s="46"/>
      <c r="S545" s="147"/>
      <c r="T545" s="46"/>
    </row>
    <row r="546" spans="1:20" ht="12.75">
      <c r="A546" s="71">
        <v>546</v>
      </c>
      <c r="B546" s="43"/>
      <c r="C546" s="97"/>
      <c r="D546" s="97"/>
      <c r="E546" s="97"/>
      <c r="F546" s="98"/>
      <c r="G546" s="98"/>
      <c r="H546" s="99"/>
      <c r="I546" s="99"/>
      <c r="J546" s="45"/>
      <c r="K546" s="101"/>
      <c r="L546" s="46"/>
      <c r="M546" s="46"/>
      <c r="N546" s="46"/>
      <c r="O546" s="46"/>
      <c r="P546" s="46"/>
      <c r="Q546" s="46"/>
      <c r="R546" s="46"/>
      <c r="S546" s="147"/>
      <c r="T546" s="46"/>
    </row>
    <row r="547" spans="1:20" ht="12.75">
      <c r="A547" s="71">
        <v>547</v>
      </c>
      <c r="B547" s="43"/>
      <c r="C547" s="97"/>
      <c r="D547" s="97"/>
      <c r="E547" s="97"/>
      <c r="F547" s="98"/>
      <c r="G547" s="98"/>
      <c r="H547" s="99"/>
      <c r="I547" s="99"/>
      <c r="J547" s="45"/>
      <c r="K547" s="101"/>
      <c r="L547" s="46"/>
      <c r="M547" s="46"/>
      <c r="N547" s="46"/>
      <c r="O547" s="46"/>
      <c r="P547" s="46"/>
      <c r="Q547" s="46"/>
      <c r="R547" s="46"/>
      <c r="S547" s="147"/>
      <c r="T547" s="46"/>
    </row>
    <row r="548" spans="1:20" ht="12.75">
      <c r="A548" s="71">
        <v>548</v>
      </c>
      <c r="B548" s="43"/>
      <c r="C548" s="97"/>
      <c r="D548" s="97"/>
      <c r="E548" s="97"/>
      <c r="F548" s="98"/>
      <c r="G548" s="98"/>
      <c r="H548" s="99"/>
      <c r="I548" s="99"/>
      <c r="J548" s="45"/>
      <c r="K548" s="101"/>
      <c r="L548" s="46"/>
      <c r="M548" s="46"/>
      <c r="N548" s="46"/>
      <c r="O548" s="46"/>
      <c r="P548" s="46"/>
      <c r="Q548" s="46"/>
      <c r="R548" s="46"/>
      <c r="S548" s="147"/>
      <c r="T548" s="46"/>
    </row>
    <row r="549" spans="1:20" ht="12.75">
      <c r="A549" s="101">
        <v>549</v>
      </c>
      <c r="B549" s="101"/>
      <c r="C549" s="101"/>
      <c r="D549" s="101"/>
      <c r="E549" s="101"/>
      <c r="F549" s="101"/>
      <c r="G549" s="101"/>
      <c r="H549" s="101"/>
      <c r="I549" s="101"/>
      <c r="J549" s="101"/>
      <c r="K549" s="101"/>
      <c r="L549" s="46"/>
      <c r="M549" s="46"/>
      <c r="N549" s="46"/>
      <c r="O549" s="46"/>
      <c r="P549" s="46"/>
      <c r="Q549" s="46"/>
      <c r="R549" s="46"/>
      <c r="S549" s="147"/>
      <c r="T549" s="46"/>
    </row>
    <row r="550" spans="1:20" ht="12.75">
      <c r="A550" s="71">
        <v>550</v>
      </c>
      <c r="B550" s="43"/>
      <c r="C550" s="97"/>
      <c r="D550" s="97"/>
      <c r="E550" s="97"/>
      <c r="F550" s="98"/>
      <c r="G550" s="98"/>
      <c r="H550" s="99"/>
      <c r="I550" s="99"/>
      <c r="J550" s="45"/>
      <c r="K550" s="101"/>
      <c r="L550" s="46"/>
      <c r="M550" s="46"/>
      <c r="N550" s="46"/>
      <c r="O550" s="46"/>
      <c r="P550" s="46"/>
      <c r="Q550" s="46"/>
      <c r="R550" s="46"/>
      <c r="S550" s="147"/>
      <c r="T550" s="46"/>
    </row>
    <row r="551" spans="1:20" ht="12.75">
      <c r="A551" s="71">
        <v>551</v>
      </c>
      <c r="B551" s="43"/>
      <c r="C551" s="97"/>
      <c r="D551" s="151"/>
      <c r="E551" s="151"/>
      <c r="F551" s="152"/>
      <c r="G551" s="152"/>
      <c r="H551" s="153"/>
      <c r="I551" s="153"/>
      <c r="J551" s="45"/>
      <c r="K551" s="101"/>
      <c r="L551" s="46"/>
      <c r="M551" s="46"/>
      <c r="N551" s="46"/>
      <c r="O551" s="46"/>
      <c r="P551" s="46"/>
      <c r="Q551" s="46"/>
      <c r="R551" s="46"/>
      <c r="S551" s="147"/>
      <c r="T551" s="46"/>
    </row>
    <row r="552" spans="1:20" ht="12.75">
      <c r="A552" s="71">
        <v>552</v>
      </c>
      <c r="B552" s="43"/>
      <c r="C552" s="97"/>
      <c r="D552" s="97"/>
      <c r="E552" s="97"/>
      <c r="F552" s="98"/>
      <c r="G552" s="98"/>
      <c r="H552" s="99"/>
      <c r="I552" s="99"/>
      <c r="J552" s="45"/>
      <c r="K552" s="101"/>
      <c r="L552" s="46"/>
      <c r="M552" s="46"/>
      <c r="N552" s="46"/>
      <c r="O552" s="46"/>
      <c r="P552" s="46"/>
      <c r="Q552" s="46"/>
      <c r="R552" s="46"/>
      <c r="S552" s="147"/>
      <c r="T552" s="46"/>
    </row>
    <row r="553" spans="1:20" ht="12.75">
      <c r="A553" s="71">
        <v>553</v>
      </c>
      <c r="B553" s="43"/>
      <c r="C553" s="97"/>
      <c r="D553" s="97"/>
      <c r="E553" s="97"/>
      <c r="F553" s="98"/>
      <c r="G553" s="98"/>
      <c r="H553" s="99"/>
      <c r="I553" s="99"/>
      <c r="J553" s="45"/>
      <c r="K553" s="101"/>
      <c r="L553" s="46"/>
      <c r="M553" s="46"/>
      <c r="N553" s="46"/>
      <c r="O553" s="46"/>
      <c r="P553" s="46"/>
      <c r="Q553" s="46"/>
      <c r="R553" s="46"/>
      <c r="S553" s="147"/>
      <c r="T553" s="46"/>
    </row>
    <row r="554" spans="1:20" ht="12.75">
      <c r="A554" s="71">
        <v>554</v>
      </c>
      <c r="B554" s="43"/>
      <c r="C554" s="97"/>
      <c r="D554" s="97"/>
      <c r="E554" s="97"/>
      <c r="F554" s="98"/>
      <c r="G554" s="98"/>
      <c r="H554" s="99"/>
      <c r="I554" s="99"/>
      <c r="J554" s="45"/>
      <c r="K554" s="101"/>
      <c r="L554" s="46"/>
      <c r="M554" s="46"/>
      <c r="N554" s="46"/>
      <c r="O554" s="46"/>
      <c r="P554" s="46"/>
      <c r="Q554" s="46"/>
      <c r="R554" s="46"/>
      <c r="S554" s="147"/>
      <c r="T554" s="46"/>
    </row>
    <row r="555" spans="1:20" ht="12.75">
      <c r="A555" s="71">
        <v>555</v>
      </c>
      <c r="B555" s="43"/>
      <c r="C555" s="97"/>
      <c r="D555" s="97"/>
      <c r="E555" s="97"/>
      <c r="F555" s="98"/>
      <c r="G555" s="98"/>
      <c r="H555" s="99"/>
      <c r="I555" s="99"/>
      <c r="J555" s="45"/>
      <c r="K555" s="101"/>
      <c r="L555" s="46"/>
      <c r="M555" s="46"/>
      <c r="N555" s="46"/>
      <c r="O555" s="46"/>
      <c r="P555" s="46"/>
      <c r="Q555" s="46"/>
      <c r="R555" s="46"/>
      <c r="S555" s="147"/>
      <c r="T555" s="46"/>
    </row>
    <row r="556" spans="1:20" ht="12.75">
      <c r="A556" s="71">
        <v>556</v>
      </c>
      <c r="B556" s="43"/>
      <c r="C556" s="97"/>
      <c r="D556" s="97"/>
      <c r="E556" s="97"/>
      <c r="F556" s="98"/>
      <c r="G556" s="98"/>
      <c r="H556" s="99"/>
      <c r="I556" s="99"/>
      <c r="J556" s="45"/>
      <c r="K556" s="101"/>
      <c r="L556" s="46"/>
      <c r="M556" s="46"/>
      <c r="N556" s="46"/>
      <c r="O556" s="46"/>
      <c r="P556" s="46"/>
      <c r="Q556" s="46"/>
      <c r="R556" s="46"/>
      <c r="S556" s="147"/>
      <c r="T556" s="46"/>
    </row>
    <row r="557" spans="1:20" ht="12.75">
      <c r="A557" s="71">
        <v>557</v>
      </c>
      <c r="B557" s="43"/>
      <c r="C557" s="97"/>
      <c r="D557" s="97"/>
      <c r="E557" s="97"/>
      <c r="F557" s="98"/>
      <c r="G557" s="98"/>
      <c r="H557" s="99"/>
      <c r="I557" s="99"/>
      <c r="J557" s="45"/>
      <c r="K557" s="101"/>
      <c r="L557" s="46"/>
      <c r="M557" s="46"/>
      <c r="N557" s="46"/>
      <c r="O557" s="46"/>
      <c r="P557" s="46"/>
      <c r="Q557" s="46"/>
      <c r="R557" s="46"/>
      <c r="S557" s="147"/>
      <c r="T557" s="46"/>
    </row>
    <row r="558" spans="1:20" ht="12.75">
      <c r="A558" s="71">
        <v>558</v>
      </c>
      <c r="B558" s="43"/>
      <c r="C558" s="97"/>
      <c r="D558" s="97"/>
      <c r="E558" s="97"/>
      <c r="F558" s="98"/>
      <c r="G558" s="98"/>
      <c r="H558" s="99"/>
      <c r="I558" s="99"/>
      <c r="J558" s="45"/>
      <c r="K558" s="101"/>
      <c r="L558" s="46"/>
      <c r="M558" s="46"/>
      <c r="N558" s="46"/>
      <c r="O558" s="46"/>
      <c r="P558" s="46"/>
      <c r="Q558" s="46"/>
      <c r="R558" s="46"/>
      <c r="S558" s="147"/>
      <c r="T558" s="46"/>
    </row>
    <row r="559" spans="1:20" ht="12.75">
      <c r="A559" s="71">
        <v>559</v>
      </c>
      <c r="B559" s="43"/>
      <c r="C559" s="97"/>
      <c r="D559" s="97"/>
      <c r="E559" s="97"/>
      <c r="F559" s="98"/>
      <c r="G559" s="98"/>
      <c r="H559" s="99"/>
      <c r="I559" s="99"/>
      <c r="J559" s="45"/>
      <c r="K559" s="101"/>
      <c r="L559" s="46"/>
      <c r="M559" s="46"/>
      <c r="N559" s="46"/>
      <c r="O559" s="46"/>
      <c r="P559" s="46"/>
      <c r="Q559" s="46"/>
      <c r="R559" s="46"/>
      <c r="S559" s="147"/>
      <c r="T559" s="46"/>
    </row>
    <row r="560" spans="1:20" ht="12.75">
      <c r="A560" s="71">
        <v>560</v>
      </c>
      <c r="B560" s="43"/>
      <c r="C560" s="97"/>
      <c r="D560" s="97"/>
      <c r="E560" s="97"/>
      <c r="F560" s="98"/>
      <c r="G560" s="98"/>
      <c r="H560" s="99"/>
      <c r="I560" s="99"/>
      <c r="J560" s="45"/>
      <c r="K560" s="101"/>
      <c r="L560" s="46"/>
      <c r="M560" s="46"/>
      <c r="N560" s="46"/>
      <c r="O560" s="46"/>
      <c r="P560" s="46"/>
      <c r="Q560" s="46"/>
      <c r="R560" s="46"/>
      <c r="S560" s="147"/>
      <c r="T560" s="46"/>
    </row>
    <row r="561" spans="1:20" ht="12.75">
      <c r="A561" s="71">
        <v>561</v>
      </c>
      <c r="B561" s="43"/>
      <c r="C561" s="97"/>
      <c r="D561" s="97"/>
      <c r="E561" s="97"/>
      <c r="F561" s="98"/>
      <c r="G561" s="98"/>
      <c r="H561" s="99"/>
      <c r="I561" s="99"/>
      <c r="J561" s="45"/>
      <c r="K561" s="101"/>
      <c r="L561" s="46"/>
      <c r="M561" s="46"/>
      <c r="N561" s="46"/>
      <c r="O561" s="46"/>
      <c r="P561" s="46"/>
      <c r="Q561" s="46"/>
      <c r="R561" s="46"/>
      <c r="S561" s="147"/>
      <c r="T561" s="46"/>
    </row>
    <row r="562" spans="1:20" ht="12.75">
      <c r="A562" s="71">
        <v>562</v>
      </c>
      <c r="B562" s="43"/>
      <c r="C562" s="97"/>
      <c r="D562" s="97"/>
      <c r="E562" s="97"/>
      <c r="F562" s="98"/>
      <c r="G562" s="98"/>
      <c r="H562" s="99"/>
      <c r="I562" s="99"/>
      <c r="J562" s="45"/>
      <c r="K562" s="101"/>
      <c r="L562" s="46"/>
      <c r="M562" s="46"/>
      <c r="N562" s="46"/>
      <c r="O562" s="46"/>
      <c r="P562" s="46"/>
      <c r="Q562" s="46"/>
      <c r="R562" s="46"/>
      <c r="S562" s="147"/>
      <c r="T562" s="46"/>
    </row>
    <row r="563" spans="1:20" ht="12.75">
      <c r="A563" s="71">
        <v>563</v>
      </c>
      <c r="B563" s="43"/>
      <c r="C563" s="97"/>
      <c r="D563" s="97"/>
      <c r="E563" s="97"/>
      <c r="F563" s="98"/>
      <c r="G563" s="98"/>
      <c r="H563" s="99"/>
      <c r="I563" s="99"/>
      <c r="J563" s="45"/>
      <c r="K563" s="101"/>
      <c r="L563" s="46"/>
      <c r="M563" s="46"/>
      <c r="N563" s="46"/>
      <c r="O563" s="46"/>
      <c r="P563" s="46"/>
      <c r="Q563" s="46"/>
      <c r="R563" s="46"/>
      <c r="S563" s="147"/>
      <c r="T563" s="46"/>
    </row>
    <row r="564" spans="1:20" ht="12.75">
      <c r="A564" s="71">
        <v>564</v>
      </c>
      <c r="B564" s="43"/>
      <c r="C564" s="97"/>
      <c r="D564" s="97"/>
      <c r="E564" s="97"/>
      <c r="F564" s="98"/>
      <c r="G564" s="98"/>
      <c r="H564" s="99"/>
      <c r="I564" s="99"/>
      <c r="J564" s="45"/>
      <c r="K564" s="101"/>
      <c r="L564" s="46"/>
      <c r="M564" s="46"/>
      <c r="N564" s="46"/>
      <c r="O564" s="46"/>
      <c r="P564" s="46"/>
      <c r="Q564" s="46"/>
      <c r="R564" s="46"/>
      <c r="S564" s="147"/>
      <c r="T564" s="46"/>
    </row>
    <row r="565" spans="1:20" ht="12.75">
      <c r="A565" s="71">
        <v>565</v>
      </c>
      <c r="B565" s="43"/>
      <c r="C565" s="97"/>
      <c r="D565" s="97"/>
      <c r="E565" s="97"/>
      <c r="F565" s="98"/>
      <c r="G565" s="98"/>
      <c r="H565" s="99"/>
      <c r="I565" s="99"/>
      <c r="J565" s="45"/>
      <c r="K565" s="101"/>
      <c r="L565" s="46"/>
      <c r="M565" s="46"/>
      <c r="N565" s="46"/>
      <c r="O565" s="46"/>
      <c r="P565" s="46"/>
      <c r="Q565" s="46"/>
      <c r="R565" s="46"/>
      <c r="S565" s="147"/>
      <c r="T565" s="46"/>
    </row>
    <row r="566" spans="1:20" ht="12.75">
      <c r="A566" s="71">
        <v>566</v>
      </c>
      <c r="B566" s="43"/>
      <c r="C566" s="97"/>
      <c r="D566" s="97"/>
      <c r="E566" s="97"/>
      <c r="F566" s="98"/>
      <c r="G566" s="98"/>
      <c r="H566" s="99"/>
      <c r="I566" s="99"/>
      <c r="J566" s="45"/>
      <c r="K566" s="101"/>
      <c r="L566" s="46"/>
      <c r="M566" s="46"/>
      <c r="N566" s="46"/>
      <c r="O566" s="46"/>
      <c r="P566" s="46"/>
      <c r="Q566" s="46"/>
      <c r="R566" s="46"/>
      <c r="S566" s="147"/>
      <c r="T566" s="46"/>
    </row>
    <row r="567" spans="1:20" ht="12.75">
      <c r="A567" s="71">
        <v>567</v>
      </c>
      <c r="B567" s="43"/>
      <c r="C567" s="97"/>
      <c r="D567" s="97"/>
      <c r="E567" s="97"/>
      <c r="F567" s="98"/>
      <c r="G567" s="98"/>
      <c r="H567" s="99"/>
      <c r="I567" s="99"/>
      <c r="J567" s="45"/>
      <c r="K567" s="101"/>
      <c r="L567" s="46"/>
      <c r="M567" s="46"/>
      <c r="N567" s="46"/>
      <c r="O567" s="46"/>
      <c r="P567" s="46"/>
      <c r="Q567" s="46"/>
      <c r="R567" s="46"/>
      <c r="S567" s="147"/>
      <c r="T567" s="46"/>
    </row>
    <row r="568" spans="1:20" ht="12.75">
      <c r="A568" s="71">
        <v>568</v>
      </c>
      <c r="B568" s="43"/>
      <c r="C568" s="97"/>
      <c r="D568" s="97"/>
      <c r="E568" s="97"/>
      <c r="F568" s="98"/>
      <c r="G568" s="98"/>
      <c r="H568" s="99"/>
      <c r="I568" s="99"/>
      <c r="J568" s="45"/>
      <c r="K568" s="101"/>
      <c r="L568" s="46"/>
      <c r="M568" s="46"/>
      <c r="N568" s="46"/>
      <c r="O568" s="46"/>
      <c r="P568" s="46"/>
      <c r="Q568" s="46"/>
      <c r="R568" s="46"/>
      <c r="S568" s="147"/>
      <c r="T568" s="46"/>
    </row>
    <row r="569" spans="1:20" ht="12.75">
      <c r="A569" s="71">
        <v>569</v>
      </c>
      <c r="B569" s="43"/>
      <c r="C569" s="97"/>
      <c r="D569" s="97"/>
      <c r="E569" s="97"/>
      <c r="F569" s="98"/>
      <c r="G569" s="98"/>
      <c r="H569" s="99"/>
      <c r="I569" s="99"/>
      <c r="J569" s="45"/>
      <c r="K569" s="101"/>
      <c r="L569" s="46"/>
      <c r="M569" s="46"/>
      <c r="N569" s="46"/>
      <c r="O569" s="46"/>
      <c r="P569" s="46"/>
      <c r="Q569" s="46"/>
      <c r="R569" s="46"/>
      <c r="S569" s="147"/>
      <c r="T569" s="46"/>
    </row>
    <row r="570" spans="1:20" ht="12.75">
      <c r="A570" s="71">
        <v>570</v>
      </c>
      <c r="B570" s="43"/>
      <c r="C570" s="97"/>
      <c r="D570" s="97"/>
      <c r="E570" s="97"/>
      <c r="F570" s="98"/>
      <c r="G570" s="98"/>
      <c r="H570" s="99"/>
      <c r="I570" s="99"/>
      <c r="J570" s="45"/>
      <c r="K570" s="101"/>
      <c r="L570" s="46"/>
      <c r="M570" s="46"/>
      <c r="N570" s="46"/>
      <c r="O570" s="46"/>
      <c r="P570" s="46"/>
      <c r="Q570" s="46"/>
      <c r="R570" s="46"/>
      <c r="S570" s="147"/>
      <c r="T570" s="46"/>
    </row>
    <row r="571" spans="1:20" ht="12.75">
      <c r="A571" s="71">
        <v>571</v>
      </c>
      <c r="B571" s="43"/>
      <c r="C571" s="97"/>
      <c r="D571" s="97"/>
      <c r="E571" s="97"/>
      <c r="F571" s="98"/>
      <c r="G571" s="98"/>
      <c r="H571" s="99"/>
      <c r="I571" s="99"/>
      <c r="J571" s="45"/>
      <c r="K571" s="101"/>
      <c r="L571" s="46"/>
      <c r="M571" s="46"/>
      <c r="N571" s="46"/>
      <c r="O571" s="46"/>
      <c r="P571" s="46"/>
      <c r="Q571" s="46"/>
      <c r="R571" s="46"/>
      <c r="S571" s="147"/>
      <c r="T571" s="46"/>
    </row>
    <row r="572" spans="1:20" ht="12.75">
      <c r="A572" s="71">
        <v>572</v>
      </c>
      <c r="B572" s="43"/>
      <c r="C572" s="95"/>
      <c r="D572" s="95"/>
      <c r="E572" s="95"/>
      <c r="F572" s="96"/>
      <c r="G572" s="96"/>
      <c r="H572" s="105"/>
      <c r="I572" s="105"/>
      <c r="J572" s="45"/>
      <c r="K572" s="46"/>
      <c r="L572" s="46"/>
      <c r="M572" s="46"/>
      <c r="N572" s="46"/>
      <c r="O572" s="46"/>
      <c r="P572" s="46"/>
      <c r="Q572" s="46"/>
      <c r="R572" s="46"/>
      <c r="S572" s="147"/>
      <c r="T572" s="46"/>
    </row>
    <row r="573" spans="1:20" ht="12.75">
      <c r="A573" s="71">
        <v>573</v>
      </c>
      <c r="B573" s="43"/>
      <c r="C573" s="97"/>
      <c r="D573" s="97"/>
      <c r="E573" s="97"/>
      <c r="F573" s="98"/>
      <c r="G573" s="98"/>
      <c r="H573" s="105"/>
      <c r="I573" s="105"/>
      <c r="J573" s="45"/>
      <c r="K573" s="46"/>
      <c r="L573" s="46"/>
      <c r="M573" s="46"/>
      <c r="N573" s="46"/>
      <c r="O573" s="46"/>
      <c r="P573" s="46"/>
      <c r="Q573" s="46"/>
      <c r="R573" s="46"/>
      <c r="S573" s="147"/>
      <c r="T573" s="46"/>
    </row>
    <row r="574" spans="1:20" ht="12.75">
      <c r="A574" s="71">
        <v>574</v>
      </c>
      <c r="B574" s="43"/>
      <c r="C574" s="95"/>
      <c r="D574" s="95"/>
      <c r="E574" s="95"/>
      <c r="F574" s="96"/>
      <c r="G574" s="96"/>
      <c r="H574" s="105"/>
      <c r="I574" s="105"/>
      <c r="J574" s="45"/>
      <c r="K574" s="101"/>
      <c r="L574" s="46"/>
      <c r="M574" s="46"/>
      <c r="N574" s="46"/>
      <c r="O574" s="46"/>
      <c r="P574" s="46"/>
      <c r="Q574" s="46"/>
      <c r="R574" s="46"/>
      <c r="S574" s="147"/>
      <c r="T574" s="46"/>
    </row>
    <row r="575" spans="1:20" ht="12.75">
      <c r="A575" s="71">
        <v>575</v>
      </c>
      <c r="B575" s="43"/>
      <c r="C575" s="95"/>
      <c r="D575" s="95"/>
      <c r="E575" s="95"/>
      <c r="F575" s="96"/>
      <c r="G575" s="96"/>
      <c r="H575" s="99"/>
      <c r="I575" s="99"/>
      <c r="J575" s="45"/>
      <c r="K575" s="101"/>
      <c r="L575" s="46"/>
      <c r="M575" s="46"/>
      <c r="N575" s="46"/>
      <c r="O575" s="46"/>
      <c r="P575" s="46"/>
      <c r="Q575" s="46"/>
      <c r="R575" s="46"/>
      <c r="S575" s="147"/>
      <c r="T575" s="46"/>
    </row>
    <row r="576" spans="1:20" ht="12.75">
      <c r="A576" s="71">
        <v>576</v>
      </c>
      <c r="B576" s="43"/>
      <c r="C576" s="95"/>
      <c r="D576" s="95"/>
      <c r="E576" s="95"/>
      <c r="F576" s="96"/>
      <c r="G576" s="96"/>
      <c r="H576" s="99"/>
      <c r="I576" s="99"/>
      <c r="J576" s="45"/>
      <c r="K576" s="101"/>
      <c r="L576" s="46"/>
      <c r="M576" s="46"/>
      <c r="N576" s="46"/>
      <c r="O576" s="46"/>
      <c r="P576" s="46"/>
      <c r="Q576" s="46"/>
      <c r="R576" s="46"/>
      <c r="S576" s="147"/>
      <c r="T576" s="46"/>
    </row>
    <row r="577" spans="1:20" ht="12.75">
      <c r="A577" s="71">
        <v>577</v>
      </c>
      <c r="B577" s="43"/>
      <c r="C577" s="95"/>
      <c r="D577" s="95"/>
      <c r="E577" s="95"/>
      <c r="F577" s="96"/>
      <c r="G577" s="96"/>
      <c r="H577" s="99"/>
      <c r="I577" s="99"/>
      <c r="J577" s="45"/>
      <c r="K577" s="101"/>
      <c r="L577" s="46"/>
      <c r="M577" s="46"/>
      <c r="N577" s="46"/>
      <c r="O577" s="46"/>
      <c r="P577" s="46"/>
      <c r="Q577" s="46"/>
      <c r="R577" s="46"/>
      <c r="S577" s="147"/>
      <c r="T577" s="46"/>
    </row>
    <row r="578" spans="1:20" ht="12.75">
      <c r="A578" s="71">
        <v>578</v>
      </c>
      <c r="B578" s="43"/>
      <c r="C578" s="95"/>
      <c r="D578" s="95"/>
      <c r="E578" s="95"/>
      <c r="F578" s="96"/>
      <c r="G578" s="96"/>
      <c r="H578" s="99"/>
      <c r="I578" s="99"/>
      <c r="J578" s="45"/>
      <c r="K578" s="101"/>
      <c r="L578" s="46"/>
      <c r="M578" s="46"/>
      <c r="N578" s="46"/>
      <c r="O578" s="46"/>
      <c r="P578" s="46"/>
      <c r="Q578" s="46"/>
      <c r="R578" s="46"/>
      <c r="S578" s="147"/>
      <c r="T578" s="46"/>
    </row>
    <row r="579" spans="1:20" ht="12.75">
      <c r="A579" s="71">
        <v>579</v>
      </c>
      <c r="B579" s="43"/>
      <c r="C579" s="95"/>
      <c r="D579" s="95"/>
      <c r="E579" s="95"/>
      <c r="F579" s="96"/>
      <c r="G579" s="96"/>
      <c r="H579" s="99"/>
      <c r="I579" s="99"/>
      <c r="J579" s="45"/>
      <c r="K579" s="101"/>
      <c r="L579" s="46"/>
      <c r="M579" s="46"/>
      <c r="N579" s="46"/>
      <c r="O579" s="46"/>
      <c r="P579" s="46"/>
      <c r="Q579" s="46"/>
      <c r="R579" s="46"/>
      <c r="S579" s="147"/>
      <c r="T579" s="46"/>
    </row>
    <row r="580" spans="1:20" ht="12.75">
      <c r="A580" s="71">
        <v>580</v>
      </c>
      <c r="B580" s="43"/>
      <c r="C580" s="95"/>
      <c r="D580" s="95"/>
      <c r="E580" s="95"/>
      <c r="F580" s="96"/>
      <c r="G580" s="96"/>
      <c r="H580" s="99"/>
      <c r="I580" s="99"/>
      <c r="J580" s="45"/>
      <c r="K580" s="101"/>
      <c r="L580" s="46"/>
      <c r="M580" s="46"/>
      <c r="N580" s="46"/>
      <c r="O580" s="46"/>
      <c r="P580" s="46"/>
      <c r="Q580" s="46"/>
      <c r="R580" s="46"/>
      <c r="S580" s="147"/>
      <c r="T580" s="46"/>
    </row>
    <row r="581" spans="1:20" ht="12.75">
      <c r="A581" s="71">
        <v>581</v>
      </c>
      <c r="B581" s="43"/>
      <c r="C581" s="95"/>
      <c r="D581" s="95"/>
      <c r="E581" s="95"/>
      <c r="F581" s="96"/>
      <c r="G581" s="96"/>
      <c r="H581" s="105"/>
      <c r="I581" s="105"/>
      <c r="J581" s="45"/>
      <c r="K581" s="101"/>
      <c r="L581" s="46"/>
      <c r="M581" s="46"/>
      <c r="N581" s="46"/>
      <c r="O581" s="46"/>
      <c r="P581" s="46"/>
      <c r="Q581" s="46"/>
      <c r="R581" s="46"/>
      <c r="S581" s="147"/>
      <c r="T581" s="46"/>
    </row>
    <row r="582" spans="1:20" ht="12.75">
      <c r="A582" s="71">
        <v>582</v>
      </c>
      <c r="B582" s="43"/>
      <c r="C582" s="97"/>
      <c r="D582" s="97"/>
      <c r="E582" s="97"/>
      <c r="F582" s="98"/>
      <c r="G582" s="98"/>
      <c r="H582" s="99"/>
      <c r="I582" s="99"/>
      <c r="J582" s="45"/>
      <c r="K582" s="101"/>
      <c r="L582" s="46"/>
      <c r="M582" s="46"/>
      <c r="N582" s="46"/>
      <c r="O582" s="46"/>
      <c r="P582" s="46"/>
      <c r="Q582" s="46"/>
      <c r="R582" s="46"/>
      <c r="S582" s="147"/>
      <c r="T582" s="46"/>
    </row>
    <row r="583" spans="1:20" ht="12.75">
      <c r="A583" s="71">
        <v>583</v>
      </c>
      <c r="B583" s="43"/>
      <c r="C583" s="97"/>
      <c r="D583" s="97"/>
      <c r="E583" s="97"/>
      <c r="F583" s="98"/>
      <c r="G583" s="98"/>
      <c r="H583" s="99"/>
      <c r="I583" s="99"/>
      <c r="J583" s="45"/>
      <c r="K583" s="101"/>
      <c r="L583" s="46"/>
      <c r="M583" s="46"/>
      <c r="N583" s="46"/>
      <c r="O583" s="46"/>
      <c r="P583" s="46"/>
      <c r="Q583" s="46"/>
      <c r="R583" s="46"/>
      <c r="S583" s="147"/>
      <c r="T583" s="46"/>
    </row>
    <row r="584" spans="1:20" ht="12.75">
      <c r="A584" s="71">
        <v>584</v>
      </c>
      <c r="B584" s="43"/>
      <c r="C584" s="97"/>
      <c r="D584" s="97"/>
      <c r="E584" s="97"/>
      <c r="F584" s="98"/>
      <c r="G584" s="98"/>
      <c r="H584" s="99"/>
      <c r="I584" s="99"/>
      <c r="J584" s="45"/>
      <c r="K584" s="101"/>
      <c r="L584" s="46"/>
      <c r="M584" s="46"/>
      <c r="N584" s="46"/>
      <c r="O584" s="46"/>
      <c r="P584" s="46"/>
      <c r="Q584" s="46"/>
      <c r="R584" s="46"/>
      <c r="S584" s="147"/>
      <c r="T584" s="46"/>
    </row>
    <row r="585" spans="1:20" ht="12.75">
      <c r="A585" s="71">
        <v>585</v>
      </c>
      <c r="B585" s="43"/>
      <c r="C585" s="97"/>
      <c r="D585" s="97"/>
      <c r="E585" s="97"/>
      <c r="F585" s="98"/>
      <c r="G585" s="98"/>
      <c r="H585" s="99"/>
      <c r="I585" s="99"/>
      <c r="J585" s="45"/>
      <c r="K585" s="101"/>
      <c r="L585" s="46"/>
      <c r="M585" s="46"/>
      <c r="N585" s="46"/>
      <c r="O585" s="46"/>
      <c r="P585" s="46"/>
      <c r="Q585" s="46"/>
      <c r="R585" s="46"/>
      <c r="S585" s="147"/>
      <c r="T585" s="46"/>
    </row>
    <row r="586" spans="1:20" ht="12.75">
      <c r="A586" s="71">
        <v>586</v>
      </c>
      <c r="B586" s="43"/>
      <c r="C586" s="97"/>
      <c r="D586" s="97"/>
      <c r="E586" s="97"/>
      <c r="F586" s="98"/>
      <c r="G586" s="98"/>
      <c r="H586" s="99"/>
      <c r="I586" s="99"/>
      <c r="J586" s="45"/>
      <c r="K586" s="101"/>
      <c r="L586" s="46"/>
      <c r="M586" s="46"/>
      <c r="N586" s="46"/>
      <c r="O586" s="46"/>
      <c r="P586" s="46"/>
      <c r="Q586" s="46"/>
      <c r="R586" s="46"/>
      <c r="S586" s="147"/>
      <c r="T586" s="46"/>
    </row>
    <row r="587" spans="1:20" ht="12.75">
      <c r="A587" s="71">
        <v>587</v>
      </c>
      <c r="B587" s="43"/>
      <c r="C587" s="95"/>
      <c r="D587" s="95"/>
      <c r="E587" s="95"/>
      <c r="F587" s="96"/>
      <c r="G587" s="96"/>
      <c r="H587" s="105"/>
      <c r="I587" s="105"/>
      <c r="J587" s="45"/>
      <c r="K587" s="101"/>
      <c r="L587" s="46"/>
      <c r="M587" s="46"/>
      <c r="N587" s="46"/>
      <c r="O587" s="46"/>
      <c r="P587" s="46"/>
      <c r="Q587" s="46"/>
      <c r="R587" s="46"/>
      <c r="S587" s="147"/>
      <c r="T587" s="46"/>
    </row>
    <row r="588" spans="1:20" ht="12.75">
      <c r="A588" s="71">
        <v>588</v>
      </c>
      <c r="B588" s="43"/>
      <c r="C588" s="97"/>
      <c r="D588" s="97"/>
      <c r="E588" s="97"/>
      <c r="F588" s="96"/>
      <c r="G588" s="96"/>
      <c r="H588" s="99"/>
      <c r="I588" s="99"/>
      <c r="J588" s="45"/>
      <c r="K588" s="101"/>
      <c r="L588" s="46"/>
      <c r="M588" s="46"/>
      <c r="N588" s="46"/>
      <c r="O588" s="46"/>
      <c r="P588" s="46"/>
      <c r="Q588" s="46"/>
      <c r="R588" s="46"/>
      <c r="S588" s="147"/>
      <c r="T588" s="46"/>
    </row>
    <row r="589" spans="1:20" ht="12.75">
      <c r="A589" s="71">
        <v>589</v>
      </c>
      <c r="B589" s="43"/>
      <c r="C589" s="97"/>
      <c r="D589" s="97"/>
      <c r="E589" s="97"/>
      <c r="F589" s="96"/>
      <c r="G589" s="96"/>
      <c r="H589" s="99"/>
      <c r="I589" s="99"/>
      <c r="J589" s="45"/>
      <c r="K589" s="101"/>
      <c r="L589" s="46"/>
      <c r="M589" s="46"/>
      <c r="N589" s="46"/>
      <c r="O589" s="46"/>
      <c r="P589" s="46"/>
      <c r="Q589" s="46"/>
      <c r="R589" s="46"/>
      <c r="S589" s="147"/>
      <c r="T589" s="46"/>
    </row>
    <row r="590" spans="1:20" ht="12.75">
      <c r="A590" s="71">
        <v>590</v>
      </c>
      <c r="B590" s="43"/>
      <c r="C590" s="97"/>
      <c r="D590" s="97"/>
      <c r="E590" s="97"/>
      <c r="F590" s="96"/>
      <c r="G590" s="96"/>
      <c r="H590" s="99"/>
      <c r="I590" s="99"/>
      <c r="J590" s="45"/>
      <c r="K590" s="101"/>
      <c r="L590" s="46"/>
      <c r="M590" s="46"/>
      <c r="N590" s="46"/>
      <c r="O590" s="46"/>
      <c r="P590" s="46"/>
      <c r="Q590" s="46"/>
      <c r="R590" s="46"/>
      <c r="S590" s="147"/>
      <c r="T590" s="46"/>
    </row>
    <row r="591" spans="1:20" ht="12.75">
      <c r="A591" s="71">
        <v>591</v>
      </c>
      <c r="B591" s="43"/>
      <c r="C591" s="97"/>
      <c r="D591" s="97"/>
      <c r="E591" s="97"/>
      <c r="F591" s="96"/>
      <c r="G591" s="96"/>
      <c r="H591" s="99"/>
      <c r="I591" s="99"/>
      <c r="J591" s="45"/>
      <c r="K591" s="101"/>
      <c r="L591" s="46"/>
      <c r="M591" s="46"/>
      <c r="N591" s="46"/>
      <c r="O591" s="46"/>
      <c r="P591" s="46"/>
      <c r="Q591" s="46"/>
      <c r="R591" s="46"/>
      <c r="S591" s="147"/>
      <c r="T591" s="46"/>
    </row>
    <row r="592" spans="1:20" ht="12.75">
      <c r="A592" s="71">
        <v>592</v>
      </c>
      <c r="B592" s="43"/>
      <c r="C592" s="97"/>
      <c r="D592" s="97"/>
      <c r="E592" s="97"/>
      <c r="F592" s="96"/>
      <c r="G592" s="96"/>
      <c r="H592" s="99"/>
      <c r="I592" s="99"/>
      <c r="J592" s="45"/>
      <c r="K592" s="101"/>
      <c r="L592" s="46"/>
      <c r="M592" s="46"/>
      <c r="N592" s="46"/>
      <c r="O592" s="46"/>
      <c r="P592" s="46"/>
      <c r="Q592" s="46"/>
      <c r="R592" s="46"/>
      <c r="S592" s="147"/>
      <c r="T592" s="46"/>
    </row>
    <row r="593" spans="1:20" ht="12.75">
      <c r="A593" s="71">
        <v>593</v>
      </c>
      <c r="B593" s="43"/>
      <c r="C593" s="95"/>
      <c r="D593" s="95"/>
      <c r="E593" s="95"/>
      <c r="F593" s="96"/>
      <c r="G593" s="96"/>
      <c r="H593" s="105"/>
      <c r="I593" s="105"/>
      <c r="J593" s="45"/>
      <c r="K593" s="46"/>
      <c r="L593" s="46"/>
      <c r="M593" s="46"/>
      <c r="N593" s="46"/>
      <c r="O593" s="46"/>
      <c r="P593" s="46"/>
      <c r="Q593" s="46"/>
      <c r="R593" s="46"/>
      <c r="S593" s="129"/>
      <c r="T593" s="46"/>
    </row>
    <row r="594" spans="1:20" ht="12.75">
      <c r="A594" s="71">
        <v>594</v>
      </c>
      <c r="B594" s="43"/>
      <c r="C594" s="95"/>
      <c r="D594" s="95"/>
      <c r="E594" s="95"/>
      <c r="F594" s="96"/>
      <c r="G594" s="96"/>
      <c r="H594" s="105"/>
      <c r="I594" s="105"/>
      <c r="J594" s="45"/>
      <c r="K594" s="46"/>
      <c r="L594" s="46"/>
      <c r="M594" s="46"/>
      <c r="N594" s="46"/>
      <c r="O594" s="46"/>
      <c r="P594" s="46"/>
      <c r="Q594" s="46"/>
      <c r="R594" s="46"/>
      <c r="S594" s="129"/>
      <c r="T594" s="46"/>
    </row>
    <row r="595" spans="1:20" ht="12.75">
      <c r="A595" s="71">
        <v>595</v>
      </c>
      <c r="B595" s="43"/>
      <c r="C595" s="95"/>
      <c r="D595" s="95"/>
      <c r="E595" s="95"/>
      <c r="F595" s="96"/>
      <c r="G595" s="96"/>
      <c r="H595" s="105"/>
      <c r="I595" s="105"/>
      <c r="J595" s="45"/>
      <c r="K595" s="46"/>
      <c r="L595" s="46"/>
      <c r="M595" s="46"/>
      <c r="N595" s="46"/>
      <c r="O595" s="46"/>
      <c r="P595" s="46"/>
      <c r="Q595" s="46"/>
      <c r="R595" s="46"/>
      <c r="S595" s="129"/>
      <c r="T595" s="46"/>
    </row>
    <row r="596" spans="1:20" ht="12.75">
      <c r="A596" s="71">
        <v>596</v>
      </c>
      <c r="B596" s="43"/>
      <c r="C596" s="97"/>
      <c r="D596" s="97"/>
      <c r="E596" s="97"/>
      <c r="F596" s="96"/>
      <c r="G596" s="96"/>
      <c r="H596" s="105"/>
      <c r="I596" s="105"/>
      <c r="J596" s="45"/>
      <c r="K596" s="46"/>
      <c r="L596" s="46"/>
      <c r="M596" s="46"/>
      <c r="N596" s="46"/>
      <c r="O596" s="46"/>
      <c r="P596" s="46"/>
      <c r="Q596" s="46"/>
      <c r="R596" s="46"/>
      <c r="S596" s="129"/>
      <c r="T596" s="46"/>
    </row>
    <row r="597" spans="1:20" ht="12.75">
      <c r="A597" s="71">
        <v>597</v>
      </c>
      <c r="B597" s="43"/>
      <c r="C597" s="97"/>
      <c r="D597" s="97"/>
      <c r="E597" s="97"/>
      <c r="F597" s="96"/>
      <c r="G597" s="96"/>
      <c r="H597" s="105"/>
      <c r="I597" s="105"/>
      <c r="J597" s="45"/>
      <c r="K597" s="46"/>
      <c r="L597" s="46"/>
      <c r="M597" s="46"/>
      <c r="N597" s="46"/>
      <c r="O597" s="46"/>
      <c r="P597" s="46"/>
      <c r="Q597" s="46"/>
      <c r="R597" s="46"/>
      <c r="S597" s="129"/>
      <c r="T597" s="46"/>
    </row>
    <row r="598" spans="1:20" ht="12.75">
      <c r="A598" s="71">
        <v>598</v>
      </c>
      <c r="B598" s="43"/>
      <c r="C598" s="97"/>
      <c r="D598" s="97"/>
      <c r="E598" s="97"/>
      <c r="F598" s="96"/>
      <c r="G598" s="96"/>
      <c r="H598" s="105"/>
      <c r="I598" s="99"/>
      <c r="J598" s="45"/>
      <c r="K598" s="121"/>
      <c r="L598" s="46"/>
      <c r="M598" s="46"/>
      <c r="N598" s="46"/>
      <c r="O598" s="46"/>
      <c r="P598" s="46"/>
      <c r="Q598" s="46"/>
      <c r="R598" s="46"/>
      <c r="S598" s="129"/>
      <c r="T598" s="46"/>
    </row>
    <row r="599" spans="1:20" ht="12.75">
      <c r="A599" s="71">
        <v>599</v>
      </c>
      <c r="B599" s="43"/>
      <c r="C599" s="97"/>
      <c r="D599" s="97"/>
      <c r="E599" s="97"/>
      <c r="F599" s="96"/>
      <c r="G599" s="96"/>
      <c r="H599" s="99"/>
      <c r="I599" s="99"/>
      <c r="J599" s="45"/>
      <c r="K599" s="123"/>
      <c r="L599" s="46"/>
      <c r="M599" s="46"/>
      <c r="N599" s="46"/>
      <c r="O599" s="46"/>
      <c r="P599" s="46"/>
      <c r="Q599" s="46"/>
      <c r="R599" s="46"/>
      <c r="S599" s="129"/>
      <c r="T599" s="46"/>
    </row>
    <row r="600" spans="1:20" ht="12.75">
      <c r="A600" s="71">
        <v>600</v>
      </c>
      <c r="B600" s="43"/>
      <c r="C600" s="97"/>
      <c r="D600" s="97"/>
      <c r="E600" s="97"/>
      <c r="F600" s="96"/>
      <c r="G600" s="96"/>
      <c r="H600" s="99"/>
      <c r="I600" s="99"/>
      <c r="J600" s="45"/>
      <c r="K600" s="46"/>
      <c r="L600" s="46"/>
      <c r="M600" s="46"/>
      <c r="N600" s="46"/>
      <c r="O600" s="46"/>
      <c r="P600" s="46"/>
      <c r="Q600" s="46"/>
      <c r="R600" s="46"/>
      <c r="S600" s="129"/>
      <c r="T600" s="46"/>
    </row>
    <row r="601" spans="1:20" ht="12.75">
      <c r="A601" s="71">
        <v>601</v>
      </c>
      <c r="B601" s="43"/>
      <c r="C601" s="97"/>
      <c r="D601" s="97"/>
      <c r="E601" s="97"/>
      <c r="F601" s="96"/>
      <c r="G601" s="96"/>
      <c r="H601" s="99"/>
      <c r="I601" s="99"/>
      <c r="J601" s="45"/>
      <c r="K601" s="46"/>
      <c r="L601" s="46"/>
      <c r="M601" s="46"/>
      <c r="N601" s="46"/>
      <c r="O601" s="46"/>
      <c r="P601" s="46"/>
      <c r="Q601" s="46"/>
      <c r="R601" s="46"/>
      <c r="S601" s="129"/>
      <c r="T601" s="46"/>
    </row>
    <row r="602" spans="1:20" ht="12.75">
      <c r="A602" s="71">
        <v>602</v>
      </c>
      <c r="B602" s="43"/>
      <c r="C602" s="97"/>
      <c r="D602" s="97"/>
      <c r="E602" s="97"/>
      <c r="F602" s="96"/>
      <c r="G602" s="96"/>
      <c r="H602" s="99"/>
      <c r="I602" s="99"/>
      <c r="J602" s="45"/>
      <c r="K602" s="46"/>
      <c r="L602" s="46"/>
      <c r="M602" s="46"/>
      <c r="N602" s="46"/>
      <c r="O602" s="46"/>
      <c r="P602" s="46"/>
      <c r="Q602" s="46"/>
      <c r="R602" s="46"/>
      <c r="S602" s="129"/>
      <c r="T602" s="46"/>
    </row>
    <row r="603" spans="1:20" ht="12.75">
      <c r="A603" s="71">
        <v>603</v>
      </c>
      <c r="B603" s="43"/>
      <c r="C603" s="97"/>
      <c r="D603" s="97"/>
      <c r="E603" s="97"/>
      <c r="F603" s="96"/>
      <c r="G603" s="96"/>
      <c r="H603" s="99"/>
      <c r="I603" s="99"/>
      <c r="J603" s="45"/>
      <c r="K603" s="46"/>
      <c r="L603" s="46"/>
      <c r="M603" s="46"/>
      <c r="N603" s="46"/>
      <c r="O603" s="46"/>
      <c r="P603" s="46"/>
      <c r="Q603" s="46"/>
      <c r="R603" s="46"/>
      <c r="S603" s="129"/>
      <c r="T603" s="46"/>
    </row>
    <row r="604" spans="1:20" ht="12.75">
      <c r="A604" s="71">
        <v>604</v>
      </c>
      <c r="B604" s="43"/>
      <c r="C604" s="97"/>
      <c r="D604" s="97"/>
      <c r="E604" s="97"/>
      <c r="F604" s="96"/>
      <c r="G604" s="96"/>
      <c r="H604" s="99"/>
      <c r="I604" s="99"/>
      <c r="J604" s="45"/>
      <c r="K604" s="46"/>
      <c r="L604" s="46"/>
      <c r="M604" s="46"/>
      <c r="N604" s="46"/>
      <c r="O604" s="46"/>
      <c r="P604" s="46"/>
      <c r="Q604" s="46"/>
      <c r="R604" s="46"/>
      <c r="S604" s="129"/>
      <c r="T604" s="46"/>
    </row>
    <row r="605" spans="1:20" ht="12.75">
      <c r="A605" s="71">
        <v>605</v>
      </c>
      <c r="B605" s="43"/>
      <c r="C605" s="97"/>
      <c r="D605" s="97"/>
      <c r="E605" s="97"/>
      <c r="F605" s="96"/>
      <c r="G605" s="96"/>
      <c r="H605" s="99"/>
      <c r="I605" s="99"/>
      <c r="J605" s="45"/>
      <c r="K605" s="46"/>
      <c r="L605" s="46"/>
      <c r="M605" s="46"/>
      <c r="N605" s="46"/>
      <c r="O605" s="46"/>
      <c r="P605" s="46"/>
      <c r="Q605" s="46"/>
      <c r="R605" s="46"/>
      <c r="S605" s="129"/>
      <c r="T605" s="46"/>
    </row>
    <row r="606" spans="1:20" ht="12.75">
      <c r="A606" s="71">
        <v>606</v>
      </c>
      <c r="B606" s="43"/>
      <c r="C606" s="97"/>
      <c r="D606" s="97"/>
      <c r="E606" s="97"/>
      <c r="F606" s="96"/>
      <c r="G606" s="96"/>
      <c r="H606" s="99"/>
      <c r="I606" s="99"/>
      <c r="J606" s="45"/>
      <c r="K606" s="46"/>
      <c r="L606" s="46"/>
      <c r="M606" s="46"/>
      <c r="N606" s="46"/>
      <c r="O606" s="46"/>
      <c r="P606" s="46"/>
      <c r="Q606" s="46"/>
      <c r="R606" s="46"/>
      <c r="S606" s="129"/>
      <c r="T606" s="46"/>
    </row>
    <row r="607" spans="1:20" ht="12.75">
      <c r="A607" s="71">
        <v>607</v>
      </c>
      <c r="B607" s="43"/>
      <c r="C607" s="97"/>
      <c r="D607" s="97"/>
      <c r="E607" s="97"/>
      <c r="F607" s="96"/>
      <c r="G607" s="96"/>
      <c r="H607" s="99"/>
      <c r="I607" s="99"/>
      <c r="J607" s="45"/>
      <c r="K607" s="46"/>
      <c r="L607" s="46"/>
      <c r="M607" s="46"/>
      <c r="N607" s="46"/>
      <c r="O607" s="46"/>
      <c r="P607" s="46"/>
      <c r="Q607" s="46"/>
      <c r="R607" s="46"/>
      <c r="S607" s="129"/>
      <c r="T607" s="46"/>
    </row>
    <row r="608" spans="1:20" ht="12.75">
      <c r="A608" s="71">
        <v>608</v>
      </c>
      <c r="B608" s="43"/>
      <c r="C608" s="97"/>
      <c r="D608" s="97"/>
      <c r="E608" s="97"/>
      <c r="F608" s="96"/>
      <c r="G608" s="96"/>
      <c r="H608" s="99"/>
      <c r="I608" s="99"/>
      <c r="J608" s="45"/>
      <c r="K608" s="46"/>
      <c r="L608" s="46"/>
      <c r="M608" s="46"/>
      <c r="N608" s="46"/>
      <c r="O608" s="46"/>
      <c r="P608" s="46"/>
      <c r="Q608" s="46"/>
      <c r="R608" s="46"/>
      <c r="S608" s="129"/>
      <c r="T608" s="46"/>
    </row>
    <row r="609" spans="1:20" ht="12.75">
      <c r="A609" s="71">
        <v>609</v>
      </c>
      <c r="B609" s="43"/>
      <c r="C609" s="97"/>
      <c r="D609" s="97"/>
      <c r="E609" s="97"/>
      <c r="F609" s="96"/>
      <c r="G609" s="96"/>
      <c r="H609" s="99"/>
      <c r="I609" s="99"/>
      <c r="J609" s="45"/>
      <c r="K609" s="46"/>
      <c r="L609" s="46"/>
      <c r="M609" s="46"/>
      <c r="N609" s="46"/>
      <c r="O609" s="46"/>
      <c r="P609" s="46"/>
      <c r="Q609" s="46"/>
      <c r="R609" s="46"/>
      <c r="S609" s="129"/>
      <c r="T609" s="46"/>
    </row>
    <row r="610" spans="1:20" ht="12.75">
      <c r="A610" s="71">
        <v>610</v>
      </c>
      <c r="B610" s="43"/>
      <c r="C610" s="97"/>
      <c r="D610" s="97"/>
      <c r="E610" s="97"/>
      <c r="F610" s="96"/>
      <c r="G610" s="96"/>
      <c r="H610" s="105"/>
      <c r="I610" s="105"/>
      <c r="J610" s="45"/>
      <c r="K610" s="46"/>
      <c r="L610" s="46"/>
      <c r="M610" s="46"/>
      <c r="N610" s="46"/>
      <c r="O610" s="46"/>
      <c r="P610" s="46"/>
      <c r="Q610" s="46"/>
      <c r="R610" s="46"/>
      <c r="S610" s="129"/>
      <c r="T610" s="46"/>
    </row>
    <row r="611" spans="1:20" ht="12.75">
      <c r="A611" s="71">
        <v>611</v>
      </c>
      <c r="B611" s="43"/>
      <c r="C611" s="97"/>
      <c r="D611" s="97"/>
      <c r="E611" s="97"/>
      <c r="F611" s="96"/>
      <c r="G611" s="96"/>
      <c r="H611" s="99"/>
      <c r="I611" s="99"/>
      <c r="J611" s="45"/>
      <c r="K611" s="46"/>
      <c r="L611" s="46"/>
      <c r="M611" s="46"/>
      <c r="N611" s="46"/>
      <c r="O611" s="46"/>
      <c r="P611" s="46"/>
      <c r="Q611" s="46"/>
      <c r="R611" s="46"/>
      <c r="S611" s="129"/>
      <c r="T611" s="46"/>
    </row>
    <row r="612" spans="1:20" ht="12.75">
      <c r="A612" s="71">
        <v>612</v>
      </c>
      <c r="B612" s="43"/>
      <c r="C612" s="97"/>
      <c r="D612" s="97"/>
      <c r="E612" s="97"/>
      <c r="F612" s="96"/>
      <c r="G612" s="96"/>
      <c r="H612" s="99"/>
      <c r="I612" s="99"/>
      <c r="J612" s="45"/>
      <c r="K612" s="46"/>
      <c r="L612" s="46"/>
      <c r="M612" s="46"/>
      <c r="N612" s="46"/>
      <c r="O612" s="46"/>
      <c r="P612" s="46"/>
      <c r="Q612" s="46"/>
      <c r="R612" s="46"/>
      <c r="S612" s="129"/>
      <c r="T612" s="46"/>
    </row>
    <row r="613" spans="1:20" ht="12.75">
      <c r="A613" s="71">
        <v>613</v>
      </c>
      <c r="B613" s="43"/>
      <c r="C613" s="97"/>
      <c r="D613" s="97"/>
      <c r="E613" s="97"/>
      <c r="F613" s="96"/>
      <c r="G613" s="96"/>
      <c r="H613" s="105"/>
      <c r="I613" s="99"/>
      <c r="J613" s="45"/>
      <c r="K613" s="46"/>
      <c r="L613" s="46"/>
      <c r="M613" s="46"/>
      <c r="N613" s="46"/>
      <c r="O613" s="46"/>
      <c r="P613" s="46"/>
      <c r="Q613" s="46"/>
      <c r="R613" s="46"/>
      <c r="S613" s="129"/>
      <c r="T613" s="46"/>
    </row>
    <row r="614" spans="1:20" ht="12.75">
      <c r="A614" s="71">
        <v>614</v>
      </c>
      <c r="B614" s="43"/>
      <c r="C614" s="97"/>
      <c r="D614" s="97"/>
      <c r="E614" s="97"/>
      <c r="F614" s="96"/>
      <c r="G614" s="96"/>
      <c r="H614" s="105"/>
      <c r="I614" s="99"/>
      <c r="J614" s="45"/>
      <c r="K614" s="46"/>
      <c r="L614" s="46"/>
      <c r="M614" s="46"/>
      <c r="N614" s="46"/>
      <c r="O614" s="46"/>
      <c r="P614" s="46"/>
      <c r="Q614" s="46"/>
      <c r="R614" s="46"/>
      <c r="S614" s="134"/>
      <c r="T614" s="46"/>
    </row>
    <row r="615" spans="1:20" ht="12.75">
      <c r="A615" s="71">
        <v>615</v>
      </c>
      <c r="B615" s="43"/>
      <c r="C615" s="97"/>
      <c r="D615" s="97"/>
      <c r="E615" s="97"/>
      <c r="F615" s="96"/>
      <c r="G615" s="96"/>
      <c r="H615" s="99"/>
      <c r="I615" s="99"/>
      <c r="J615" s="45"/>
      <c r="K615" s="46"/>
      <c r="L615" s="46"/>
      <c r="M615" s="46"/>
      <c r="N615" s="46"/>
      <c r="O615" s="46"/>
      <c r="P615" s="46"/>
      <c r="Q615" s="46"/>
      <c r="R615" s="46"/>
      <c r="S615" s="129"/>
      <c r="T615" s="46"/>
    </row>
    <row r="616" spans="1:20" ht="12.75">
      <c r="A616" s="71">
        <v>616</v>
      </c>
      <c r="B616" s="43"/>
      <c r="C616" s="97"/>
      <c r="D616" s="97"/>
      <c r="E616" s="97"/>
      <c r="F616" s="96"/>
      <c r="G616" s="96"/>
      <c r="H616" s="99"/>
      <c r="I616" s="99"/>
      <c r="J616" s="45"/>
      <c r="K616" s="46"/>
      <c r="L616" s="46"/>
      <c r="M616" s="46"/>
      <c r="N616" s="46"/>
      <c r="O616" s="46"/>
      <c r="P616" s="46"/>
      <c r="Q616" s="46"/>
      <c r="R616" s="46"/>
      <c r="S616" s="147"/>
      <c r="T616" s="46"/>
    </row>
    <row r="617" spans="1:20" ht="12.75">
      <c r="A617" s="71">
        <v>617</v>
      </c>
      <c r="B617" s="43"/>
      <c r="C617" s="97"/>
      <c r="D617" s="97"/>
      <c r="E617" s="97"/>
      <c r="F617" s="96"/>
      <c r="G617" s="96"/>
      <c r="H617" s="99"/>
      <c r="I617" s="99"/>
      <c r="J617" s="45"/>
      <c r="K617" s="46"/>
      <c r="L617" s="46"/>
      <c r="M617" s="46"/>
      <c r="N617" s="46"/>
      <c r="O617" s="46"/>
      <c r="P617" s="46"/>
      <c r="Q617" s="46"/>
      <c r="R617" s="46"/>
      <c r="S617" s="147"/>
      <c r="T617" s="46"/>
    </row>
    <row r="618" spans="1:20" ht="12.75">
      <c r="A618" s="71">
        <v>618</v>
      </c>
      <c r="B618" s="43"/>
      <c r="C618" s="97"/>
      <c r="D618" s="97"/>
      <c r="E618" s="97"/>
      <c r="F618" s="96"/>
      <c r="G618" s="96"/>
      <c r="H618" s="99"/>
      <c r="I618" s="99"/>
      <c r="J618" s="45"/>
      <c r="K618" s="46"/>
      <c r="L618" s="46"/>
      <c r="M618" s="46"/>
      <c r="N618" s="46"/>
      <c r="O618" s="46"/>
      <c r="P618" s="46"/>
      <c r="Q618" s="46"/>
      <c r="R618" s="46"/>
      <c r="S618" s="147"/>
      <c r="T618" s="46"/>
    </row>
    <row r="619" spans="1:20" ht="12.75">
      <c r="A619" s="71">
        <v>619</v>
      </c>
      <c r="B619" s="43"/>
      <c r="C619" s="97"/>
      <c r="D619" s="97"/>
      <c r="E619" s="97"/>
      <c r="F619" s="96"/>
      <c r="G619" s="96"/>
      <c r="H619" s="99"/>
      <c r="I619" s="99"/>
      <c r="J619" s="45"/>
      <c r="K619" s="46"/>
      <c r="L619" s="46"/>
      <c r="M619" s="46"/>
      <c r="N619" s="46"/>
      <c r="O619" s="46"/>
      <c r="P619" s="46"/>
      <c r="Q619" s="46"/>
      <c r="R619" s="46"/>
      <c r="S619" s="147"/>
      <c r="T619" s="46"/>
    </row>
    <row r="620" spans="1:20" ht="12.75">
      <c r="A620" s="71">
        <v>620</v>
      </c>
      <c r="B620" s="43"/>
      <c r="C620" s="97"/>
      <c r="D620" s="97"/>
      <c r="E620" s="97"/>
      <c r="F620" s="96"/>
      <c r="G620" s="96"/>
      <c r="H620" s="99"/>
      <c r="I620" s="99"/>
      <c r="J620" s="45"/>
      <c r="K620" s="46"/>
      <c r="L620" s="46"/>
      <c r="M620" s="46"/>
      <c r="N620" s="46"/>
      <c r="O620" s="46"/>
      <c r="P620" s="46"/>
      <c r="Q620" s="46"/>
      <c r="R620" s="46"/>
      <c r="S620" s="147"/>
      <c r="T620" s="46"/>
    </row>
    <row r="621" spans="1:20" ht="12.75">
      <c r="A621" s="71">
        <v>621</v>
      </c>
      <c r="B621" s="43"/>
      <c r="C621" s="97"/>
      <c r="D621" s="97"/>
      <c r="E621" s="97"/>
      <c r="F621" s="96"/>
      <c r="G621" s="96"/>
      <c r="H621" s="99"/>
      <c r="I621" s="99"/>
      <c r="J621" s="45"/>
      <c r="K621" s="46"/>
      <c r="L621" s="46"/>
      <c r="M621" s="46"/>
      <c r="N621" s="46"/>
      <c r="O621" s="46"/>
      <c r="P621" s="46"/>
      <c r="Q621" s="46"/>
      <c r="R621" s="46"/>
      <c r="S621" s="147"/>
      <c r="T621" s="46"/>
    </row>
    <row r="622" spans="1:20" ht="12.75">
      <c r="A622" s="71">
        <v>622</v>
      </c>
      <c r="B622" s="43"/>
      <c r="C622" s="97"/>
      <c r="D622" s="97"/>
      <c r="E622" s="97"/>
      <c r="F622" s="96"/>
      <c r="G622" s="96"/>
      <c r="H622" s="99"/>
      <c r="I622" s="99"/>
      <c r="J622" s="45"/>
      <c r="K622" s="46"/>
      <c r="L622" s="46"/>
      <c r="M622" s="46"/>
      <c r="N622" s="46"/>
      <c r="O622" s="46"/>
      <c r="P622" s="46"/>
      <c r="Q622" s="46"/>
      <c r="R622" s="46"/>
      <c r="S622" s="147"/>
      <c r="T622" s="46"/>
    </row>
    <row r="623" spans="1:20" ht="12.75">
      <c r="A623" s="71">
        <v>623</v>
      </c>
      <c r="B623" s="43"/>
      <c r="C623" s="97"/>
      <c r="D623" s="97"/>
      <c r="E623" s="97"/>
      <c r="F623" s="96"/>
      <c r="G623" s="96"/>
      <c r="H623" s="99"/>
      <c r="I623" s="99"/>
      <c r="J623" s="45"/>
      <c r="K623" s="46"/>
      <c r="L623" s="46"/>
      <c r="M623" s="46"/>
      <c r="N623" s="46"/>
      <c r="O623" s="46"/>
      <c r="P623" s="46"/>
      <c r="Q623" s="46"/>
      <c r="R623" s="46"/>
      <c r="S623" s="147"/>
      <c r="T623" s="46"/>
    </row>
    <row r="624" spans="1:20" ht="12.75">
      <c r="A624" s="71">
        <v>624</v>
      </c>
      <c r="B624" s="43"/>
      <c r="C624" s="97"/>
      <c r="D624" s="97"/>
      <c r="E624" s="97"/>
      <c r="F624" s="96"/>
      <c r="G624" s="96"/>
      <c r="H624" s="99"/>
      <c r="I624" s="99"/>
      <c r="J624" s="45"/>
      <c r="K624" s="46"/>
      <c r="L624" s="46"/>
      <c r="M624" s="46"/>
      <c r="N624" s="46"/>
      <c r="O624" s="46"/>
      <c r="P624" s="46"/>
      <c r="Q624" s="46"/>
      <c r="R624" s="46"/>
      <c r="S624" s="147"/>
      <c r="T624" s="46"/>
    </row>
    <row r="625" spans="1:20" ht="12.75">
      <c r="A625" s="71">
        <v>625</v>
      </c>
      <c r="B625" s="43"/>
      <c r="C625" s="97"/>
      <c r="D625" s="97"/>
      <c r="E625" s="97"/>
      <c r="F625" s="96"/>
      <c r="G625" s="96"/>
      <c r="H625" s="99"/>
      <c r="I625" s="99"/>
      <c r="J625" s="45"/>
      <c r="K625" s="46"/>
      <c r="L625" s="46"/>
      <c r="M625" s="46"/>
      <c r="N625" s="46"/>
      <c r="O625" s="46"/>
      <c r="P625" s="46"/>
      <c r="Q625" s="46"/>
      <c r="R625" s="46"/>
      <c r="S625" s="147"/>
      <c r="T625" s="46"/>
    </row>
    <row r="626" spans="1:20" ht="12.75">
      <c r="A626" s="71">
        <v>626</v>
      </c>
      <c r="B626" s="43"/>
      <c r="C626" s="97"/>
      <c r="D626" s="97"/>
      <c r="E626" s="97"/>
      <c r="F626" s="96"/>
      <c r="G626" s="96"/>
      <c r="H626" s="99"/>
      <c r="I626" s="99"/>
      <c r="J626" s="45"/>
      <c r="K626" s="46"/>
      <c r="L626" s="46"/>
      <c r="M626" s="46"/>
      <c r="N626" s="46"/>
      <c r="O626" s="46"/>
      <c r="P626" s="46"/>
      <c r="Q626" s="46"/>
      <c r="R626" s="46"/>
      <c r="S626" s="147"/>
      <c r="T626" s="46"/>
    </row>
    <row r="627" spans="1:20" ht="12.75">
      <c r="A627" s="71">
        <v>627</v>
      </c>
      <c r="B627" s="43"/>
      <c r="C627" s="97"/>
      <c r="D627" s="97"/>
      <c r="E627" s="97"/>
      <c r="F627" s="96"/>
      <c r="G627" s="96"/>
      <c r="H627" s="99"/>
      <c r="I627" s="99"/>
      <c r="J627" s="45"/>
      <c r="K627" s="46"/>
      <c r="L627" s="46"/>
      <c r="M627" s="46"/>
      <c r="N627" s="46"/>
      <c r="O627" s="46"/>
      <c r="P627" s="46"/>
      <c r="Q627" s="46"/>
      <c r="R627" s="46"/>
      <c r="S627" s="147"/>
      <c r="T627" s="46"/>
    </row>
    <row r="628" spans="1:20" ht="12.75">
      <c r="A628" s="71">
        <v>628</v>
      </c>
      <c r="B628" s="43"/>
      <c r="C628" s="97"/>
      <c r="D628" s="97"/>
      <c r="E628" s="97"/>
      <c r="F628" s="96"/>
      <c r="G628" s="96"/>
      <c r="H628" s="99"/>
      <c r="I628" s="99"/>
      <c r="J628" s="45"/>
      <c r="K628" s="46"/>
      <c r="L628" s="46"/>
      <c r="M628" s="46"/>
      <c r="N628" s="46"/>
      <c r="O628" s="46"/>
      <c r="P628" s="46"/>
      <c r="Q628" s="46"/>
      <c r="R628" s="46"/>
      <c r="S628" s="147"/>
      <c r="T628" s="46"/>
    </row>
    <row r="629" spans="1:20" ht="12.75">
      <c r="A629" s="71">
        <v>629</v>
      </c>
      <c r="B629" s="43"/>
      <c r="C629" s="97"/>
      <c r="D629" s="97"/>
      <c r="E629" s="97"/>
      <c r="F629" s="96"/>
      <c r="G629" s="96"/>
      <c r="H629" s="99"/>
      <c r="I629" s="99"/>
      <c r="J629" s="45"/>
      <c r="K629" s="46"/>
      <c r="L629" s="46"/>
      <c r="M629" s="46"/>
      <c r="N629" s="46"/>
      <c r="O629" s="46"/>
      <c r="P629" s="46"/>
      <c r="Q629" s="46"/>
      <c r="R629" s="46"/>
      <c r="S629" s="147"/>
      <c r="T629" s="46"/>
    </row>
    <row r="630" spans="1:20" ht="12.75">
      <c r="A630" s="71">
        <v>630</v>
      </c>
      <c r="B630" s="43"/>
      <c r="C630" s="97"/>
      <c r="D630" s="97"/>
      <c r="E630" s="97"/>
      <c r="F630" s="96"/>
      <c r="G630" s="96"/>
      <c r="H630" s="99"/>
      <c r="I630" s="99"/>
      <c r="J630" s="45"/>
      <c r="K630" s="46"/>
      <c r="L630" s="46"/>
      <c r="M630" s="46"/>
      <c r="N630" s="46"/>
      <c r="O630" s="46"/>
      <c r="P630" s="46"/>
      <c r="Q630" s="46"/>
      <c r="R630" s="46"/>
      <c r="S630" s="147"/>
      <c r="T630" s="46"/>
    </row>
    <row r="631" spans="1:20" ht="12.75">
      <c r="A631" s="71">
        <v>631</v>
      </c>
      <c r="B631" s="43"/>
      <c r="C631" s="97"/>
      <c r="D631" s="97"/>
      <c r="E631" s="97"/>
      <c r="F631" s="96"/>
      <c r="G631" s="96"/>
      <c r="H631" s="99"/>
      <c r="I631" s="99"/>
      <c r="J631" s="45"/>
      <c r="K631" s="46"/>
      <c r="L631" s="46"/>
      <c r="M631" s="46"/>
      <c r="N631" s="46"/>
      <c r="O631" s="46"/>
      <c r="P631" s="46"/>
      <c r="Q631" s="46"/>
      <c r="R631" s="46"/>
      <c r="S631" s="147"/>
      <c r="T631" s="46"/>
    </row>
    <row r="632" spans="1:20" ht="12.75">
      <c r="A632" s="71">
        <v>632</v>
      </c>
      <c r="B632" s="43"/>
      <c r="C632" s="97"/>
      <c r="D632" s="97"/>
      <c r="E632" s="97"/>
      <c r="F632" s="96"/>
      <c r="G632" s="96"/>
      <c r="H632" s="99"/>
      <c r="I632" s="99"/>
      <c r="J632" s="45"/>
      <c r="K632" s="99"/>
      <c r="L632" s="46"/>
      <c r="M632" s="46"/>
      <c r="N632" s="46"/>
      <c r="O632" s="46"/>
      <c r="P632" s="46"/>
      <c r="Q632" s="46"/>
      <c r="R632" s="46"/>
      <c r="S632" s="129"/>
      <c r="T632" s="46"/>
    </row>
    <row r="633" spans="1:20" ht="12.75">
      <c r="A633" s="71">
        <v>633</v>
      </c>
      <c r="B633" s="43"/>
      <c r="C633" s="97"/>
      <c r="D633" s="97"/>
      <c r="E633" s="97"/>
      <c r="F633" s="96"/>
      <c r="G633" s="96"/>
      <c r="H633" s="99"/>
      <c r="I633" s="99"/>
      <c r="J633" s="45"/>
      <c r="K633" s="121"/>
      <c r="L633" s="46"/>
      <c r="M633" s="46"/>
      <c r="N633" s="46"/>
      <c r="O633" s="46"/>
      <c r="P633" s="46"/>
      <c r="Q633" s="46"/>
      <c r="R633" s="46"/>
      <c r="S633" s="129"/>
      <c r="T633" s="46"/>
    </row>
    <row r="634" spans="1:20" ht="12.75">
      <c r="A634" s="71">
        <v>634</v>
      </c>
      <c r="B634" s="43"/>
      <c r="C634" s="97"/>
      <c r="D634" s="97"/>
      <c r="E634" s="97"/>
      <c r="F634" s="96"/>
      <c r="G634" s="96"/>
      <c r="H634" s="99"/>
      <c r="I634" s="99"/>
      <c r="J634" s="45"/>
      <c r="K634" s="46"/>
      <c r="L634" s="46"/>
      <c r="M634" s="46"/>
      <c r="N634" s="46"/>
      <c r="O634" s="46"/>
      <c r="P634" s="46"/>
      <c r="Q634" s="46"/>
      <c r="R634" s="46"/>
      <c r="S634" s="129"/>
      <c r="T634" s="46"/>
    </row>
    <row r="635" spans="1:20" ht="12.75">
      <c r="A635" s="71">
        <v>635</v>
      </c>
      <c r="B635" s="43"/>
      <c r="C635" s="97"/>
      <c r="D635" s="97"/>
      <c r="E635" s="97"/>
      <c r="F635" s="96"/>
      <c r="G635" s="96"/>
      <c r="H635" s="99"/>
      <c r="I635" s="99"/>
      <c r="J635" s="45"/>
      <c r="K635" s="46"/>
      <c r="L635" s="46"/>
      <c r="M635" s="46"/>
      <c r="N635" s="46"/>
      <c r="O635" s="46"/>
      <c r="P635" s="46"/>
      <c r="Q635" s="46"/>
      <c r="R635" s="46"/>
      <c r="S635" s="129"/>
      <c r="T635" s="46"/>
    </row>
    <row r="636" spans="1:20" ht="12.75">
      <c r="A636" s="71">
        <v>636</v>
      </c>
      <c r="B636" s="43"/>
      <c r="C636" s="97"/>
      <c r="D636" s="97"/>
      <c r="E636" s="97"/>
      <c r="F636" s="96"/>
      <c r="G636" s="96"/>
      <c r="H636" s="99"/>
      <c r="I636" s="99"/>
      <c r="J636" s="45"/>
      <c r="K636" s="99"/>
      <c r="L636" s="46"/>
      <c r="M636" s="46"/>
      <c r="N636" s="46"/>
      <c r="O636" s="46"/>
      <c r="P636" s="46"/>
      <c r="Q636" s="46"/>
      <c r="R636" s="46"/>
      <c r="S636" s="129"/>
      <c r="T636" s="46"/>
    </row>
    <row r="637" spans="1:20" ht="12.75">
      <c r="A637" s="71">
        <v>637</v>
      </c>
      <c r="B637" s="43"/>
      <c r="C637" s="97"/>
      <c r="D637" s="97"/>
      <c r="E637" s="97"/>
      <c r="F637" s="96"/>
      <c r="G637" s="96"/>
      <c r="H637" s="99"/>
      <c r="I637" s="99"/>
      <c r="J637" s="45"/>
      <c r="K637" s="46"/>
      <c r="L637" s="46"/>
      <c r="M637" s="46"/>
      <c r="N637" s="46"/>
      <c r="O637" s="46"/>
      <c r="P637" s="46"/>
      <c r="Q637" s="46"/>
      <c r="R637" s="46"/>
      <c r="S637" s="129"/>
      <c r="T637" s="46"/>
    </row>
    <row r="638" spans="1:20" ht="12.75">
      <c r="A638" s="71">
        <v>638</v>
      </c>
      <c r="B638" s="43"/>
      <c r="C638" s="95"/>
      <c r="D638" s="95"/>
      <c r="E638" s="95"/>
      <c r="F638" s="96"/>
      <c r="G638" s="96"/>
      <c r="H638" s="105"/>
      <c r="I638" s="105"/>
      <c r="J638" s="45"/>
      <c r="K638" s="46"/>
      <c r="L638" s="46"/>
      <c r="M638" s="46"/>
      <c r="N638" s="46"/>
      <c r="O638" s="46"/>
      <c r="P638" s="46"/>
      <c r="Q638" s="46"/>
      <c r="R638" s="46"/>
      <c r="S638" s="129"/>
      <c r="T638" s="46"/>
    </row>
    <row r="639" spans="1:20" ht="12.75">
      <c r="A639" s="71">
        <v>639</v>
      </c>
      <c r="B639" s="43"/>
      <c r="C639" s="95"/>
      <c r="D639" s="97"/>
      <c r="E639" s="97"/>
      <c r="F639" s="96"/>
      <c r="G639" s="96"/>
      <c r="H639" s="105"/>
      <c r="I639" s="105"/>
      <c r="J639" s="45"/>
      <c r="K639" s="46"/>
      <c r="L639" s="46"/>
      <c r="M639" s="46"/>
      <c r="N639" s="46"/>
      <c r="O639" s="46"/>
      <c r="P639" s="46"/>
      <c r="Q639" s="46"/>
      <c r="R639" s="46"/>
      <c r="S639" s="129"/>
      <c r="T639" s="46"/>
    </row>
    <row r="640" spans="1:20" ht="12.75">
      <c r="A640" s="71">
        <v>640</v>
      </c>
      <c r="B640" s="43"/>
      <c r="C640" s="95"/>
      <c r="D640" s="97"/>
      <c r="E640" s="97"/>
      <c r="F640" s="96"/>
      <c r="G640" s="96"/>
      <c r="H640" s="105"/>
      <c r="I640" s="105"/>
      <c r="J640" s="45"/>
      <c r="K640" s="46"/>
      <c r="L640" s="46"/>
      <c r="M640" s="46"/>
      <c r="N640" s="46"/>
      <c r="O640" s="46"/>
      <c r="P640" s="46"/>
      <c r="Q640" s="46"/>
      <c r="R640" s="46"/>
      <c r="S640" s="129"/>
      <c r="T640" s="46"/>
    </row>
    <row r="641" spans="1:20" ht="12.75">
      <c r="A641" s="71">
        <v>641</v>
      </c>
      <c r="B641" s="43"/>
      <c r="C641" s="95"/>
      <c r="D641" s="97"/>
      <c r="E641" s="97"/>
      <c r="F641" s="96"/>
      <c r="G641" s="96"/>
      <c r="H641" s="105"/>
      <c r="I641" s="105"/>
      <c r="J641" s="45"/>
      <c r="K641" s="46"/>
      <c r="L641" s="46"/>
      <c r="M641" s="46"/>
      <c r="N641" s="46"/>
      <c r="O641" s="46"/>
      <c r="P641" s="46"/>
      <c r="Q641" s="46"/>
      <c r="R641" s="46"/>
      <c r="S641" s="129"/>
      <c r="T641" s="46"/>
    </row>
    <row r="642" spans="1:20" ht="12.75">
      <c r="A642" s="71">
        <v>642</v>
      </c>
      <c r="B642" s="43"/>
      <c r="C642" s="97"/>
      <c r="D642" s="97"/>
      <c r="E642" s="97"/>
      <c r="F642" s="96"/>
      <c r="G642" s="96"/>
      <c r="H642" s="99"/>
      <c r="I642" s="99"/>
      <c r="J642" s="45"/>
      <c r="K642" s="46"/>
      <c r="L642" s="46"/>
      <c r="M642" s="46"/>
      <c r="N642" s="46"/>
      <c r="O642" s="46"/>
      <c r="P642" s="46"/>
      <c r="Q642" s="46"/>
      <c r="R642" s="46"/>
      <c r="S642" s="129"/>
      <c r="T642" s="46"/>
    </row>
    <row r="643" spans="1:20" ht="12.75">
      <c r="A643" s="71">
        <v>643</v>
      </c>
      <c r="B643" s="43"/>
      <c r="C643" s="97"/>
      <c r="D643" s="97"/>
      <c r="E643" s="97"/>
      <c r="F643" s="96"/>
      <c r="G643" s="96"/>
      <c r="H643" s="99"/>
      <c r="I643" s="99"/>
      <c r="J643" s="45"/>
      <c r="K643" s="46"/>
      <c r="L643" s="46"/>
      <c r="M643" s="46"/>
      <c r="N643" s="46"/>
      <c r="O643" s="46"/>
      <c r="P643" s="46"/>
      <c r="Q643" s="46"/>
      <c r="R643" s="46"/>
      <c r="S643" s="129"/>
      <c r="T643" s="46"/>
    </row>
    <row r="644" spans="1:20" ht="12.75">
      <c r="A644" s="71">
        <v>644</v>
      </c>
      <c r="B644" s="43"/>
      <c r="C644" s="97"/>
      <c r="D644" s="97"/>
      <c r="E644" s="97"/>
      <c r="F644" s="96"/>
      <c r="G644" s="96"/>
      <c r="H644" s="99"/>
      <c r="I644" s="99"/>
      <c r="J644" s="45"/>
      <c r="K644" s="46"/>
      <c r="L644" s="46"/>
      <c r="M644" s="46"/>
      <c r="N644" s="46"/>
      <c r="O644" s="46"/>
      <c r="P644" s="46"/>
      <c r="Q644" s="46"/>
      <c r="R644" s="46"/>
      <c r="S644" s="129"/>
      <c r="T644" s="46"/>
    </row>
    <row r="645" spans="1:20" ht="12.75">
      <c r="A645" s="71">
        <v>645</v>
      </c>
      <c r="B645" s="43"/>
      <c r="C645" s="97"/>
      <c r="D645" s="97"/>
      <c r="E645" s="97"/>
      <c r="F645" s="96"/>
      <c r="G645" s="96"/>
      <c r="H645" s="99"/>
      <c r="I645" s="99"/>
      <c r="J645" s="45"/>
      <c r="K645" s="46"/>
      <c r="L645" s="46"/>
      <c r="M645" s="46"/>
      <c r="N645" s="46"/>
      <c r="O645" s="46"/>
      <c r="P645" s="46"/>
      <c r="Q645" s="46"/>
      <c r="R645" s="46"/>
      <c r="S645" s="129"/>
      <c r="T645" s="46"/>
    </row>
    <row r="646" spans="1:20" ht="12.75">
      <c r="A646" s="71">
        <v>646</v>
      </c>
      <c r="B646" s="43"/>
      <c r="C646" s="97"/>
      <c r="D646" s="97"/>
      <c r="E646" s="97"/>
      <c r="F646" s="96"/>
      <c r="G646" s="96"/>
      <c r="H646" s="99"/>
      <c r="I646" s="99"/>
      <c r="J646" s="45"/>
      <c r="K646" s="46"/>
      <c r="L646" s="46"/>
      <c r="M646" s="46"/>
      <c r="N646" s="46"/>
      <c r="O646" s="46"/>
      <c r="P646" s="46"/>
      <c r="Q646" s="46"/>
      <c r="R646" s="46"/>
      <c r="S646" s="129"/>
      <c r="T646" s="46"/>
    </row>
    <row r="647" spans="1:20" ht="12.75">
      <c r="A647" s="71">
        <v>647</v>
      </c>
      <c r="B647" s="43"/>
      <c r="C647" s="97"/>
      <c r="D647" s="97"/>
      <c r="E647" s="97"/>
      <c r="F647" s="96"/>
      <c r="G647" s="96"/>
      <c r="H647" s="99"/>
      <c r="I647" s="99"/>
      <c r="J647" s="45"/>
      <c r="K647" s="46"/>
      <c r="L647" s="46"/>
      <c r="M647" s="46"/>
      <c r="N647" s="46"/>
      <c r="O647" s="46"/>
      <c r="P647" s="46"/>
      <c r="Q647" s="46"/>
      <c r="R647" s="46"/>
      <c r="S647" s="129"/>
      <c r="T647" s="46"/>
    </row>
    <row r="648" spans="1:20" ht="12.75">
      <c r="A648" s="71">
        <v>648</v>
      </c>
      <c r="B648" s="43"/>
      <c r="C648" s="97"/>
      <c r="D648" s="97"/>
      <c r="E648" s="97"/>
      <c r="F648" s="96"/>
      <c r="G648" s="96"/>
      <c r="H648" s="99"/>
      <c r="I648" s="99"/>
      <c r="J648" s="45"/>
      <c r="K648" s="46"/>
      <c r="L648" s="46"/>
      <c r="M648" s="46"/>
      <c r="N648" s="46"/>
      <c r="O648" s="46"/>
      <c r="P648" s="46"/>
      <c r="Q648" s="46"/>
      <c r="R648" s="46"/>
      <c r="S648" s="129"/>
      <c r="T648" s="46"/>
    </row>
    <row r="649" spans="1:20" ht="12.75">
      <c r="A649" s="71">
        <v>649</v>
      </c>
      <c r="B649" s="43"/>
      <c r="C649" s="97"/>
      <c r="D649" s="97"/>
      <c r="E649" s="97"/>
      <c r="F649" s="96"/>
      <c r="G649" s="96"/>
      <c r="H649" s="99"/>
      <c r="I649" s="99"/>
      <c r="J649" s="45"/>
      <c r="K649" s="46"/>
      <c r="L649" s="46"/>
      <c r="M649" s="46"/>
      <c r="N649" s="46"/>
      <c r="O649" s="46"/>
      <c r="P649" s="46"/>
      <c r="Q649" s="46"/>
      <c r="R649" s="46"/>
      <c r="S649" s="129"/>
      <c r="T649" s="46"/>
    </row>
    <row r="650" spans="1:20" ht="12.75">
      <c r="A650" s="71">
        <v>650</v>
      </c>
      <c r="B650" s="43"/>
      <c r="C650" s="97"/>
      <c r="D650" s="97"/>
      <c r="E650" s="97"/>
      <c r="F650" s="96"/>
      <c r="G650" s="96"/>
      <c r="H650" s="99"/>
      <c r="I650" s="99"/>
      <c r="J650" s="45"/>
      <c r="K650" s="46"/>
      <c r="L650" s="46"/>
      <c r="M650" s="46"/>
      <c r="N650" s="46"/>
      <c r="O650" s="46"/>
      <c r="P650" s="46"/>
      <c r="Q650" s="46"/>
      <c r="R650" s="46"/>
      <c r="S650" s="129"/>
      <c r="T650" s="46"/>
    </row>
    <row r="651" spans="1:20" ht="12.75">
      <c r="A651" s="71">
        <v>651</v>
      </c>
      <c r="B651" s="43"/>
      <c r="C651" s="97"/>
      <c r="D651" s="97"/>
      <c r="E651" s="97"/>
      <c r="F651" s="96"/>
      <c r="G651" s="96"/>
      <c r="H651" s="99"/>
      <c r="I651" s="99"/>
      <c r="J651" s="45"/>
      <c r="K651" s="46"/>
      <c r="L651" s="46"/>
      <c r="M651" s="46"/>
      <c r="N651" s="46"/>
      <c r="O651" s="46"/>
      <c r="P651" s="46"/>
      <c r="Q651" s="46"/>
      <c r="R651" s="46"/>
      <c r="S651" s="129"/>
      <c r="T651" s="46"/>
    </row>
    <row r="652" spans="1:20" ht="12.75">
      <c r="A652" s="71">
        <v>652</v>
      </c>
      <c r="B652" s="43"/>
      <c r="C652" s="97"/>
      <c r="D652" s="97"/>
      <c r="E652" s="97"/>
      <c r="F652" s="96"/>
      <c r="G652" s="96"/>
      <c r="H652" s="99"/>
      <c r="I652" s="99"/>
      <c r="J652" s="45"/>
      <c r="K652" s="46"/>
      <c r="L652" s="46"/>
      <c r="M652" s="46"/>
      <c r="N652" s="46"/>
      <c r="O652" s="46"/>
      <c r="P652" s="46"/>
      <c r="Q652" s="46"/>
      <c r="R652" s="46"/>
      <c r="S652" s="134"/>
      <c r="T652" s="46"/>
    </row>
    <row r="653" spans="1:20" ht="12.75">
      <c r="A653" s="71">
        <v>653</v>
      </c>
      <c r="B653" s="43"/>
      <c r="C653" s="97"/>
      <c r="D653" s="97"/>
      <c r="E653" s="97"/>
      <c r="F653" s="96"/>
      <c r="G653" s="96"/>
      <c r="H653" s="99"/>
      <c r="I653" s="99"/>
      <c r="J653" s="45"/>
      <c r="K653" s="46"/>
      <c r="L653" s="46"/>
      <c r="M653" s="46"/>
      <c r="N653" s="46"/>
      <c r="O653" s="46"/>
      <c r="P653" s="46"/>
      <c r="Q653" s="46"/>
      <c r="R653" s="46"/>
      <c r="S653" s="129"/>
      <c r="T653" s="46"/>
    </row>
    <row r="654" spans="1:20" ht="12.75">
      <c r="A654" s="71">
        <v>654</v>
      </c>
      <c r="B654" s="43"/>
      <c r="C654" s="97"/>
      <c r="D654" s="97"/>
      <c r="E654" s="97"/>
      <c r="F654" s="96"/>
      <c r="G654" s="96"/>
      <c r="H654" s="99"/>
      <c r="I654" s="99"/>
      <c r="J654" s="45"/>
      <c r="K654" s="46"/>
      <c r="L654" s="46"/>
      <c r="M654" s="46"/>
      <c r="N654" s="46"/>
      <c r="O654" s="46"/>
      <c r="P654" s="46"/>
      <c r="Q654" s="46"/>
      <c r="R654" s="46"/>
      <c r="S654" s="129"/>
      <c r="T654" s="46"/>
    </row>
    <row r="655" spans="1:20" ht="12.75">
      <c r="A655" s="71">
        <v>655</v>
      </c>
      <c r="B655" s="43"/>
      <c r="C655" s="97"/>
      <c r="D655" s="97"/>
      <c r="E655" s="97"/>
      <c r="F655" s="96"/>
      <c r="G655" s="96"/>
      <c r="H655" s="99"/>
      <c r="I655" s="99"/>
      <c r="J655" s="45"/>
      <c r="K655" s="46"/>
      <c r="L655" s="46"/>
      <c r="M655" s="46"/>
      <c r="N655" s="46"/>
      <c r="O655" s="46"/>
      <c r="P655" s="46"/>
      <c r="Q655" s="46"/>
      <c r="R655" s="46"/>
      <c r="S655" s="129"/>
      <c r="T655" s="46"/>
    </row>
    <row r="656" spans="1:20" ht="12.75">
      <c r="A656" s="71">
        <v>656</v>
      </c>
      <c r="B656" s="43"/>
      <c r="C656" s="97"/>
      <c r="D656" s="97"/>
      <c r="E656" s="97"/>
      <c r="F656" s="96"/>
      <c r="G656" s="96"/>
      <c r="H656" s="99"/>
      <c r="I656" s="99"/>
      <c r="J656" s="45"/>
      <c r="K656" s="46"/>
      <c r="L656" s="46"/>
      <c r="M656" s="46"/>
      <c r="N656" s="46"/>
      <c r="O656" s="46"/>
      <c r="P656" s="46"/>
      <c r="Q656" s="46"/>
      <c r="R656" s="46"/>
      <c r="S656" s="129"/>
      <c r="T656" s="46"/>
    </row>
    <row r="657" spans="1:20" ht="12.75">
      <c r="A657" s="71">
        <v>657</v>
      </c>
      <c r="B657" s="43"/>
      <c r="C657" s="97"/>
      <c r="D657" s="97"/>
      <c r="E657" s="97"/>
      <c r="F657" s="96"/>
      <c r="G657" s="96"/>
      <c r="H657" s="99"/>
      <c r="I657" s="99"/>
      <c r="J657" s="45"/>
      <c r="K657" s="46"/>
      <c r="L657" s="46"/>
      <c r="M657" s="46"/>
      <c r="N657" s="46"/>
      <c r="O657" s="46"/>
      <c r="P657" s="46"/>
      <c r="Q657" s="46"/>
      <c r="R657" s="46"/>
      <c r="S657" s="129"/>
      <c r="T657" s="46"/>
    </row>
    <row r="658" spans="1:20" ht="12.75">
      <c r="A658" s="71">
        <v>658</v>
      </c>
      <c r="B658" s="43"/>
      <c r="C658" s="97"/>
      <c r="D658" s="97"/>
      <c r="E658" s="97"/>
      <c r="F658" s="96"/>
      <c r="G658" s="96"/>
      <c r="H658" s="99"/>
      <c r="I658" s="99"/>
      <c r="J658" s="45"/>
      <c r="K658" s="46"/>
      <c r="L658" s="46"/>
      <c r="M658" s="46"/>
      <c r="N658" s="46"/>
      <c r="O658" s="46"/>
      <c r="P658" s="46"/>
      <c r="Q658" s="46"/>
      <c r="R658" s="46"/>
      <c r="S658" s="129"/>
      <c r="T658" s="46"/>
    </row>
    <row r="659" spans="1:20" ht="12.75">
      <c r="A659" s="71">
        <v>659</v>
      </c>
      <c r="B659" s="43"/>
      <c r="C659" s="97"/>
      <c r="D659" s="97"/>
      <c r="E659" s="97"/>
      <c r="F659" s="96"/>
      <c r="G659" s="96"/>
      <c r="H659" s="99"/>
      <c r="I659" s="99"/>
      <c r="J659" s="45"/>
      <c r="K659" s="46"/>
      <c r="L659" s="46"/>
      <c r="M659" s="46"/>
      <c r="N659" s="46"/>
      <c r="O659" s="46"/>
      <c r="P659" s="46"/>
      <c r="Q659" s="46"/>
      <c r="R659" s="46"/>
      <c r="S659" s="129"/>
      <c r="T659" s="46"/>
    </row>
    <row r="660" spans="1:20" ht="12.75">
      <c r="A660" s="71">
        <v>660</v>
      </c>
      <c r="B660" s="43"/>
      <c r="C660" s="97"/>
      <c r="D660" s="97"/>
      <c r="E660" s="97"/>
      <c r="F660" s="96"/>
      <c r="G660" s="96"/>
      <c r="H660" s="99"/>
      <c r="I660" s="99"/>
      <c r="J660" s="45"/>
      <c r="K660" s="46"/>
      <c r="L660" s="46"/>
      <c r="M660" s="46"/>
      <c r="N660" s="46"/>
      <c r="O660" s="46"/>
      <c r="P660" s="46"/>
      <c r="Q660" s="46"/>
      <c r="R660" s="46"/>
      <c r="S660" s="129"/>
      <c r="T660" s="46"/>
    </row>
    <row r="661" spans="1:20" ht="12.75">
      <c r="A661" s="71">
        <v>661</v>
      </c>
      <c r="B661" s="43"/>
      <c r="C661" s="97"/>
      <c r="D661" s="97"/>
      <c r="E661" s="97"/>
      <c r="F661" s="96"/>
      <c r="G661" s="96"/>
      <c r="H661" s="99"/>
      <c r="I661" s="99"/>
      <c r="J661" s="45"/>
      <c r="K661" s="46"/>
      <c r="L661" s="46"/>
      <c r="M661" s="46"/>
      <c r="N661" s="46"/>
      <c r="O661" s="46"/>
      <c r="P661" s="46"/>
      <c r="Q661" s="46"/>
      <c r="R661" s="46"/>
      <c r="S661" s="129"/>
      <c r="T661" s="46"/>
    </row>
    <row r="662" spans="1:20" ht="12.75">
      <c r="A662" s="71">
        <v>662</v>
      </c>
      <c r="B662" s="43"/>
      <c r="C662" s="97"/>
      <c r="D662" s="97"/>
      <c r="E662" s="97"/>
      <c r="F662" s="96"/>
      <c r="G662" s="96"/>
      <c r="H662" s="99"/>
      <c r="I662" s="99"/>
      <c r="J662" s="45"/>
      <c r="K662" s="46"/>
      <c r="L662" s="46"/>
      <c r="M662" s="46"/>
      <c r="N662" s="46"/>
      <c r="O662" s="46"/>
      <c r="P662" s="46"/>
      <c r="Q662" s="46"/>
      <c r="R662" s="46"/>
      <c r="S662" s="129"/>
      <c r="T662" s="46"/>
    </row>
    <row r="663" spans="1:20" ht="12.75">
      <c r="A663" s="71">
        <v>663</v>
      </c>
      <c r="B663" s="43"/>
      <c r="C663" s="97"/>
      <c r="D663" s="97"/>
      <c r="E663" s="97"/>
      <c r="F663" s="96"/>
      <c r="G663" s="96"/>
      <c r="H663" s="99"/>
      <c r="I663" s="99"/>
      <c r="J663" s="45"/>
      <c r="K663" s="46"/>
      <c r="L663" s="46"/>
      <c r="M663" s="46"/>
      <c r="N663" s="46"/>
      <c r="O663" s="46"/>
      <c r="P663" s="46"/>
      <c r="Q663" s="46"/>
      <c r="R663" s="46"/>
      <c r="S663" s="129"/>
      <c r="T663" s="46"/>
    </row>
    <row r="664" spans="1:20" ht="12.75">
      <c r="A664" s="71">
        <v>664</v>
      </c>
      <c r="B664" s="43"/>
      <c r="C664" s="97"/>
      <c r="D664" s="97"/>
      <c r="E664" s="97"/>
      <c r="F664" s="96"/>
      <c r="G664" s="96"/>
      <c r="H664" s="99"/>
      <c r="I664" s="99"/>
      <c r="J664" s="45"/>
      <c r="K664" s="46"/>
      <c r="L664" s="46"/>
      <c r="M664" s="46"/>
      <c r="N664" s="46"/>
      <c r="O664" s="46"/>
      <c r="P664" s="46"/>
      <c r="Q664" s="46"/>
      <c r="R664" s="46"/>
      <c r="S664" s="129"/>
      <c r="T664" s="46"/>
    </row>
    <row r="665" spans="1:20" ht="12.75">
      <c r="A665" s="71">
        <v>665</v>
      </c>
      <c r="B665" s="43"/>
      <c r="C665" s="97"/>
      <c r="D665" s="97"/>
      <c r="E665" s="97"/>
      <c r="F665" s="96"/>
      <c r="G665" s="96"/>
      <c r="H665" s="99"/>
      <c r="I665" s="99"/>
      <c r="J665" s="45"/>
      <c r="K665" s="46"/>
      <c r="L665" s="46"/>
      <c r="M665" s="46"/>
      <c r="N665" s="46"/>
      <c r="O665" s="46"/>
      <c r="P665" s="46"/>
      <c r="Q665" s="46"/>
      <c r="R665" s="46"/>
      <c r="S665" s="129"/>
      <c r="T665" s="46"/>
    </row>
    <row r="666" spans="1:20" ht="12.75">
      <c r="A666" s="71">
        <v>666</v>
      </c>
      <c r="B666" s="43"/>
      <c r="C666" s="97"/>
      <c r="D666" s="97"/>
      <c r="E666" s="97"/>
      <c r="F666" s="96"/>
      <c r="G666" s="96"/>
      <c r="H666" s="99"/>
      <c r="I666" s="99"/>
      <c r="J666" s="45"/>
      <c r="K666" s="46"/>
      <c r="L666" s="46"/>
      <c r="M666" s="46"/>
      <c r="N666" s="46"/>
      <c r="O666" s="46"/>
      <c r="P666" s="46"/>
      <c r="Q666" s="46"/>
      <c r="R666" s="46"/>
      <c r="S666" s="129"/>
      <c r="T666" s="46"/>
    </row>
    <row r="667" spans="1:20" ht="12.75">
      <c r="A667" s="71">
        <v>667</v>
      </c>
      <c r="B667" s="43"/>
      <c r="C667" s="97"/>
      <c r="D667" s="97"/>
      <c r="E667" s="97"/>
      <c r="F667" s="96"/>
      <c r="G667" s="96"/>
      <c r="H667" s="99"/>
      <c r="I667" s="99"/>
      <c r="J667" s="45"/>
      <c r="K667" s="46"/>
      <c r="L667" s="46"/>
      <c r="M667" s="46"/>
      <c r="N667" s="46"/>
      <c r="O667" s="46"/>
      <c r="P667" s="46"/>
      <c r="Q667" s="46"/>
      <c r="R667" s="46"/>
      <c r="S667" s="129"/>
      <c r="T667" s="46"/>
    </row>
    <row r="668" spans="1:20" ht="12.75">
      <c r="A668" s="71">
        <v>668</v>
      </c>
      <c r="B668" s="43"/>
      <c r="C668" s="97"/>
      <c r="D668" s="97"/>
      <c r="E668" s="97"/>
      <c r="F668" s="96"/>
      <c r="G668" s="96"/>
      <c r="H668" s="99"/>
      <c r="I668" s="99"/>
      <c r="J668" s="45"/>
      <c r="K668" s="46"/>
      <c r="L668" s="46"/>
      <c r="M668" s="46"/>
      <c r="N668" s="46"/>
      <c r="O668" s="46"/>
      <c r="P668" s="46"/>
      <c r="Q668" s="46"/>
      <c r="R668" s="46"/>
      <c r="S668" s="129"/>
      <c r="T668" s="46"/>
    </row>
    <row r="669" spans="1:20" ht="12.75">
      <c r="A669" s="71">
        <v>669</v>
      </c>
      <c r="B669" s="43"/>
      <c r="C669" s="97"/>
      <c r="D669" s="97"/>
      <c r="E669" s="97"/>
      <c r="F669" s="96"/>
      <c r="G669" s="96"/>
      <c r="H669" s="99"/>
      <c r="I669" s="99"/>
      <c r="J669" s="45"/>
      <c r="K669" s="46"/>
      <c r="L669" s="46"/>
      <c r="M669" s="46"/>
      <c r="N669" s="46"/>
      <c r="O669" s="46"/>
      <c r="P669" s="46"/>
      <c r="Q669" s="46"/>
      <c r="R669" s="46"/>
      <c r="S669" s="129"/>
      <c r="T669" s="46"/>
    </row>
    <row r="670" spans="1:20" ht="12.75">
      <c r="A670" s="71">
        <v>670</v>
      </c>
      <c r="B670" s="43"/>
      <c r="C670" s="97"/>
      <c r="D670" s="97"/>
      <c r="E670" s="97"/>
      <c r="F670" s="96"/>
      <c r="G670" s="96"/>
      <c r="H670" s="99"/>
      <c r="I670" s="99"/>
      <c r="J670" s="45"/>
      <c r="K670" s="46"/>
      <c r="L670" s="46"/>
      <c r="M670" s="46"/>
      <c r="N670" s="46"/>
      <c r="O670" s="46"/>
      <c r="P670" s="46"/>
      <c r="Q670" s="46"/>
      <c r="R670" s="46"/>
      <c r="S670" s="129"/>
      <c r="T670" s="46"/>
    </row>
    <row r="671" spans="1:20" ht="12.75">
      <c r="A671" s="71">
        <v>671</v>
      </c>
      <c r="B671" s="43"/>
      <c r="C671" s="97"/>
      <c r="D671" s="97"/>
      <c r="E671" s="97"/>
      <c r="F671" s="96"/>
      <c r="G671" s="96"/>
      <c r="H671" s="99"/>
      <c r="I671" s="99"/>
      <c r="J671" s="45"/>
      <c r="K671" s="46"/>
      <c r="L671" s="46"/>
      <c r="M671" s="46"/>
      <c r="N671" s="46"/>
      <c r="O671" s="46"/>
      <c r="P671" s="46"/>
      <c r="Q671" s="46"/>
      <c r="R671" s="46"/>
      <c r="S671" s="129"/>
      <c r="T671" s="46"/>
    </row>
    <row r="672" spans="1:20" ht="12.75">
      <c r="A672" s="71">
        <v>672</v>
      </c>
      <c r="B672" s="43"/>
      <c r="C672" s="97"/>
      <c r="D672" s="97"/>
      <c r="E672" s="97"/>
      <c r="F672" s="96"/>
      <c r="G672" s="96"/>
      <c r="H672" s="99"/>
      <c r="I672" s="99"/>
      <c r="J672" s="45"/>
      <c r="K672" s="46"/>
      <c r="L672" s="46"/>
      <c r="M672" s="46"/>
      <c r="N672" s="46"/>
      <c r="O672" s="46"/>
      <c r="P672" s="46"/>
      <c r="Q672" s="46"/>
      <c r="R672" s="46"/>
      <c r="S672" s="129"/>
      <c r="T672" s="46"/>
    </row>
    <row r="673" spans="1:20" ht="12.75">
      <c r="A673" s="71">
        <v>673</v>
      </c>
      <c r="B673" s="43"/>
      <c r="C673" s="97"/>
      <c r="D673" s="97"/>
      <c r="E673" s="97"/>
      <c r="F673" s="96"/>
      <c r="G673" s="96"/>
      <c r="H673" s="99"/>
      <c r="I673" s="99"/>
      <c r="J673" s="45"/>
      <c r="K673" s="46"/>
      <c r="L673" s="46"/>
      <c r="M673" s="46"/>
      <c r="N673" s="46"/>
      <c r="O673" s="46"/>
      <c r="P673" s="46"/>
      <c r="Q673" s="46"/>
      <c r="R673" s="46"/>
      <c r="S673" s="129"/>
      <c r="T673" s="46"/>
    </row>
    <row r="674" spans="1:20" ht="12.75">
      <c r="A674" s="71">
        <v>674</v>
      </c>
      <c r="B674" s="43"/>
      <c r="C674" s="97"/>
      <c r="D674" s="97"/>
      <c r="E674" s="97"/>
      <c r="F674" s="96"/>
      <c r="G674" s="96"/>
      <c r="H674" s="99"/>
      <c r="I674" s="99"/>
      <c r="J674" s="45"/>
      <c r="K674" s="46"/>
      <c r="L674" s="46"/>
      <c r="M674" s="46"/>
      <c r="N674" s="46"/>
      <c r="O674" s="46"/>
      <c r="P674" s="46"/>
      <c r="Q674" s="46"/>
      <c r="R674" s="46"/>
      <c r="S674" s="129"/>
      <c r="T674" s="46"/>
    </row>
    <row r="675" spans="1:20" ht="12.75">
      <c r="A675" s="71">
        <v>675</v>
      </c>
      <c r="B675" s="43"/>
      <c r="C675" s="97"/>
      <c r="D675" s="97"/>
      <c r="E675" s="97"/>
      <c r="F675" s="96"/>
      <c r="G675" s="96"/>
      <c r="H675" s="99"/>
      <c r="I675" s="99"/>
      <c r="J675" s="45"/>
      <c r="K675" s="46"/>
      <c r="L675" s="46"/>
      <c r="M675" s="46"/>
      <c r="N675" s="46"/>
      <c r="O675" s="46"/>
      <c r="P675" s="46"/>
      <c r="Q675" s="46"/>
      <c r="R675" s="46"/>
      <c r="S675" s="129"/>
      <c r="T675" s="46"/>
    </row>
    <row r="676" spans="1:20" ht="12.75">
      <c r="A676" s="71">
        <v>676</v>
      </c>
      <c r="B676" s="43"/>
      <c r="C676" s="97"/>
      <c r="D676" s="97"/>
      <c r="E676" s="97"/>
      <c r="F676" s="96"/>
      <c r="G676" s="96"/>
      <c r="H676" s="99"/>
      <c r="I676" s="99"/>
      <c r="J676" s="45"/>
      <c r="K676" s="46"/>
      <c r="L676" s="46"/>
      <c r="M676" s="46"/>
      <c r="N676" s="46"/>
      <c r="O676" s="46"/>
      <c r="P676" s="46"/>
      <c r="Q676" s="46"/>
      <c r="R676" s="46"/>
      <c r="S676" s="129"/>
      <c r="T676" s="46"/>
    </row>
    <row r="677" spans="1:20" ht="12.75">
      <c r="A677" s="71">
        <v>677</v>
      </c>
      <c r="B677" s="43"/>
      <c r="C677" s="97"/>
      <c r="D677" s="97"/>
      <c r="E677" s="97"/>
      <c r="F677" s="96"/>
      <c r="G677" s="96"/>
      <c r="H677" s="99"/>
      <c r="I677" s="99"/>
      <c r="J677" s="45"/>
      <c r="K677" s="46"/>
      <c r="L677" s="46"/>
      <c r="M677" s="46"/>
      <c r="N677" s="46"/>
      <c r="O677" s="46"/>
      <c r="P677" s="46"/>
      <c r="Q677" s="46"/>
      <c r="R677" s="46"/>
      <c r="S677" s="129"/>
      <c r="T677" s="46"/>
    </row>
    <row r="678" spans="1:20" ht="12.75">
      <c r="A678" s="71">
        <v>678</v>
      </c>
      <c r="B678" s="43"/>
      <c r="C678" s="97"/>
      <c r="D678" s="97"/>
      <c r="E678" s="97"/>
      <c r="F678" s="96"/>
      <c r="G678" s="96"/>
      <c r="H678" s="99"/>
      <c r="I678" s="99"/>
      <c r="J678" s="45"/>
      <c r="K678" s="46"/>
      <c r="L678" s="46"/>
      <c r="M678" s="46"/>
      <c r="N678" s="46"/>
      <c r="O678" s="46"/>
      <c r="P678" s="46"/>
      <c r="Q678" s="53"/>
      <c r="R678" s="53"/>
      <c r="S678" s="129"/>
      <c r="T678" s="46"/>
    </row>
    <row r="679" spans="1:20" ht="12.75">
      <c r="A679" s="71">
        <v>679</v>
      </c>
      <c r="B679" s="43"/>
      <c r="C679" s="97"/>
      <c r="D679" s="97"/>
      <c r="E679" s="97"/>
      <c r="F679" s="96"/>
      <c r="G679" s="96"/>
      <c r="H679" s="99"/>
      <c r="I679" s="99"/>
      <c r="J679" s="45"/>
      <c r="K679" s="46"/>
      <c r="L679" s="46"/>
      <c r="M679" s="46"/>
      <c r="N679" s="46"/>
      <c r="O679" s="46"/>
      <c r="P679" s="46"/>
      <c r="Q679" s="46"/>
      <c r="R679" s="46"/>
      <c r="S679" s="129"/>
      <c r="T679" s="46"/>
    </row>
    <row r="680" spans="1:20" ht="12.75">
      <c r="A680" s="71">
        <v>680</v>
      </c>
      <c r="B680" s="43"/>
      <c r="C680" s="97"/>
      <c r="D680" s="97"/>
      <c r="E680" s="97"/>
      <c r="F680" s="96"/>
      <c r="G680" s="96"/>
      <c r="H680" s="99"/>
      <c r="I680" s="99"/>
      <c r="J680" s="45"/>
      <c r="K680" s="46"/>
      <c r="L680" s="46"/>
      <c r="M680" s="46"/>
      <c r="N680" s="46"/>
      <c r="O680" s="46"/>
      <c r="P680" s="46"/>
      <c r="Q680" s="46"/>
      <c r="R680" s="46"/>
      <c r="S680" s="129"/>
      <c r="T680" s="46"/>
    </row>
    <row r="681" spans="1:20" ht="12.75">
      <c r="A681" s="71">
        <v>681</v>
      </c>
      <c r="B681" s="43"/>
      <c r="C681" s="97"/>
      <c r="D681" s="97"/>
      <c r="E681" s="97"/>
      <c r="F681" s="96"/>
      <c r="G681" s="96"/>
      <c r="H681" s="99"/>
      <c r="I681" s="99"/>
      <c r="J681" s="45"/>
      <c r="K681" s="46"/>
      <c r="L681" s="46"/>
      <c r="M681" s="46"/>
      <c r="N681" s="46"/>
      <c r="O681" s="46"/>
      <c r="P681" s="46"/>
      <c r="Q681" s="46"/>
      <c r="R681" s="46"/>
      <c r="S681" s="129"/>
      <c r="T681" s="46"/>
    </row>
    <row r="682" spans="1:20" ht="12.75">
      <c r="A682" s="71">
        <v>682</v>
      </c>
      <c r="B682" s="43"/>
      <c r="C682" s="97"/>
      <c r="D682" s="97"/>
      <c r="E682" s="97"/>
      <c r="F682" s="96"/>
      <c r="G682" s="96"/>
      <c r="H682" s="99"/>
      <c r="I682" s="99"/>
      <c r="J682" s="45"/>
      <c r="K682" s="46"/>
      <c r="L682" s="46"/>
      <c r="M682" s="46"/>
      <c r="N682" s="46"/>
      <c r="O682" s="46"/>
      <c r="P682" s="46"/>
      <c r="Q682" s="53"/>
      <c r="R682" s="53"/>
      <c r="S682" s="129"/>
      <c r="T682" s="46"/>
    </row>
    <row r="683" spans="1:20" ht="12.75">
      <c r="A683" s="71">
        <v>683</v>
      </c>
      <c r="B683" s="43"/>
      <c r="C683" s="97"/>
      <c r="D683" s="97"/>
      <c r="E683" s="97"/>
      <c r="F683" s="96"/>
      <c r="G683" s="96"/>
      <c r="H683" s="99"/>
      <c r="I683" s="99"/>
      <c r="J683" s="45"/>
      <c r="K683" s="46"/>
      <c r="L683" s="46"/>
      <c r="M683" s="46"/>
      <c r="N683" s="46"/>
      <c r="O683" s="46"/>
      <c r="P683" s="46"/>
      <c r="Q683" s="46"/>
      <c r="R683" s="46"/>
      <c r="S683" s="129"/>
      <c r="T683" s="46"/>
    </row>
    <row r="684" spans="1:20" ht="12.75">
      <c r="A684" s="71">
        <v>684</v>
      </c>
      <c r="B684" s="43"/>
      <c r="C684" s="97"/>
      <c r="D684" s="97"/>
      <c r="E684" s="97"/>
      <c r="F684" s="96"/>
      <c r="G684" s="96"/>
      <c r="H684" s="99"/>
      <c r="I684" s="99"/>
      <c r="J684" s="45"/>
      <c r="K684" s="46"/>
      <c r="L684" s="46"/>
      <c r="M684" s="46"/>
      <c r="N684" s="46"/>
      <c r="O684" s="46"/>
      <c r="P684" s="46"/>
      <c r="Q684" s="46"/>
      <c r="R684" s="46"/>
      <c r="S684" s="129"/>
      <c r="T684" s="46"/>
    </row>
    <row r="685" spans="1:20" ht="12.75">
      <c r="A685" s="71">
        <v>685</v>
      </c>
      <c r="B685" s="43"/>
      <c r="C685" s="97"/>
      <c r="D685" s="97"/>
      <c r="E685" s="97"/>
      <c r="F685" s="96"/>
      <c r="G685" s="96"/>
      <c r="H685" s="99"/>
      <c r="I685" s="99"/>
      <c r="J685" s="45"/>
      <c r="K685" s="46"/>
      <c r="L685" s="46"/>
      <c r="M685" s="46"/>
      <c r="N685" s="46"/>
      <c r="O685" s="46"/>
      <c r="P685" s="46"/>
      <c r="Q685" s="46"/>
      <c r="R685" s="46"/>
      <c r="S685" s="129"/>
      <c r="T685" s="46"/>
    </row>
    <row r="686" spans="1:20" ht="12.75">
      <c r="A686" s="71">
        <v>686</v>
      </c>
      <c r="B686" s="43"/>
      <c r="C686" s="97"/>
      <c r="D686" s="97"/>
      <c r="E686" s="97"/>
      <c r="F686" s="96"/>
      <c r="G686" s="96"/>
      <c r="H686" s="99"/>
      <c r="I686" s="99"/>
      <c r="J686" s="45"/>
      <c r="K686" s="99"/>
      <c r="L686" s="46"/>
      <c r="M686" s="46"/>
      <c r="N686" s="46"/>
      <c r="O686" s="46"/>
      <c r="P686" s="46"/>
      <c r="Q686" s="46"/>
      <c r="R686" s="46"/>
      <c r="S686" s="129"/>
      <c r="T686" s="46"/>
    </row>
    <row r="687" spans="1:20" ht="12.75">
      <c r="A687" s="71">
        <v>687</v>
      </c>
      <c r="B687" s="43"/>
      <c r="C687" s="97"/>
      <c r="D687" s="97"/>
      <c r="E687" s="97"/>
      <c r="F687" s="96"/>
      <c r="G687" s="96"/>
      <c r="H687" s="99"/>
      <c r="I687" s="99"/>
      <c r="J687" s="45"/>
      <c r="K687" s="46"/>
      <c r="L687" s="46"/>
      <c r="M687" s="46"/>
      <c r="N687" s="46"/>
      <c r="O687" s="46"/>
      <c r="P687" s="46"/>
      <c r="Q687" s="46"/>
      <c r="R687" s="46"/>
      <c r="S687" s="129"/>
      <c r="T687" s="46"/>
    </row>
    <row r="688" spans="1:20" ht="12.75">
      <c r="A688" s="71">
        <v>688</v>
      </c>
      <c r="B688" s="43"/>
      <c r="C688" s="97"/>
      <c r="D688" s="97"/>
      <c r="E688" s="97"/>
      <c r="F688" s="96"/>
      <c r="G688" s="96"/>
      <c r="H688" s="99"/>
      <c r="I688" s="99"/>
      <c r="J688" s="45"/>
      <c r="K688" s="46"/>
      <c r="L688" s="46"/>
      <c r="M688" s="46"/>
      <c r="N688" s="46"/>
      <c r="O688" s="46"/>
      <c r="P688" s="46"/>
      <c r="Q688" s="46"/>
      <c r="R688" s="46"/>
      <c r="S688" s="129"/>
      <c r="T688" s="46"/>
    </row>
    <row r="689" spans="1:20" ht="12.75">
      <c r="A689" s="71">
        <v>689</v>
      </c>
      <c r="B689" s="43"/>
      <c r="C689" s="97"/>
      <c r="D689" s="97"/>
      <c r="E689" s="97"/>
      <c r="F689" s="96"/>
      <c r="G689" s="96"/>
      <c r="H689" s="99"/>
      <c r="I689" s="99"/>
      <c r="J689" s="45"/>
      <c r="K689" s="46"/>
      <c r="L689" s="46"/>
      <c r="M689" s="46"/>
      <c r="N689" s="46"/>
      <c r="O689" s="46"/>
      <c r="P689" s="46"/>
      <c r="Q689" s="46"/>
      <c r="R689" s="46"/>
      <c r="S689" s="129"/>
      <c r="T689" s="46"/>
    </row>
    <row r="690" spans="1:20" ht="12.75">
      <c r="A690" s="71">
        <v>690</v>
      </c>
      <c r="B690" s="43"/>
      <c r="C690" s="97"/>
      <c r="D690" s="97"/>
      <c r="E690" s="97"/>
      <c r="F690" s="96"/>
      <c r="G690" s="96"/>
      <c r="H690" s="99"/>
      <c r="I690" s="99"/>
      <c r="J690" s="45"/>
      <c r="K690" s="46"/>
      <c r="L690" s="46"/>
      <c r="M690" s="46"/>
      <c r="N690" s="46"/>
      <c r="O690" s="46"/>
      <c r="P690" s="46"/>
      <c r="Q690" s="46"/>
      <c r="R690" s="46"/>
      <c r="S690" s="129"/>
      <c r="T690" s="46"/>
    </row>
    <row r="691" spans="1:20" ht="12.75">
      <c r="A691" s="71">
        <v>691</v>
      </c>
      <c r="B691" s="43"/>
      <c r="C691" s="97"/>
      <c r="D691" s="97"/>
      <c r="E691" s="97"/>
      <c r="F691" s="96"/>
      <c r="G691" s="96"/>
      <c r="H691" s="99"/>
      <c r="I691" s="99"/>
      <c r="J691" s="45"/>
      <c r="K691" s="46"/>
      <c r="L691" s="46"/>
      <c r="M691" s="46"/>
      <c r="N691" s="46"/>
      <c r="O691" s="46"/>
      <c r="P691" s="46"/>
      <c r="Q691" s="46"/>
      <c r="R691" s="46"/>
      <c r="S691" s="129"/>
      <c r="T691" s="46"/>
    </row>
    <row r="692" spans="1:20" ht="12.75">
      <c r="A692" s="71">
        <v>692</v>
      </c>
      <c r="B692" s="43"/>
      <c r="C692" s="97"/>
      <c r="D692" s="97"/>
      <c r="E692" s="97"/>
      <c r="F692" s="96"/>
      <c r="G692" s="96"/>
      <c r="H692" s="99"/>
      <c r="I692" s="99"/>
      <c r="J692" s="45"/>
      <c r="K692" s="46"/>
      <c r="L692" s="46"/>
      <c r="M692" s="46"/>
      <c r="N692" s="46"/>
      <c r="O692" s="46"/>
      <c r="P692" s="46"/>
      <c r="Q692" s="46"/>
      <c r="R692" s="46"/>
      <c r="S692" s="129"/>
      <c r="T692" s="46"/>
    </row>
    <row r="693" spans="1:20" ht="12.75">
      <c r="A693" s="71">
        <v>693</v>
      </c>
      <c r="B693" s="43"/>
      <c r="C693" s="97"/>
      <c r="D693" s="97"/>
      <c r="E693" s="97"/>
      <c r="F693" s="96"/>
      <c r="G693" s="96"/>
      <c r="H693" s="99"/>
      <c r="I693" s="99"/>
      <c r="J693" s="45"/>
      <c r="K693" s="46"/>
      <c r="L693" s="46"/>
      <c r="M693" s="46"/>
      <c r="N693" s="46"/>
      <c r="O693" s="46"/>
      <c r="P693" s="46"/>
      <c r="Q693" s="46"/>
      <c r="R693" s="46"/>
      <c r="S693" s="129"/>
      <c r="T693" s="46"/>
    </row>
    <row r="694" spans="1:20" ht="12.75">
      <c r="A694" s="71">
        <v>694</v>
      </c>
      <c r="B694" s="43"/>
      <c r="C694" s="97"/>
      <c r="D694" s="97"/>
      <c r="E694" s="97"/>
      <c r="F694" s="96"/>
      <c r="G694" s="96"/>
      <c r="H694" s="99"/>
      <c r="I694" s="99"/>
      <c r="J694" s="45"/>
      <c r="K694" s="46"/>
      <c r="L694" s="46"/>
      <c r="M694" s="46"/>
      <c r="N694" s="46"/>
      <c r="O694" s="46"/>
      <c r="P694" s="46"/>
      <c r="Q694" s="46"/>
      <c r="R694" s="46"/>
      <c r="S694" s="129"/>
      <c r="T694" s="46"/>
    </row>
    <row r="695" spans="1:20" ht="12.75">
      <c r="A695" s="71">
        <v>695</v>
      </c>
      <c r="B695" s="43"/>
      <c r="C695" s="97"/>
      <c r="D695" s="97"/>
      <c r="E695" s="97"/>
      <c r="F695" s="96"/>
      <c r="G695" s="96"/>
      <c r="H695" s="99"/>
      <c r="I695" s="99"/>
      <c r="J695" s="45"/>
      <c r="K695" s="46"/>
      <c r="L695" s="46"/>
      <c r="M695" s="46"/>
      <c r="N695" s="46"/>
      <c r="O695" s="46"/>
      <c r="P695" s="46"/>
      <c r="Q695" s="46"/>
      <c r="R695" s="46"/>
      <c r="S695" s="129"/>
      <c r="T695" s="46"/>
    </row>
    <row r="696" spans="1:20" ht="12.75">
      <c r="A696" s="71">
        <v>696</v>
      </c>
      <c r="B696" s="43"/>
      <c r="C696" s="97"/>
      <c r="D696" s="97"/>
      <c r="E696" s="97"/>
      <c r="F696" s="96"/>
      <c r="G696" s="96"/>
      <c r="H696" s="99"/>
      <c r="I696" s="99"/>
      <c r="J696" s="45"/>
      <c r="K696" s="46"/>
      <c r="L696" s="46"/>
      <c r="M696" s="46"/>
      <c r="N696" s="46"/>
      <c r="O696" s="46"/>
      <c r="P696" s="46"/>
      <c r="Q696" s="46"/>
      <c r="R696" s="46"/>
      <c r="S696" s="129"/>
      <c r="T696" s="46"/>
    </row>
    <row r="697" spans="1:20" ht="12.75">
      <c r="A697" s="71">
        <v>697</v>
      </c>
      <c r="B697" s="43"/>
      <c r="C697" s="97"/>
      <c r="D697" s="97"/>
      <c r="E697" s="97"/>
      <c r="F697" s="96"/>
      <c r="G697" s="96"/>
      <c r="H697" s="99"/>
      <c r="I697" s="99"/>
      <c r="J697" s="45"/>
      <c r="K697" s="46"/>
      <c r="L697" s="46"/>
      <c r="M697" s="46"/>
      <c r="N697" s="46"/>
      <c r="O697" s="46"/>
      <c r="P697" s="46"/>
      <c r="Q697" s="46"/>
      <c r="R697" s="46"/>
      <c r="S697" s="129"/>
      <c r="T697" s="46"/>
    </row>
    <row r="698" spans="1:20" ht="12.75">
      <c r="A698" s="71">
        <v>698</v>
      </c>
      <c r="B698" s="43"/>
      <c r="C698" s="97"/>
      <c r="D698" s="97"/>
      <c r="E698" s="97"/>
      <c r="F698" s="96"/>
      <c r="G698" s="96"/>
      <c r="H698" s="99"/>
      <c r="I698" s="99"/>
      <c r="J698" s="45"/>
      <c r="K698" s="46"/>
      <c r="L698" s="46"/>
      <c r="M698" s="46"/>
      <c r="N698" s="46"/>
      <c r="O698" s="46"/>
      <c r="P698" s="46"/>
      <c r="Q698" s="46"/>
      <c r="R698" s="46"/>
      <c r="S698" s="129"/>
      <c r="T698" s="46"/>
    </row>
    <row r="699" spans="1:20" ht="12.75">
      <c r="A699" s="71">
        <v>699</v>
      </c>
      <c r="B699" s="43"/>
      <c r="C699" s="97"/>
      <c r="D699" s="97"/>
      <c r="E699" s="97"/>
      <c r="F699" s="96"/>
      <c r="G699" s="96"/>
      <c r="H699" s="99"/>
      <c r="I699" s="99"/>
      <c r="J699" s="45"/>
      <c r="K699" s="46"/>
      <c r="L699" s="46"/>
      <c r="M699" s="46"/>
      <c r="N699" s="46"/>
      <c r="O699" s="46"/>
      <c r="P699" s="46"/>
      <c r="Q699" s="46"/>
      <c r="R699" s="46"/>
      <c r="S699" s="129"/>
      <c r="T699" s="46"/>
    </row>
    <row r="700" spans="1:20" ht="12.75">
      <c r="A700" s="71">
        <v>700</v>
      </c>
      <c r="B700" s="43"/>
      <c r="C700" s="97"/>
      <c r="D700" s="97"/>
      <c r="E700" s="97"/>
      <c r="F700" s="96"/>
      <c r="G700" s="96"/>
      <c r="H700" s="99"/>
      <c r="I700" s="99"/>
      <c r="J700" s="45"/>
      <c r="K700" s="46"/>
      <c r="L700" s="46"/>
      <c r="M700" s="46"/>
      <c r="N700" s="46"/>
      <c r="O700" s="46"/>
      <c r="P700" s="46"/>
      <c r="Q700" s="46"/>
      <c r="R700" s="46"/>
      <c r="S700" s="129"/>
      <c r="T700" s="46"/>
    </row>
    <row r="701" spans="1:20" ht="12.75">
      <c r="A701" s="71">
        <v>701</v>
      </c>
      <c r="B701" s="43"/>
      <c r="C701" s="97"/>
      <c r="D701" s="97"/>
      <c r="E701" s="97"/>
      <c r="F701" s="96"/>
      <c r="G701" s="96"/>
      <c r="H701" s="99"/>
      <c r="I701" s="99"/>
      <c r="J701" s="45"/>
      <c r="K701" s="99"/>
      <c r="L701" s="46"/>
      <c r="M701" s="46"/>
      <c r="N701" s="46"/>
      <c r="O701" s="46"/>
      <c r="P701" s="46"/>
      <c r="Q701" s="46"/>
      <c r="R701" s="46"/>
      <c r="S701" s="129"/>
      <c r="T701" s="46"/>
    </row>
    <row r="702" spans="1:20" ht="12.75">
      <c r="A702" s="71">
        <v>702</v>
      </c>
      <c r="B702" s="43"/>
      <c r="C702" s="97"/>
      <c r="D702" s="97"/>
      <c r="E702" s="97"/>
      <c r="F702" s="96"/>
      <c r="G702" s="96"/>
      <c r="H702" s="99"/>
      <c r="I702" s="99"/>
      <c r="J702" s="45"/>
      <c r="K702" s="46"/>
      <c r="L702" s="46"/>
      <c r="M702" s="46"/>
      <c r="N702" s="46"/>
      <c r="O702" s="46"/>
      <c r="P702" s="46"/>
      <c r="Q702" s="46"/>
      <c r="R702" s="46"/>
      <c r="S702" s="129"/>
      <c r="T702" s="46"/>
    </row>
    <row r="703" spans="1:20" ht="12.75">
      <c r="A703" s="71">
        <v>703</v>
      </c>
      <c r="B703" s="43"/>
      <c r="C703" s="97"/>
      <c r="D703" s="97"/>
      <c r="E703" s="97"/>
      <c r="F703" s="96"/>
      <c r="G703" s="96"/>
      <c r="H703" s="99"/>
      <c r="I703" s="99"/>
      <c r="J703" s="45"/>
      <c r="K703" s="46"/>
      <c r="L703" s="46"/>
      <c r="M703" s="46"/>
      <c r="N703" s="46"/>
      <c r="O703" s="46"/>
      <c r="P703" s="46"/>
      <c r="Q703" s="46"/>
      <c r="R703" s="46"/>
      <c r="S703" s="129"/>
      <c r="T703" s="46"/>
    </row>
    <row r="704" spans="1:20" ht="12.75">
      <c r="A704" s="71">
        <v>704</v>
      </c>
      <c r="B704" s="43"/>
      <c r="C704" s="97"/>
      <c r="D704" s="97"/>
      <c r="E704" s="97"/>
      <c r="F704" s="96"/>
      <c r="G704" s="96"/>
      <c r="H704" s="99"/>
      <c r="I704" s="99"/>
      <c r="J704" s="45"/>
      <c r="K704" s="46"/>
      <c r="L704" s="46"/>
      <c r="M704" s="46"/>
      <c r="N704" s="46"/>
      <c r="O704" s="46"/>
      <c r="P704" s="46"/>
      <c r="Q704" s="46"/>
      <c r="R704" s="46"/>
      <c r="S704" s="129"/>
      <c r="T704" s="46"/>
    </row>
    <row r="705" spans="1:20" ht="12.75">
      <c r="A705" s="71">
        <v>705</v>
      </c>
      <c r="B705" s="43"/>
      <c r="C705" s="97"/>
      <c r="D705" s="97"/>
      <c r="E705" s="97"/>
      <c r="F705" s="96"/>
      <c r="G705" s="96"/>
      <c r="H705" s="99"/>
      <c r="I705" s="99"/>
      <c r="J705" s="45"/>
      <c r="K705" s="46"/>
      <c r="L705" s="46"/>
      <c r="M705" s="46"/>
      <c r="N705" s="46"/>
      <c r="O705" s="46"/>
      <c r="P705" s="46"/>
      <c r="Q705" s="46"/>
      <c r="R705" s="46"/>
      <c r="S705" s="129"/>
      <c r="T705" s="46"/>
    </row>
    <row r="706" spans="1:20" ht="12.75">
      <c r="A706" s="71">
        <v>706</v>
      </c>
      <c r="B706" s="43"/>
      <c r="C706" s="97"/>
      <c r="D706" s="97"/>
      <c r="E706" s="97"/>
      <c r="F706" s="96"/>
      <c r="G706" s="96"/>
      <c r="H706" s="99"/>
      <c r="I706" s="99"/>
      <c r="J706" s="45"/>
      <c r="K706" s="46"/>
      <c r="L706" s="46"/>
      <c r="M706" s="46"/>
      <c r="N706" s="46"/>
      <c r="O706" s="46"/>
      <c r="P706" s="46"/>
      <c r="Q706" s="46"/>
      <c r="R706" s="46"/>
      <c r="S706" s="129"/>
      <c r="T706" s="46"/>
    </row>
    <row r="707" spans="1:20" ht="12.75">
      <c r="A707" s="71">
        <v>707</v>
      </c>
      <c r="B707" s="43"/>
      <c r="C707" s="97"/>
      <c r="D707" s="97"/>
      <c r="E707" s="97"/>
      <c r="F707" s="96"/>
      <c r="G707" s="96"/>
      <c r="H707" s="99"/>
      <c r="I707" s="99"/>
      <c r="J707" s="45"/>
      <c r="K707" s="128"/>
      <c r="L707" s="45"/>
      <c r="M707" s="46"/>
      <c r="N707" s="46"/>
      <c r="O707" s="46"/>
      <c r="P707" s="46"/>
      <c r="Q707" s="46"/>
      <c r="R707" s="46"/>
      <c r="S707" s="129"/>
      <c r="T707" s="46"/>
    </row>
    <row r="708" spans="1:20" ht="12.75">
      <c r="A708" s="71">
        <v>708</v>
      </c>
      <c r="B708" s="43"/>
      <c r="C708" s="97"/>
      <c r="D708" s="97"/>
      <c r="E708" s="97"/>
      <c r="F708" s="96"/>
      <c r="G708" s="96"/>
      <c r="H708" s="99"/>
      <c r="I708" s="99"/>
      <c r="J708" s="45"/>
      <c r="K708" s="108"/>
      <c r="L708" s="46"/>
      <c r="M708" s="46"/>
      <c r="N708" s="46"/>
      <c r="O708" s="46"/>
      <c r="P708" s="46"/>
      <c r="Q708" s="46"/>
      <c r="R708" s="46"/>
      <c r="S708" s="129"/>
      <c r="T708" s="46"/>
    </row>
    <row r="709" spans="1:20" ht="12.75">
      <c r="A709" s="71">
        <v>709</v>
      </c>
      <c r="B709" s="43"/>
      <c r="C709" s="97"/>
      <c r="D709" s="97"/>
      <c r="E709" s="97"/>
      <c r="F709" s="96"/>
      <c r="G709" s="96"/>
      <c r="H709" s="99"/>
      <c r="I709" s="99"/>
      <c r="J709" s="45"/>
      <c r="K709" s="46"/>
      <c r="L709" s="46"/>
      <c r="M709" s="46"/>
      <c r="N709" s="46"/>
      <c r="O709" s="46"/>
      <c r="P709" s="46"/>
      <c r="Q709" s="46"/>
      <c r="R709" s="46"/>
      <c r="S709" s="129"/>
      <c r="T709" s="46"/>
    </row>
    <row r="710" spans="1:20" ht="12.75">
      <c r="A710" s="71">
        <v>710</v>
      </c>
      <c r="B710" s="43"/>
      <c r="C710" s="97"/>
      <c r="D710" s="97"/>
      <c r="E710" s="97"/>
      <c r="F710" s="96"/>
      <c r="G710" s="96"/>
      <c r="H710" s="99"/>
      <c r="I710" s="99"/>
      <c r="J710" s="45"/>
      <c r="K710" s="46"/>
      <c r="L710" s="46"/>
      <c r="M710" s="46"/>
      <c r="N710" s="46"/>
      <c r="O710" s="46"/>
      <c r="P710" s="46"/>
      <c r="Q710" s="46"/>
      <c r="R710" s="46"/>
      <c r="S710" s="129"/>
      <c r="T710" s="46"/>
    </row>
    <row r="711" spans="1:20" ht="12.75">
      <c r="A711" s="71">
        <v>711</v>
      </c>
      <c r="B711" s="43"/>
      <c r="C711" s="97"/>
      <c r="D711" s="97"/>
      <c r="E711" s="97"/>
      <c r="F711" s="96"/>
      <c r="G711" s="96"/>
      <c r="H711" s="99"/>
      <c r="I711" s="99"/>
      <c r="J711" s="45"/>
      <c r="K711" s="46"/>
      <c r="L711" s="46"/>
      <c r="M711" s="46"/>
      <c r="N711" s="46"/>
      <c r="O711" s="46"/>
      <c r="P711" s="46"/>
      <c r="Q711" s="46"/>
      <c r="R711" s="46"/>
      <c r="S711" s="129"/>
      <c r="T711" s="46"/>
    </row>
    <row r="712" spans="1:20" ht="12.75">
      <c r="A712" s="71">
        <v>712</v>
      </c>
      <c r="B712" s="43"/>
      <c r="C712" s="97"/>
      <c r="D712" s="97"/>
      <c r="E712" s="97"/>
      <c r="F712" s="96"/>
      <c r="G712" s="96"/>
      <c r="H712" s="99"/>
      <c r="I712" s="99"/>
      <c r="J712" s="45"/>
      <c r="K712" s="46"/>
      <c r="L712" s="46"/>
      <c r="M712" s="46"/>
      <c r="N712" s="46"/>
      <c r="O712" s="46"/>
      <c r="P712" s="46"/>
      <c r="Q712" s="46"/>
      <c r="R712" s="46"/>
      <c r="S712" s="129"/>
      <c r="T712" s="46"/>
    </row>
    <row r="713" spans="1:20" ht="12.75">
      <c r="A713" s="71">
        <v>713</v>
      </c>
      <c r="B713" s="43"/>
      <c r="C713" s="97"/>
      <c r="D713" s="97"/>
      <c r="E713" s="97"/>
      <c r="F713" s="96"/>
      <c r="G713" s="96"/>
      <c r="H713" s="99"/>
      <c r="I713" s="99"/>
      <c r="J713" s="45"/>
      <c r="K713" s="46"/>
      <c r="L713" s="46"/>
      <c r="M713" s="46"/>
      <c r="N713" s="46"/>
      <c r="O713" s="46"/>
      <c r="P713" s="46"/>
      <c r="Q713" s="46"/>
      <c r="R713" s="46"/>
      <c r="S713" s="129"/>
      <c r="T713" s="46"/>
    </row>
    <row r="714" spans="1:20" ht="12.75">
      <c r="A714" s="71">
        <v>714</v>
      </c>
      <c r="B714" s="43"/>
      <c r="C714" s="97"/>
      <c r="D714" s="97"/>
      <c r="E714" s="97"/>
      <c r="F714" s="96"/>
      <c r="G714" s="96"/>
      <c r="H714" s="99"/>
      <c r="I714" s="99"/>
      <c r="J714" s="45"/>
      <c r="K714" s="46"/>
      <c r="L714" s="46"/>
      <c r="M714" s="46"/>
      <c r="N714" s="46"/>
      <c r="O714" s="46"/>
      <c r="P714" s="46"/>
      <c r="Q714" s="46"/>
      <c r="R714" s="46"/>
      <c r="S714" s="129"/>
      <c r="T714" s="46"/>
    </row>
    <row r="715" spans="1:20" ht="12.75">
      <c r="A715" s="71">
        <v>715</v>
      </c>
      <c r="B715" s="43"/>
      <c r="C715" s="97"/>
      <c r="D715" s="97"/>
      <c r="E715" s="97"/>
      <c r="F715" s="96"/>
      <c r="G715" s="96"/>
      <c r="H715" s="99"/>
      <c r="I715" s="99"/>
      <c r="J715" s="45"/>
      <c r="K715" s="46"/>
      <c r="L715" s="46"/>
      <c r="M715" s="46"/>
      <c r="N715" s="46"/>
      <c r="O715" s="46"/>
      <c r="P715" s="46"/>
      <c r="Q715" s="46"/>
      <c r="R715" s="46"/>
      <c r="S715" s="129"/>
      <c r="T715" s="46"/>
    </row>
    <row r="716" spans="1:20" ht="12.75">
      <c r="A716" s="71">
        <v>716</v>
      </c>
      <c r="B716" s="43"/>
      <c r="C716" s="97"/>
      <c r="D716" s="97"/>
      <c r="E716" s="97"/>
      <c r="F716" s="96"/>
      <c r="G716" s="96"/>
      <c r="H716" s="99"/>
      <c r="I716" s="99"/>
      <c r="J716" s="45"/>
      <c r="K716" s="46"/>
      <c r="L716" s="46"/>
      <c r="M716" s="46"/>
      <c r="N716" s="46"/>
      <c r="O716" s="46"/>
      <c r="P716" s="46"/>
      <c r="Q716" s="46"/>
      <c r="R716" s="46"/>
      <c r="S716" s="129"/>
      <c r="T716" s="46"/>
    </row>
    <row r="717" spans="1:20" ht="12.75">
      <c r="A717" s="71">
        <v>717</v>
      </c>
      <c r="B717" s="43"/>
      <c r="C717" s="97"/>
      <c r="D717" s="97"/>
      <c r="E717" s="97"/>
      <c r="F717" s="96"/>
      <c r="G717" s="96"/>
      <c r="H717" s="99"/>
      <c r="I717" s="99"/>
      <c r="J717" s="45"/>
      <c r="K717" s="46"/>
      <c r="L717" s="46"/>
      <c r="M717" s="46"/>
      <c r="N717" s="46"/>
      <c r="O717" s="46"/>
      <c r="P717" s="46"/>
      <c r="Q717" s="46"/>
      <c r="R717" s="46"/>
      <c r="S717" s="129"/>
      <c r="T717" s="46"/>
    </row>
    <row r="718" spans="1:20" ht="12.75">
      <c r="A718" s="71">
        <v>718</v>
      </c>
      <c r="B718" s="43"/>
      <c r="C718" s="97"/>
      <c r="D718" s="97"/>
      <c r="E718" s="97"/>
      <c r="F718" s="96"/>
      <c r="G718" s="96"/>
      <c r="H718" s="99"/>
      <c r="I718" s="99"/>
      <c r="J718" s="45"/>
      <c r="K718" s="46"/>
      <c r="L718" s="46"/>
      <c r="M718" s="46"/>
      <c r="N718" s="46"/>
      <c r="O718" s="46"/>
      <c r="P718" s="46"/>
      <c r="Q718" s="46"/>
      <c r="R718" s="46"/>
      <c r="S718" s="129"/>
      <c r="T718" s="46"/>
    </row>
    <row r="719" spans="1:20" ht="12.75">
      <c r="A719" s="71">
        <v>719</v>
      </c>
      <c r="B719" s="43"/>
      <c r="C719" s="97"/>
      <c r="D719" s="97"/>
      <c r="E719" s="97"/>
      <c r="F719" s="96"/>
      <c r="G719" s="96"/>
      <c r="H719" s="99"/>
      <c r="I719" s="99"/>
      <c r="J719" s="45"/>
      <c r="K719" s="46"/>
      <c r="L719" s="46"/>
      <c r="M719" s="46"/>
      <c r="N719" s="46"/>
      <c r="O719" s="46"/>
      <c r="P719" s="46"/>
      <c r="Q719" s="46"/>
      <c r="R719" s="46"/>
      <c r="S719" s="129"/>
      <c r="T719" s="46"/>
    </row>
    <row r="720" spans="1:20" ht="12.75">
      <c r="A720" s="71">
        <v>720</v>
      </c>
      <c r="B720" s="43"/>
      <c r="C720" s="97"/>
      <c r="D720" s="97"/>
      <c r="E720" s="97"/>
      <c r="F720" s="96"/>
      <c r="G720" s="96"/>
      <c r="H720" s="99"/>
      <c r="I720" s="99"/>
      <c r="J720" s="45"/>
      <c r="K720" s="46"/>
      <c r="L720" s="46"/>
      <c r="M720" s="46"/>
      <c r="N720" s="46"/>
      <c r="O720" s="46"/>
      <c r="P720" s="46"/>
      <c r="Q720" s="46"/>
      <c r="R720" s="46"/>
      <c r="S720" s="129"/>
      <c r="T720" s="46"/>
    </row>
    <row r="721" spans="1:20" ht="12.75">
      <c r="A721" s="71">
        <v>721</v>
      </c>
      <c r="B721" s="43"/>
      <c r="C721" s="97"/>
      <c r="D721" s="97"/>
      <c r="E721" s="97"/>
      <c r="F721" s="96"/>
      <c r="G721" s="96"/>
      <c r="H721" s="99"/>
      <c r="I721" s="99"/>
      <c r="J721" s="45"/>
      <c r="K721" s="46"/>
      <c r="L721" s="46"/>
      <c r="M721" s="46"/>
      <c r="N721" s="46"/>
      <c r="O721" s="46"/>
      <c r="P721" s="46"/>
      <c r="Q721" s="46"/>
      <c r="R721" s="46"/>
      <c r="S721" s="129"/>
      <c r="T721" s="46"/>
    </row>
    <row r="722" spans="1:20" ht="12.75">
      <c r="A722" s="71">
        <v>722</v>
      </c>
      <c r="B722" s="43"/>
      <c r="C722" s="97"/>
      <c r="D722" s="97"/>
      <c r="E722" s="97"/>
      <c r="F722" s="96"/>
      <c r="G722" s="96"/>
      <c r="H722" s="99"/>
      <c r="I722" s="99"/>
      <c r="J722" s="45"/>
      <c r="K722" s="46"/>
      <c r="L722" s="46"/>
      <c r="M722" s="46"/>
      <c r="N722" s="46"/>
      <c r="O722" s="46"/>
      <c r="P722" s="46"/>
      <c r="Q722" s="46"/>
      <c r="R722" s="46"/>
      <c r="S722" s="129"/>
      <c r="T722" s="46"/>
    </row>
    <row r="723" spans="1:20" ht="12.75">
      <c r="A723" s="71">
        <v>723</v>
      </c>
      <c r="B723" s="43"/>
      <c r="C723" s="97"/>
      <c r="D723" s="97"/>
      <c r="E723" s="97"/>
      <c r="F723" s="96"/>
      <c r="G723" s="96"/>
      <c r="H723" s="99"/>
      <c r="I723" s="99"/>
      <c r="J723" s="45"/>
      <c r="K723" s="46"/>
      <c r="L723" s="46"/>
      <c r="M723" s="46"/>
      <c r="N723" s="46"/>
      <c r="O723" s="46"/>
      <c r="P723" s="46"/>
      <c r="Q723" s="46"/>
      <c r="R723" s="46"/>
      <c r="S723" s="129"/>
      <c r="T723" s="46"/>
    </row>
    <row r="724" spans="1:20" ht="12.75">
      <c r="A724" s="71">
        <v>724</v>
      </c>
      <c r="B724" s="43"/>
      <c r="C724" s="97"/>
      <c r="D724" s="97"/>
      <c r="E724" s="97"/>
      <c r="F724" s="96"/>
      <c r="G724" s="96"/>
      <c r="H724" s="99"/>
      <c r="I724" s="99"/>
      <c r="J724" s="45"/>
      <c r="K724" s="46"/>
      <c r="L724" s="46"/>
      <c r="M724" s="46"/>
      <c r="N724" s="46"/>
      <c r="O724" s="46"/>
      <c r="P724" s="46"/>
      <c r="Q724" s="46"/>
      <c r="R724" s="46"/>
      <c r="S724" s="129"/>
      <c r="T724" s="46"/>
    </row>
    <row r="725" spans="1:20" ht="12.75">
      <c r="A725" s="71">
        <v>725</v>
      </c>
      <c r="B725" s="43"/>
      <c r="C725" s="97"/>
      <c r="D725" s="97"/>
      <c r="E725" s="97"/>
      <c r="F725" s="96"/>
      <c r="G725" s="96"/>
      <c r="H725" s="99"/>
      <c r="I725" s="99"/>
      <c r="J725" s="45"/>
      <c r="K725" s="46"/>
      <c r="L725" s="46"/>
      <c r="M725" s="46"/>
      <c r="N725" s="46"/>
      <c r="O725" s="46"/>
      <c r="P725" s="46"/>
      <c r="Q725" s="46"/>
      <c r="R725" s="46"/>
      <c r="S725" s="129"/>
      <c r="T725" s="46"/>
    </row>
    <row r="726" spans="1:20" ht="12.75">
      <c r="A726" s="71">
        <v>726</v>
      </c>
      <c r="B726" s="43"/>
      <c r="C726" s="97"/>
      <c r="D726" s="97"/>
      <c r="E726" s="97"/>
      <c r="F726" s="96"/>
      <c r="G726" s="96"/>
      <c r="H726" s="99"/>
      <c r="I726" s="99"/>
      <c r="J726" s="45"/>
      <c r="K726" s="46"/>
      <c r="L726" s="46"/>
      <c r="M726" s="46"/>
      <c r="N726" s="46"/>
      <c r="O726" s="46"/>
      <c r="P726" s="46"/>
      <c r="Q726" s="46"/>
      <c r="R726" s="46"/>
      <c r="S726" s="129"/>
      <c r="T726" s="46"/>
    </row>
    <row r="727" spans="1:20" ht="12.75">
      <c r="A727" s="71">
        <v>727</v>
      </c>
      <c r="B727" s="43"/>
      <c r="C727" s="97"/>
      <c r="D727" s="97"/>
      <c r="E727" s="97"/>
      <c r="F727" s="96"/>
      <c r="G727" s="96"/>
      <c r="H727" s="99"/>
      <c r="I727" s="99"/>
      <c r="J727" s="45"/>
      <c r="K727" s="46"/>
      <c r="L727" s="46"/>
      <c r="M727" s="46"/>
      <c r="N727" s="46"/>
      <c r="O727" s="46"/>
      <c r="P727" s="46"/>
      <c r="Q727" s="46"/>
      <c r="R727" s="46"/>
      <c r="S727" s="129"/>
      <c r="T727" s="46"/>
    </row>
    <row r="728" spans="1:20" ht="12.75">
      <c r="A728" s="71">
        <v>728</v>
      </c>
      <c r="B728" s="43"/>
      <c r="C728" s="97"/>
      <c r="D728" s="97"/>
      <c r="E728" s="97"/>
      <c r="F728" s="96"/>
      <c r="G728" s="96"/>
      <c r="H728" s="99"/>
      <c r="I728" s="99"/>
      <c r="J728" s="45"/>
      <c r="K728" s="46"/>
      <c r="L728" s="46"/>
      <c r="M728" s="46"/>
      <c r="N728" s="46"/>
      <c r="O728" s="46"/>
      <c r="P728" s="46"/>
      <c r="Q728" s="46"/>
      <c r="R728" s="46"/>
      <c r="S728" s="129"/>
      <c r="T728" s="46"/>
    </row>
    <row r="729" spans="1:20" ht="12.75">
      <c r="A729" s="71">
        <v>729</v>
      </c>
      <c r="B729" s="43"/>
      <c r="C729" s="97"/>
      <c r="D729" s="97"/>
      <c r="E729" s="97"/>
      <c r="F729" s="96"/>
      <c r="G729" s="96"/>
      <c r="H729" s="99"/>
      <c r="I729" s="99"/>
      <c r="J729" s="45"/>
      <c r="K729" s="46"/>
      <c r="L729" s="46"/>
      <c r="M729" s="46"/>
      <c r="N729" s="46"/>
      <c r="O729" s="46"/>
      <c r="P729" s="46"/>
      <c r="Q729" s="46"/>
      <c r="R729" s="46"/>
      <c r="S729" s="129"/>
      <c r="T729" s="46"/>
    </row>
    <row r="730" spans="1:20" ht="12.75">
      <c r="A730" s="71">
        <v>730</v>
      </c>
      <c r="B730" s="43"/>
      <c r="C730" s="97"/>
      <c r="D730" s="97"/>
      <c r="E730" s="97"/>
      <c r="F730" s="96"/>
      <c r="G730" s="96"/>
      <c r="H730" s="99"/>
      <c r="I730" s="99"/>
      <c r="J730" s="45"/>
      <c r="K730" s="46"/>
      <c r="L730" s="46"/>
      <c r="M730" s="46"/>
      <c r="N730" s="46"/>
      <c r="O730" s="46"/>
      <c r="P730" s="46"/>
      <c r="Q730" s="46"/>
      <c r="R730" s="46"/>
      <c r="S730" s="129"/>
      <c r="T730" s="46"/>
    </row>
    <row r="731" spans="1:20" ht="12.75">
      <c r="A731" s="71">
        <v>731</v>
      </c>
      <c r="B731" s="43"/>
      <c r="C731" s="97"/>
      <c r="D731" s="97"/>
      <c r="E731" s="97"/>
      <c r="F731" s="96"/>
      <c r="G731" s="96"/>
      <c r="H731" s="99"/>
      <c r="I731" s="99"/>
      <c r="J731" s="45"/>
      <c r="K731" s="46"/>
      <c r="L731" s="46"/>
      <c r="M731" s="46"/>
      <c r="N731" s="46"/>
      <c r="O731" s="46"/>
      <c r="P731" s="46"/>
      <c r="Q731" s="46"/>
      <c r="R731" s="46"/>
      <c r="S731" s="129"/>
      <c r="T731" s="46"/>
    </row>
    <row r="732" spans="1:20" ht="12.75">
      <c r="A732" s="71">
        <v>732</v>
      </c>
      <c r="B732" s="43"/>
      <c r="C732" s="97"/>
      <c r="D732" s="97"/>
      <c r="E732" s="97"/>
      <c r="F732" s="96"/>
      <c r="G732" s="96"/>
      <c r="H732" s="99"/>
      <c r="I732" s="99"/>
      <c r="J732" s="45"/>
      <c r="K732" s="46"/>
      <c r="L732" s="46"/>
      <c r="M732" s="46"/>
      <c r="N732" s="46"/>
      <c r="O732" s="46"/>
      <c r="P732" s="46"/>
      <c r="Q732" s="46"/>
      <c r="R732" s="46"/>
      <c r="S732" s="129"/>
      <c r="T732" s="46"/>
    </row>
    <row r="733" spans="1:20" ht="12.75">
      <c r="A733" s="71">
        <v>733</v>
      </c>
      <c r="B733" s="43"/>
      <c r="C733" s="97"/>
      <c r="D733" s="97"/>
      <c r="E733" s="97"/>
      <c r="F733" s="96"/>
      <c r="G733" s="96"/>
      <c r="H733" s="99"/>
      <c r="I733" s="99"/>
      <c r="J733" s="45"/>
      <c r="K733" s="46"/>
      <c r="L733" s="46"/>
      <c r="M733" s="46"/>
      <c r="N733" s="46"/>
      <c r="O733" s="46"/>
      <c r="P733" s="46"/>
      <c r="Q733" s="46"/>
      <c r="R733" s="46"/>
      <c r="S733" s="129"/>
      <c r="T733" s="46"/>
    </row>
    <row r="734" spans="1:20" ht="12.75">
      <c r="A734" s="71">
        <v>734</v>
      </c>
      <c r="B734" s="43"/>
      <c r="C734" s="97"/>
      <c r="D734" s="97"/>
      <c r="E734" s="97"/>
      <c r="F734" s="96"/>
      <c r="G734" s="96"/>
      <c r="H734" s="99"/>
      <c r="I734" s="99"/>
      <c r="J734" s="45"/>
      <c r="K734" s="46"/>
      <c r="L734" s="46"/>
      <c r="M734" s="46"/>
      <c r="N734" s="46"/>
      <c r="O734" s="46"/>
      <c r="P734" s="46"/>
      <c r="Q734" s="46"/>
      <c r="R734" s="46"/>
      <c r="S734" s="129"/>
      <c r="T734" s="46"/>
    </row>
    <row r="735" spans="1:20" ht="12.75">
      <c r="A735" s="71">
        <v>735</v>
      </c>
      <c r="B735" s="43"/>
      <c r="C735" s="97"/>
      <c r="D735" s="97"/>
      <c r="E735" s="97"/>
      <c r="F735" s="96"/>
      <c r="G735" s="96"/>
      <c r="H735" s="99"/>
      <c r="I735" s="99"/>
      <c r="J735" s="45"/>
      <c r="K735" s="46"/>
      <c r="L735" s="46"/>
      <c r="M735" s="46"/>
      <c r="N735" s="46"/>
      <c r="O735" s="46"/>
      <c r="P735" s="46"/>
      <c r="Q735" s="46"/>
      <c r="R735" s="46"/>
      <c r="S735" s="129"/>
      <c r="T735" s="46"/>
    </row>
    <row r="736" spans="1:20" ht="12.75">
      <c r="A736" s="71">
        <v>736</v>
      </c>
      <c r="B736" s="43"/>
      <c r="C736" s="97"/>
      <c r="D736" s="97"/>
      <c r="E736" s="97"/>
      <c r="F736" s="96"/>
      <c r="G736" s="96"/>
      <c r="H736" s="99"/>
      <c r="I736" s="99"/>
      <c r="J736" s="45"/>
      <c r="K736" s="46"/>
      <c r="L736" s="46"/>
      <c r="M736" s="46"/>
      <c r="N736" s="46"/>
      <c r="O736" s="46"/>
      <c r="P736" s="46"/>
      <c r="Q736" s="46"/>
      <c r="R736" s="46"/>
      <c r="S736" s="129"/>
      <c r="T736" s="46"/>
    </row>
    <row r="737" spans="1:20" ht="12.75">
      <c r="A737" s="71">
        <v>737</v>
      </c>
      <c r="B737" s="43"/>
      <c r="C737" s="97"/>
      <c r="D737" s="97"/>
      <c r="E737" s="97"/>
      <c r="F737" s="96"/>
      <c r="G737" s="96"/>
      <c r="H737" s="99"/>
      <c r="I737" s="99"/>
      <c r="J737" s="45"/>
      <c r="K737" s="46"/>
      <c r="L737" s="46"/>
      <c r="M737" s="46"/>
      <c r="N737" s="46"/>
      <c r="O737" s="46"/>
      <c r="P737" s="46"/>
      <c r="Q737" s="46"/>
      <c r="R737" s="46"/>
      <c r="S737" s="129"/>
      <c r="T737" s="46"/>
    </row>
    <row r="738" spans="1:20" ht="12.75">
      <c r="A738" s="71">
        <v>738</v>
      </c>
      <c r="B738" s="43"/>
      <c r="C738" s="97"/>
      <c r="D738" s="97"/>
      <c r="E738" s="97"/>
      <c r="F738" s="96"/>
      <c r="G738" s="96"/>
      <c r="H738" s="99"/>
      <c r="I738" s="99"/>
      <c r="J738" s="45"/>
      <c r="K738" s="46"/>
      <c r="L738" s="46"/>
      <c r="M738" s="46"/>
      <c r="N738" s="46"/>
      <c r="O738" s="46"/>
      <c r="P738" s="46"/>
      <c r="Q738" s="46"/>
      <c r="R738" s="46"/>
      <c r="S738" s="129"/>
      <c r="T738" s="46"/>
    </row>
    <row r="739" spans="1:20" ht="12.75">
      <c r="A739" s="71">
        <v>739</v>
      </c>
      <c r="B739" s="43"/>
      <c r="C739" s="97"/>
      <c r="D739" s="97"/>
      <c r="E739" s="97"/>
      <c r="F739" s="96"/>
      <c r="G739" s="96"/>
      <c r="H739" s="99"/>
      <c r="I739" s="99"/>
      <c r="J739" s="45"/>
      <c r="K739" s="46"/>
      <c r="L739" s="46"/>
      <c r="M739" s="46"/>
      <c r="N739" s="46"/>
      <c r="O739" s="46"/>
      <c r="P739" s="46"/>
      <c r="Q739" s="46"/>
      <c r="R739" s="46"/>
      <c r="S739" s="129"/>
      <c r="T739" s="46"/>
    </row>
    <row r="740" spans="1:20" ht="12.75">
      <c r="A740" s="71">
        <v>740</v>
      </c>
      <c r="B740" s="43"/>
      <c r="C740" s="97"/>
      <c r="D740" s="97"/>
      <c r="E740" s="97"/>
      <c r="F740" s="96"/>
      <c r="G740" s="96"/>
      <c r="H740" s="99"/>
      <c r="I740" s="99"/>
      <c r="J740" s="45"/>
      <c r="K740" s="46"/>
      <c r="L740" s="46"/>
      <c r="M740" s="46"/>
      <c r="N740" s="46"/>
      <c r="O740" s="46"/>
      <c r="P740" s="46"/>
      <c r="Q740" s="46"/>
      <c r="R740" s="46"/>
      <c r="S740" s="129"/>
      <c r="T740" s="46"/>
    </row>
    <row r="741" spans="1:20" ht="12.75">
      <c r="A741" s="71">
        <v>741</v>
      </c>
      <c r="B741" s="43"/>
      <c r="C741" s="97"/>
      <c r="D741" s="97"/>
      <c r="E741" s="97"/>
      <c r="F741" s="96"/>
      <c r="G741" s="96"/>
      <c r="H741" s="99"/>
      <c r="I741" s="99"/>
      <c r="J741" s="45"/>
      <c r="K741" s="46"/>
      <c r="L741" s="46"/>
      <c r="M741" s="46"/>
      <c r="N741" s="46"/>
      <c r="O741" s="46"/>
      <c r="P741" s="46"/>
      <c r="Q741" s="46"/>
      <c r="R741" s="46"/>
      <c r="S741" s="129"/>
      <c r="T741" s="46"/>
    </row>
    <row r="742" spans="1:20" ht="12.75">
      <c r="A742" s="71">
        <v>742</v>
      </c>
      <c r="B742" s="43"/>
      <c r="C742" s="97"/>
      <c r="D742" s="97"/>
      <c r="E742" s="97"/>
      <c r="F742" s="96"/>
      <c r="G742" s="96"/>
      <c r="H742" s="99"/>
      <c r="I742" s="99"/>
      <c r="J742" s="45"/>
      <c r="K742" s="46"/>
      <c r="L742" s="46"/>
      <c r="M742" s="46"/>
      <c r="N742" s="46"/>
      <c r="O742" s="46"/>
      <c r="P742" s="46"/>
      <c r="Q742" s="46"/>
      <c r="R742" s="46"/>
      <c r="S742" s="129"/>
      <c r="T742" s="46"/>
    </row>
    <row r="743" spans="1:20" ht="12.75">
      <c r="A743" s="71">
        <v>743</v>
      </c>
      <c r="B743" s="43"/>
      <c r="C743" s="97"/>
      <c r="D743" s="97"/>
      <c r="E743" s="97"/>
      <c r="F743" s="96"/>
      <c r="G743" s="96"/>
      <c r="H743" s="99"/>
      <c r="I743" s="99"/>
      <c r="J743" s="45"/>
      <c r="K743" s="46"/>
      <c r="L743" s="46"/>
      <c r="M743" s="46"/>
      <c r="N743" s="46"/>
      <c r="O743" s="46"/>
      <c r="P743" s="46"/>
      <c r="Q743" s="46"/>
      <c r="R743" s="46"/>
      <c r="S743" s="129"/>
      <c r="T743" s="46"/>
    </row>
    <row r="744" spans="1:20" ht="12.75">
      <c r="A744" s="71">
        <v>744</v>
      </c>
      <c r="B744" s="43"/>
      <c r="C744" s="97"/>
      <c r="D744" s="97"/>
      <c r="E744" s="97"/>
      <c r="F744" s="96"/>
      <c r="G744" s="96"/>
      <c r="H744" s="99"/>
      <c r="I744" s="99"/>
      <c r="J744" s="45"/>
      <c r="K744" s="46"/>
      <c r="L744" s="46"/>
      <c r="M744" s="46"/>
      <c r="N744" s="46"/>
      <c r="O744" s="46"/>
      <c r="P744" s="46"/>
      <c r="Q744" s="46"/>
      <c r="R744" s="46"/>
      <c r="S744" s="129"/>
      <c r="T744" s="46"/>
    </row>
    <row r="745" spans="1:20" ht="12.75">
      <c r="A745" s="71">
        <v>745</v>
      </c>
      <c r="B745" s="43"/>
      <c r="C745" s="95"/>
      <c r="D745" s="95"/>
      <c r="E745" s="95"/>
      <c r="F745" s="96"/>
      <c r="G745" s="96"/>
      <c r="H745" s="105"/>
      <c r="I745" s="105"/>
      <c r="J745" s="45"/>
      <c r="K745" s="46"/>
      <c r="L745" s="46"/>
      <c r="M745" s="46"/>
      <c r="N745" s="46"/>
      <c r="O745" s="46"/>
      <c r="P745" s="46"/>
      <c r="Q745" s="46"/>
      <c r="R745" s="46"/>
      <c r="S745" s="129"/>
      <c r="T745" s="46"/>
    </row>
    <row r="746" spans="1:20" ht="12.75">
      <c r="A746" s="71">
        <v>746</v>
      </c>
      <c r="B746" s="43"/>
      <c r="C746" s="95"/>
      <c r="D746" s="95"/>
      <c r="E746" s="95"/>
      <c r="F746" s="96"/>
      <c r="G746" s="96"/>
      <c r="H746" s="105"/>
      <c r="I746" s="105"/>
      <c r="J746" s="45"/>
      <c r="K746" s="46"/>
      <c r="L746" s="46"/>
      <c r="M746" s="46"/>
      <c r="N746" s="46"/>
      <c r="O746" s="46"/>
      <c r="P746" s="46"/>
      <c r="Q746" s="46"/>
      <c r="R746" s="46"/>
      <c r="S746" s="129"/>
      <c r="T746" s="46"/>
    </row>
    <row r="747" spans="1:20" ht="12.75">
      <c r="A747" s="71">
        <v>747</v>
      </c>
      <c r="B747" s="43"/>
      <c r="C747" s="95"/>
      <c r="D747" s="95"/>
      <c r="E747" s="95"/>
      <c r="F747" s="96"/>
      <c r="G747" s="96"/>
      <c r="H747" s="105"/>
      <c r="I747" s="105"/>
      <c r="J747" s="45"/>
      <c r="K747" s="46"/>
      <c r="L747" s="46"/>
      <c r="M747" s="46"/>
      <c r="N747" s="46"/>
      <c r="O747" s="46"/>
      <c r="P747" s="46"/>
      <c r="Q747" s="46"/>
      <c r="R747" s="46"/>
      <c r="S747" s="129"/>
      <c r="T747" s="46"/>
    </row>
    <row r="748" spans="1:20" ht="12.75">
      <c r="A748" s="71">
        <v>748</v>
      </c>
      <c r="B748" s="43"/>
      <c r="C748" s="95"/>
      <c r="D748" s="95"/>
      <c r="E748" s="95"/>
      <c r="F748" s="96"/>
      <c r="G748" s="96"/>
      <c r="H748" s="105"/>
      <c r="I748" s="105"/>
      <c r="J748" s="45"/>
      <c r="K748" s="46"/>
      <c r="L748" s="46"/>
      <c r="M748" s="46"/>
      <c r="N748" s="46"/>
      <c r="O748" s="46"/>
      <c r="P748" s="46"/>
      <c r="Q748" s="46"/>
      <c r="R748" s="46"/>
      <c r="S748" s="129"/>
      <c r="T748" s="46"/>
    </row>
    <row r="749" spans="1:20" ht="12.75">
      <c r="A749" s="71">
        <v>749</v>
      </c>
      <c r="B749" s="43"/>
      <c r="C749" s="97"/>
      <c r="D749" s="97"/>
      <c r="E749" s="97"/>
      <c r="F749" s="96"/>
      <c r="G749" s="96"/>
      <c r="H749" s="99"/>
      <c r="I749" s="99"/>
      <c r="J749" s="45"/>
      <c r="K749" s="46"/>
      <c r="L749" s="46"/>
      <c r="M749" s="46"/>
      <c r="N749" s="46"/>
      <c r="O749" s="46"/>
      <c r="P749" s="46"/>
      <c r="Q749" s="46"/>
      <c r="R749" s="46"/>
      <c r="S749" s="129"/>
      <c r="T749" s="46"/>
    </row>
    <row r="750" spans="1:20" ht="12.75">
      <c r="A750" s="71">
        <v>750</v>
      </c>
      <c r="B750" s="43"/>
      <c r="C750" s="97"/>
      <c r="D750" s="97"/>
      <c r="E750" s="97"/>
      <c r="F750" s="96"/>
      <c r="G750" s="96"/>
      <c r="H750" s="99"/>
      <c r="I750" s="99"/>
      <c r="J750" s="45"/>
      <c r="K750" s="46"/>
      <c r="L750" s="46"/>
      <c r="M750" s="46"/>
      <c r="N750" s="46"/>
      <c r="O750" s="46"/>
      <c r="P750" s="46"/>
      <c r="Q750" s="46"/>
      <c r="R750" s="46"/>
      <c r="S750" s="129"/>
      <c r="T750" s="46"/>
    </row>
    <row r="751" spans="1:20" ht="12.75">
      <c r="A751" s="71">
        <v>751</v>
      </c>
      <c r="B751" s="43"/>
      <c r="C751" s="97"/>
      <c r="D751" s="97"/>
      <c r="E751" s="97"/>
      <c r="F751" s="96"/>
      <c r="G751" s="96"/>
      <c r="H751" s="99"/>
      <c r="I751" s="99"/>
      <c r="J751" s="45"/>
      <c r="K751" s="46"/>
      <c r="L751" s="46"/>
      <c r="M751" s="46"/>
      <c r="N751" s="46"/>
      <c r="O751" s="46"/>
      <c r="P751" s="46"/>
      <c r="Q751" s="46"/>
      <c r="R751" s="46"/>
      <c r="S751" s="129"/>
      <c r="T751" s="46"/>
    </row>
    <row r="752" spans="1:20" ht="12.75">
      <c r="A752" s="71">
        <v>752</v>
      </c>
      <c r="B752" s="43"/>
      <c r="C752" s="97"/>
      <c r="D752" s="97"/>
      <c r="E752" s="97"/>
      <c r="F752" s="96"/>
      <c r="G752" s="96"/>
      <c r="H752" s="99"/>
      <c r="I752" s="99"/>
      <c r="J752" s="45"/>
      <c r="K752" s="46"/>
      <c r="L752" s="46"/>
      <c r="M752" s="46"/>
      <c r="N752" s="46"/>
      <c r="O752" s="46"/>
      <c r="P752" s="46"/>
      <c r="Q752" s="46"/>
      <c r="R752" s="46"/>
      <c r="S752" s="129"/>
      <c r="T752" s="46"/>
    </row>
    <row r="753" spans="1:20" ht="12.75">
      <c r="A753" s="71">
        <v>753</v>
      </c>
      <c r="B753" s="43"/>
      <c r="C753" s="97"/>
      <c r="D753" s="97"/>
      <c r="E753" s="97"/>
      <c r="F753" s="96"/>
      <c r="G753" s="96"/>
      <c r="H753" s="99"/>
      <c r="I753" s="99"/>
      <c r="J753" s="45"/>
      <c r="K753" s="46"/>
      <c r="L753" s="46"/>
      <c r="M753" s="46"/>
      <c r="N753" s="46"/>
      <c r="O753" s="46"/>
      <c r="P753" s="46"/>
      <c r="Q753" s="46"/>
      <c r="R753" s="46"/>
      <c r="S753" s="129"/>
      <c r="T753" s="46"/>
    </row>
    <row r="754" spans="1:20" ht="12.75">
      <c r="A754" s="71">
        <v>754</v>
      </c>
      <c r="B754" s="43"/>
      <c r="C754" s="97"/>
      <c r="D754" s="97"/>
      <c r="E754" s="97"/>
      <c r="F754" s="96"/>
      <c r="G754" s="96"/>
      <c r="H754" s="99"/>
      <c r="I754" s="99"/>
      <c r="J754" s="45"/>
      <c r="K754" s="46"/>
      <c r="L754" s="46"/>
      <c r="M754" s="46"/>
      <c r="N754" s="46"/>
      <c r="O754" s="46"/>
      <c r="P754" s="46"/>
      <c r="Q754" s="46"/>
      <c r="R754" s="46"/>
      <c r="S754" s="129"/>
      <c r="T754" s="46"/>
    </row>
    <row r="755" spans="1:20" ht="12.75">
      <c r="A755" s="71">
        <v>755</v>
      </c>
      <c r="B755" s="43"/>
      <c r="C755" s="97"/>
      <c r="D755" s="97"/>
      <c r="E755" s="97"/>
      <c r="F755" s="96"/>
      <c r="G755" s="96"/>
      <c r="H755" s="99"/>
      <c r="I755" s="99"/>
      <c r="J755" s="45"/>
      <c r="K755" s="46"/>
      <c r="L755" s="46"/>
      <c r="M755" s="46"/>
      <c r="N755" s="46"/>
      <c r="O755" s="46"/>
      <c r="P755" s="46"/>
      <c r="Q755" s="46"/>
      <c r="R755" s="46"/>
      <c r="S755" s="129"/>
      <c r="T755" s="46"/>
    </row>
    <row r="756" spans="1:20" ht="12.75">
      <c r="A756" s="71">
        <v>756</v>
      </c>
      <c r="B756" s="43"/>
      <c r="C756" s="97"/>
      <c r="D756" s="97"/>
      <c r="E756" s="97"/>
      <c r="F756" s="96"/>
      <c r="G756" s="96"/>
      <c r="H756" s="99"/>
      <c r="I756" s="99"/>
      <c r="J756" s="45"/>
      <c r="K756" s="46"/>
      <c r="L756" s="46"/>
      <c r="M756" s="46"/>
      <c r="N756" s="46"/>
      <c r="O756" s="46"/>
      <c r="P756" s="46"/>
      <c r="Q756" s="46"/>
      <c r="R756" s="46"/>
      <c r="S756" s="129"/>
      <c r="T756" s="46"/>
    </row>
    <row r="757" spans="1:20" ht="12.75">
      <c r="A757" s="71">
        <v>757</v>
      </c>
      <c r="B757" s="43"/>
      <c r="C757" s="97"/>
      <c r="D757" s="97"/>
      <c r="E757" s="97"/>
      <c r="F757" s="96"/>
      <c r="G757" s="96"/>
      <c r="H757" s="99"/>
      <c r="I757" s="99"/>
      <c r="J757" s="45"/>
      <c r="K757" s="46"/>
      <c r="L757" s="46"/>
      <c r="M757" s="46"/>
      <c r="N757" s="46"/>
      <c r="O757" s="46"/>
      <c r="P757" s="46"/>
      <c r="Q757" s="46"/>
      <c r="R757" s="46"/>
      <c r="S757" s="129"/>
      <c r="T757" s="46"/>
    </row>
    <row r="758" spans="1:20" ht="12.75">
      <c r="A758" s="71">
        <v>758</v>
      </c>
      <c r="B758" s="43"/>
      <c r="C758" s="97"/>
      <c r="D758" s="97"/>
      <c r="E758" s="97"/>
      <c r="F758" s="96"/>
      <c r="G758" s="96"/>
      <c r="H758" s="99"/>
      <c r="I758" s="99"/>
      <c r="J758" s="45"/>
      <c r="K758" s="46"/>
      <c r="L758" s="46"/>
      <c r="M758" s="46"/>
      <c r="N758" s="46"/>
      <c r="O758" s="46"/>
      <c r="P758" s="46"/>
      <c r="Q758" s="46"/>
      <c r="R758" s="46"/>
      <c r="S758" s="129"/>
      <c r="T758" s="46"/>
    </row>
    <row r="759" spans="1:20" ht="12.75">
      <c r="A759" s="71">
        <v>759</v>
      </c>
      <c r="B759" s="43"/>
      <c r="C759" s="97"/>
      <c r="D759" s="97"/>
      <c r="E759" s="97"/>
      <c r="F759" s="96"/>
      <c r="G759" s="96"/>
      <c r="H759" s="99"/>
      <c r="I759" s="99"/>
      <c r="J759" s="45"/>
      <c r="K759" s="46"/>
      <c r="L759" s="46"/>
      <c r="M759" s="46"/>
      <c r="N759" s="46"/>
      <c r="O759" s="46"/>
      <c r="P759" s="46"/>
      <c r="Q759" s="46"/>
      <c r="R759" s="46"/>
      <c r="S759" s="129"/>
      <c r="T759" s="46"/>
    </row>
    <row r="760" spans="1:20" ht="12.75">
      <c r="A760" s="71">
        <v>760</v>
      </c>
      <c r="B760" s="43"/>
      <c r="C760" s="97"/>
      <c r="D760" s="97"/>
      <c r="E760" s="97"/>
      <c r="F760" s="96"/>
      <c r="G760" s="96"/>
      <c r="H760" s="99"/>
      <c r="I760" s="99"/>
      <c r="J760" s="45"/>
      <c r="K760" s="46"/>
      <c r="L760" s="46"/>
      <c r="M760" s="46"/>
      <c r="N760" s="46"/>
      <c r="O760" s="46"/>
      <c r="P760" s="46"/>
      <c r="Q760" s="46"/>
      <c r="R760" s="46"/>
      <c r="S760" s="129"/>
      <c r="T760" s="46"/>
    </row>
    <row r="761" spans="1:20" ht="12.75">
      <c r="A761" s="71">
        <v>761</v>
      </c>
      <c r="B761" s="43"/>
      <c r="C761" s="97"/>
      <c r="D761" s="97"/>
      <c r="E761" s="97"/>
      <c r="F761" s="96"/>
      <c r="G761" s="96"/>
      <c r="H761" s="99"/>
      <c r="I761" s="99"/>
      <c r="J761" s="45"/>
      <c r="K761" s="46"/>
      <c r="L761" s="46"/>
      <c r="M761" s="46"/>
      <c r="N761" s="46"/>
      <c r="O761" s="46"/>
      <c r="P761" s="46"/>
      <c r="Q761" s="46"/>
      <c r="R761" s="46"/>
      <c r="S761" s="129"/>
      <c r="T761" s="46"/>
    </row>
    <row r="762" spans="1:20" ht="12.75">
      <c r="A762" s="71">
        <v>762</v>
      </c>
      <c r="B762" s="43"/>
      <c r="C762" s="97"/>
      <c r="D762" s="97"/>
      <c r="E762" s="97"/>
      <c r="F762" s="96"/>
      <c r="G762" s="96"/>
      <c r="H762" s="99"/>
      <c r="I762" s="99"/>
      <c r="J762" s="45"/>
      <c r="K762" s="46"/>
      <c r="L762" s="46"/>
      <c r="M762" s="46"/>
      <c r="N762" s="46"/>
      <c r="O762" s="46"/>
      <c r="P762" s="46"/>
      <c r="Q762" s="46"/>
      <c r="R762" s="46"/>
      <c r="S762" s="129"/>
      <c r="T762" s="46"/>
    </row>
    <row r="763" spans="1:20" ht="12.75">
      <c r="A763" s="71">
        <v>763</v>
      </c>
      <c r="B763" s="43"/>
      <c r="C763" s="97"/>
      <c r="D763" s="97"/>
      <c r="E763" s="97"/>
      <c r="F763" s="96"/>
      <c r="G763" s="96"/>
      <c r="H763" s="99"/>
      <c r="I763" s="99"/>
      <c r="J763" s="45"/>
      <c r="K763" s="46"/>
      <c r="L763" s="46"/>
      <c r="M763" s="46"/>
      <c r="N763" s="46"/>
      <c r="O763" s="46"/>
      <c r="P763" s="46"/>
      <c r="Q763" s="46"/>
      <c r="R763" s="46"/>
      <c r="S763" s="129"/>
      <c r="T763" s="46"/>
    </row>
    <row r="764" spans="1:20" ht="12.75">
      <c r="A764" s="71">
        <v>764</v>
      </c>
      <c r="B764" s="43"/>
      <c r="C764" s="97"/>
      <c r="D764" s="97"/>
      <c r="E764" s="97"/>
      <c r="F764" s="96"/>
      <c r="G764" s="96"/>
      <c r="H764" s="99"/>
      <c r="I764" s="99"/>
      <c r="J764" s="45"/>
      <c r="K764" s="46"/>
      <c r="L764" s="46"/>
      <c r="M764" s="46"/>
      <c r="N764" s="46"/>
      <c r="O764" s="46"/>
      <c r="P764" s="46"/>
      <c r="Q764" s="46"/>
      <c r="R764" s="46"/>
      <c r="S764" s="129"/>
      <c r="T764" s="46"/>
    </row>
    <row r="765" spans="1:20" ht="12.75">
      <c r="A765" s="71">
        <v>765</v>
      </c>
      <c r="B765" s="43"/>
      <c r="C765" s="97"/>
      <c r="D765" s="97"/>
      <c r="E765" s="97"/>
      <c r="F765" s="96"/>
      <c r="G765" s="96"/>
      <c r="H765" s="99"/>
      <c r="I765" s="99"/>
      <c r="J765" s="45"/>
      <c r="K765" s="46"/>
      <c r="L765" s="46"/>
      <c r="M765" s="46"/>
      <c r="N765" s="46"/>
      <c r="O765" s="46"/>
      <c r="P765" s="46"/>
      <c r="Q765" s="46"/>
      <c r="R765" s="46"/>
      <c r="S765" s="129"/>
      <c r="T765" s="46"/>
    </row>
    <row r="766" spans="1:20" ht="12.75">
      <c r="A766" s="71">
        <v>766</v>
      </c>
      <c r="B766" s="43"/>
      <c r="C766" s="97"/>
      <c r="D766" s="97"/>
      <c r="E766" s="97"/>
      <c r="F766" s="96"/>
      <c r="G766" s="96"/>
      <c r="H766" s="99"/>
      <c r="I766" s="99"/>
      <c r="J766" s="45"/>
      <c r="K766" s="46"/>
      <c r="L766" s="46"/>
      <c r="M766" s="46"/>
      <c r="N766" s="46"/>
      <c r="O766" s="46"/>
      <c r="P766" s="46"/>
      <c r="Q766" s="46"/>
      <c r="R766" s="46"/>
      <c r="S766" s="129"/>
      <c r="T766" s="46"/>
    </row>
    <row r="767" spans="1:20" ht="12.75">
      <c r="A767" s="71">
        <v>767</v>
      </c>
      <c r="B767" s="43"/>
      <c r="C767" s="97"/>
      <c r="D767" s="97"/>
      <c r="E767" s="97"/>
      <c r="F767" s="96"/>
      <c r="G767" s="96"/>
      <c r="H767" s="99"/>
      <c r="I767" s="99"/>
      <c r="J767" s="45"/>
      <c r="K767" s="99"/>
      <c r="L767" s="46"/>
      <c r="M767" s="46"/>
      <c r="N767" s="46"/>
      <c r="O767" s="46"/>
      <c r="P767" s="46"/>
      <c r="Q767" s="46"/>
      <c r="R767" s="46"/>
      <c r="S767" s="129"/>
      <c r="T767" s="46"/>
    </row>
    <row r="768" spans="1:20" ht="12.75">
      <c r="A768" s="71">
        <v>768</v>
      </c>
      <c r="B768" s="43"/>
      <c r="C768" s="97"/>
      <c r="D768" s="97"/>
      <c r="E768" s="97"/>
      <c r="F768" s="96"/>
      <c r="G768" s="96"/>
      <c r="H768" s="99"/>
      <c r="I768" s="99"/>
      <c r="J768" s="45"/>
      <c r="K768" s="46"/>
      <c r="L768" s="46"/>
      <c r="M768" s="46"/>
      <c r="N768" s="46"/>
      <c r="O768" s="46"/>
      <c r="P768" s="46"/>
      <c r="Q768" s="46"/>
      <c r="R768" s="46"/>
      <c r="S768" s="129"/>
      <c r="T768" s="46"/>
    </row>
    <row r="769" spans="1:20" ht="12.75">
      <c r="A769" s="71">
        <v>769</v>
      </c>
      <c r="B769" s="43"/>
      <c r="C769" s="97"/>
      <c r="D769" s="97"/>
      <c r="E769" s="97"/>
      <c r="F769" s="96"/>
      <c r="G769" s="96"/>
      <c r="H769" s="99"/>
      <c r="I769" s="99"/>
      <c r="J769" s="45"/>
      <c r="K769" s="46"/>
      <c r="L769" s="46"/>
      <c r="M769" s="46"/>
      <c r="N769" s="46"/>
      <c r="O769" s="46"/>
      <c r="P769" s="46"/>
      <c r="Q769" s="46"/>
      <c r="R769" s="46"/>
      <c r="S769" s="129"/>
      <c r="T769" s="46"/>
    </row>
    <row r="770" spans="1:20" ht="12.75">
      <c r="A770" s="71">
        <v>770</v>
      </c>
      <c r="B770" s="43"/>
      <c r="C770" s="97"/>
      <c r="D770" s="97"/>
      <c r="E770" s="97"/>
      <c r="F770" s="96"/>
      <c r="G770" s="96"/>
      <c r="H770" s="99"/>
      <c r="I770" s="99"/>
      <c r="J770" s="45"/>
      <c r="K770" s="46"/>
      <c r="L770" s="46"/>
      <c r="M770" s="46"/>
      <c r="N770" s="46"/>
      <c r="O770" s="46"/>
      <c r="P770" s="46"/>
      <c r="Q770" s="46"/>
      <c r="R770" s="46"/>
      <c r="S770" s="129"/>
      <c r="T770" s="46"/>
    </row>
    <row r="771" spans="1:20" ht="12.75">
      <c r="A771" s="71">
        <v>771</v>
      </c>
      <c r="B771" s="43"/>
      <c r="C771" s="97"/>
      <c r="D771" s="97"/>
      <c r="E771" s="97"/>
      <c r="F771" s="96"/>
      <c r="G771" s="96"/>
      <c r="H771" s="99"/>
      <c r="I771" s="99"/>
      <c r="J771" s="45"/>
      <c r="K771" s="46"/>
      <c r="L771" s="46"/>
      <c r="M771" s="46"/>
      <c r="N771" s="46"/>
      <c r="O771" s="46"/>
      <c r="P771" s="46"/>
      <c r="Q771" s="46"/>
      <c r="R771" s="46"/>
      <c r="S771" s="129"/>
      <c r="T771" s="46"/>
    </row>
    <row r="772" spans="1:20" ht="12.75">
      <c r="A772" s="71">
        <v>772</v>
      </c>
      <c r="B772" s="43"/>
      <c r="C772" s="97"/>
      <c r="D772" s="97"/>
      <c r="E772" s="97"/>
      <c r="F772" s="96"/>
      <c r="G772" s="96"/>
      <c r="H772" s="99"/>
      <c r="I772" s="99"/>
      <c r="J772" s="45"/>
      <c r="K772" s="46"/>
      <c r="L772" s="46"/>
      <c r="M772" s="46"/>
      <c r="N772" s="46"/>
      <c r="O772" s="46"/>
      <c r="P772" s="46"/>
      <c r="Q772" s="46"/>
      <c r="R772" s="46"/>
      <c r="S772" s="129"/>
      <c r="T772" s="46"/>
    </row>
    <row r="773" spans="1:20" ht="12.75">
      <c r="A773" s="71">
        <v>773</v>
      </c>
      <c r="B773" s="43"/>
      <c r="C773" s="97"/>
      <c r="D773" s="97"/>
      <c r="E773" s="97"/>
      <c r="F773" s="96"/>
      <c r="G773" s="96"/>
      <c r="H773" s="99"/>
      <c r="I773" s="99"/>
      <c r="J773" s="45"/>
      <c r="K773" s="46"/>
      <c r="L773" s="46"/>
      <c r="M773" s="46"/>
      <c r="N773" s="46"/>
      <c r="O773" s="46"/>
      <c r="P773" s="46"/>
      <c r="Q773" s="46"/>
      <c r="R773" s="46"/>
      <c r="S773" s="129"/>
      <c r="T773" s="46"/>
    </row>
    <row r="774" spans="1:20" ht="12.75">
      <c r="A774" s="71">
        <v>774</v>
      </c>
      <c r="B774" s="43"/>
      <c r="C774" s="97"/>
      <c r="D774" s="97"/>
      <c r="E774" s="97"/>
      <c r="F774" s="96"/>
      <c r="G774" s="96"/>
      <c r="H774" s="99"/>
      <c r="I774" s="99"/>
      <c r="J774" s="45"/>
      <c r="K774" s="46"/>
      <c r="L774" s="46"/>
      <c r="M774" s="46"/>
      <c r="N774" s="46"/>
      <c r="O774" s="46"/>
      <c r="P774" s="46"/>
      <c r="Q774" s="46"/>
      <c r="R774" s="46"/>
      <c r="S774" s="129"/>
      <c r="T774" s="46"/>
    </row>
    <row r="775" spans="1:20" ht="12.75">
      <c r="A775" s="71">
        <v>775</v>
      </c>
      <c r="B775" s="43"/>
      <c r="C775" s="97"/>
      <c r="D775" s="97"/>
      <c r="E775" s="97"/>
      <c r="F775" s="96"/>
      <c r="G775" s="96"/>
      <c r="H775" s="99"/>
      <c r="I775" s="99"/>
      <c r="J775" s="45"/>
      <c r="K775" s="46"/>
      <c r="L775" s="46"/>
      <c r="M775" s="46"/>
      <c r="N775" s="46"/>
      <c r="O775" s="46"/>
      <c r="P775" s="46"/>
      <c r="Q775" s="46"/>
      <c r="R775" s="46"/>
      <c r="S775" s="129"/>
      <c r="T775" s="46"/>
    </row>
    <row r="776" spans="1:20" ht="12.75">
      <c r="A776" s="71">
        <v>776</v>
      </c>
      <c r="B776" s="43"/>
      <c r="C776" s="97"/>
      <c r="D776" s="97"/>
      <c r="E776" s="97"/>
      <c r="F776" s="96"/>
      <c r="G776" s="96"/>
      <c r="H776" s="99"/>
      <c r="I776" s="99"/>
      <c r="J776" s="45"/>
      <c r="K776" s="99"/>
      <c r="L776" s="46"/>
      <c r="M776" s="46"/>
      <c r="N776" s="46"/>
      <c r="O776" s="46"/>
      <c r="P776" s="46"/>
      <c r="Q776" s="46"/>
      <c r="R776" s="46"/>
      <c r="S776" s="129"/>
      <c r="T776" s="46"/>
    </row>
    <row r="777" spans="1:20" ht="12.75">
      <c r="A777" s="71">
        <v>777</v>
      </c>
      <c r="B777" s="43"/>
      <c r="C777" s="97"/>
      <c r="D777" s="97"/>
      <c r="E777" s="97"/>
      <c r="F777" s="96"/>
      <c r="G777" s="96"/>
      <c r="H777" s="99"/>
      <c r="I777" s="99"/>
      <c r="J777" s="45"/>
      <c r="K777" s="101"/>
      <c r="L777" s="46"/>
      <c r="M777" s="46"/>
      <c r="N777" s="46"/>
      <c r="O777" s="46"/>
      <c r="P777" s="46"/>
      <c r="Q777" s="46"/>
      <c r="R777" s="46"/>
      <c r="S777" s="129"/>
      <c r="T777" s="46"/>
    </row>
    <row r="778" spans="1:20" ht="12.75">
      <c r="A778" s="71">
        <v>778</v>
      </c>
      <c r="B778" s="43"/>
      <c r="C778" s="97"/>
      <c r="D778" s="97"/>
      <c r="E778" s="97"/>
      <c r="F778" s="96"/>
      <c r="G778" s="96"/>
      <c r="H778" s="99"/>
      <c r="I778" s="99"/>
      <c r="J778" s="45"/>
      <c r="K778" s="46"/>
      <c r="L778" s="46"/>
      <c r="M778" s="46"/>
      <c r="N778" s="46"/>
      <c r="O778" s="46"/>
      <c r="P778" s="46"/>
      <c r="Q778" s="46"/>
      <c r="R778" s="46"/>
      <c r="S778" s="129"/>
      <c r="T778" s="46"/>
    </row>
    <row r="779" spans="1:20" ht="12.75">
      <c r="A779" s="71">
        <v>779</v>
      </c>
      <c r="B779" s="43"/>
      <c r="C779" s="97"/>
      <c r="D779" s="97"/>
      <c r="E779" s="97"/>
      <c r="F779" s="96"/>
      <c r="G779" s="96"/>
      <c r="H779" s="99"/>
      <c r="I779" s="99"/>
      <c r="J779" s="45"/>
      <c r="K779" s="46"/>
      <c r="L779" s="46"/>
      <c r="M779" s="46"/>
      <c r="N779" s="46"/>
      <c r="O779" s="46"/>
      <c r="P779" s="46"/>
      <c r="Q779" s="46"/>
      <c r="R779" s="46"/>
      <c r="S779" s="129"/>
      <c r="T779" s="46"/>
    </row>
    <row r="780" spans="1:20" ht="12.75">
      <c r="A780" s="71">
        <v>780</v>
      </c>
      <c r="B780" s="43"/>
      <c r="C780" s="97"/>
      <c r="D780" s="97"/>
      <c r="E780" s="97"/>
      <c r="F780" s="96"/>
      <c r="G780" s="96"/>
      <c r="H780" s="99"/>
      <c r="I780" s="99"/>
      <c r="J780" s="45"/>
      <c r="K780" s="46"/>
      <c r="L780" s="46"/>
      <c r="M780" s="46"/>
      <c r="N780" s="46"/>
      <c r="O780" s="46"/>
      <c r="P780" s="46"/>
      <c r="Q780" s="46"/>
      <c r="R780" s="46"/>
      <c r="S780" s="129"/>
      <c r="T780" s="46"/>
    </row>
    <row r="781" spans="1:20" ht="12.75">
      <c r="A781" s="71">
        <v>781</v>
      </c>
      <c r="B781" s="43"/>
      <c r="C781" s="97"/>
      <c r="D781" s="97"/>
      <c r="E781" s="97"/>
      <c r="F781" s="96"/>
      <c r="G781" s="96"/>
      <c r="H781" s="99"/>
      <c r="I781" s="99"/>
      <c r="J781" s="45"/>
      <c r="K781" s="46"/>
      <c r="L781" s="46"/>
      <c r="M781" s="46"/>
      <c r="N781" s="46"/>
      <c r="O781" s="46"/>
      <c r="P781" s="46"/>
      <c r="Q781" s="46"/>
      <c r="R781" s="46"/>
      <c r="S781" s="129"/>
      <c r="T781" s="46"/>
    </row>
    <row r="782" spans="1:20" ht="12.75">
      <c r="A782" s="71">
        <v>782</v>
      </c>
      <c r="B782" s="43"/>
      <c r="C782" s="97"/>
      <c r="D782" s="97"/>
      <c r="E782" s="97"/>
      <c r="F782" s="96"/>
      <c r="G782" s="96"/>
      <c r="H782" s="99"/>
      <c r="I782" s="99"/>
      <c r="J782" s="45"/>
      <c r="K782" s="46"/>
      <c r="L782" s="46"/>
      <c r="M782" s="46"/>
      <c r="N782" s="46"/>
      <c r="O782" s="46"/>
      <c r="P782" s="46"/>
      <c r="Q782" s="46"/>
      <c r="R782" s="46"/>
      <c r="S782" s="129"/>
      <c r="T782" s="46"/>
    </row>
    <row r="783" spans="1:20" ht="12.75">
      <c r="A783" s="71">
        <v>783</v>
      </c>
      <c r="B783" s="43"/>
      <c r="C783" s="97"/>
      <c r="D783" s="97"/>
      <c r="E783" s="97"/>
      <c r="F783" s="96"/>
      <c r="G783" s="96"/>
      <c r="H783" s="99"/>
      <c r="I783" s="99"/>
      <c r="J783" s="45"/>
      <c r="K783" s="46"/>
      <c r="L783" s="46"/>
      <c r="M783" s="46"/>
      <c r="N783" s="46"/>
      <c r="O783" s="46"/>
      <c r="P783" s="46"/>
      <c r="Q783" s="46"/>
      <c r="R783" s="46"/>
      <c r="S783" s="129"/>
      <c r="T783" s="46"/>
    </row>
    <row r="784" spans="1:20" ht="12.75">
      <c r="A784" s="71">
        <v>784</v>
      </c>
      <c r="B784" s="43"/>
      <c r="C784" s="97"/>
      <c r="D784" s="97"/>
      <c r="E784" s="97"/>
      <c r="F784" s="96"/>
      <c r="G784" s="96"/>
      <c r="H784" s="99"/>
      <c r="I784" s="99"/>
      <c r="J784" s="45"/>
      <c r="K784" s="46"/>
      <c r="L784" s="46"/>
      <c r="M784" s="46"/>
      <c r="N784" s="46"/>
      <c r="O784" s="46"/>
      <c r="P784" s="46"/>
      <c r="Q784" s="46"/>
      <c r="R784" s="46"/>
      <c r="S784" s="129"/>
      <c r="T784" s="46"/>
    </row>
    <row r="785" spans="1:20" ht="12.75">
      <c r="A785" s="71">
        <v>785</v>
      </c>
      <c r="B785" s="43"/>
      <c r="C785" s="97"/>
      <c r="D785" s="97"/>
      <c r="E785" s="97"/>
      <c r="F785" s="96"/>
      <c r="G785" s="96"/>
      <c r="H785" s="99"/>
      <c r="I785" s="99"/>
      <c r="J785" s="45"/>
      <c r="K785" s="46"/>
      <c r="L785" s="46"/>
      <c r="M785" s="46"/>
      <c r="N785" s="46"/>
      <c r="O785" s="46"/>
      <c r="P785" s="46"/>
      <c r="Q785" s="46"/>
      <c r="R785" s="46"/>
      <c r="S785" s="129"/>
      <c r="T785" s="46"/>
    </row>
    <row r="786" spans="1:20" ht="12.75">
      <c r="A786" s="71">
        <v>786</v>
      </c>
      <c r="B786" s="43"/>
      <c r="C786" s="97"/>
      <c r="D786" s="97"/>
      <c r="E786" s="97"/>
      <c r="F786" s="96"/>
      <c r="G786" s="96"/>
      <c r="H786" s="99"/>
      <c r="I786" s="99"/>
      <c r="J786" s="45"/>
      <c r="K786" s="46"/>
      <c r="L786" s="46"/>
      <c r="M786" s="46"/>
      <c r="N786" s="46"/>
      <c r="O786" s="46"/>
      <c r="P786" s="46"/>
      <c r="Q786" s="46"/>
      <c r="R786" s="46"/>
      <c r="S786" s="129"/>
      <c r="T786" s="46"/>
    </row>
    <row r="787" spans="1:20" ht="12.75">
      <c r="A787" s="71">
        <v>787</v>
      </c>
      <c r="B787" s="43"/>
      <c r="C787" s="97"/>
      <c r="D787" s="97"/>
      <c r="E787" s="97"/>
      <c r="F787" s="96"/>
      <c r="G787" s="96"/>
      <c r="H787" s="99"/>
      <c r="I787" s="99"/>
      <c r="J787" s="45"/>
      <c r="K787" s="46"/>
      <c r="L787" s="46"/>
      <c r="M787" s="46"/>
      <c r="N787" s="46"/>
      <c r="O787" s="46"/>
      <c r="P787" s="46"/>
      <c r="Q787" s="46"/>
      <c r="R787" s="46"/>
      <c r="S787" s="129"/>
      <c r="T787" s="46"/>
    </row>
    <row r="788" spans="1:20" ht="12.75">
      <c r="A788" s="71">
        <v>788</v>
      </c>
      <c r="B788" s="43"/>
      <c r="C788" s="97"/>
      <c r="D788" s="97"/>
      <c r="E788" s="97"/>
      <c r="F788" s="96"/>
      <c r="G788" s="96"/>
      <c r="H788" s="99"/>
      <c r="I788" s="99"/>
      <c r="J788" s="45"/>
      <c r="K788" s="46"/>
      <c r="L788" s="46"/>
      <c r="M788" s="46"/>
      <c r="N788" s="46"/>
      <c r="O788" s="46"/>
      <c r="P788" s="46"/>
      <c r="Q788" s="46"/>
      <c r="R788" s="46"/>
      <c r="S788" s="129"/>
      <c r="T788" s="46"/>
    </row>
    <row r="789" spans="1:20" ht="12.75">
      <c r="A789" s="71">
        <v>789</v>
      </c>
      <c r="B789" s="43"/>
      <c r="C789" s="97"/>
      <c r="D789" s="97"/>
      <c r="E789" s="97"/>
      <c r="F789" s="96"/>
      <c r="G789" s="96"/>
      <c r="H789" s="99"/>
      <c r="I789" s="99"/>
      <c r="J789" s="45"/>
      <c r="K789" s="46"/>
      <c r="L789" s="46"/>
      <c r="M789" s="46"/>
      <c r="N789" s="46"/>
      <c r="O789" s="46"/>
      <c r="P789" s="46"/>
      <c r="Q789" s="46"/>
      <c r="R789" s="46"/>
      <c r="S789" s="129"/>
      <c r="T789" s="46"/>
    </row>
    <row r="790" spans="1:20" ht="12.75">
      <c r="A790" s="71">
        <v>790</v>
      </c>
      <c r="B790" s="43"/>
      <c r="C790" s="97"/>
      <c r="D790" s="97"/>
      <c r="E790" s="97"/>
      <c r="F790" s="96"/>
      <c r="G790" s="96"/>
      <c r="H790" s="99"/>
      <c r="I790" s="99"/>
      <c r="J790" s="45"/>
      <c r="K790" s="46"/>
      <c r="L790" s="46"/>
      <c r="M790" s="46"/>
      <c r="N790" s="46"/>
      <c r="O790" s="46"/>
      <c r="P790" s="46"/>
      <c r="Q790" s="46"/>
      <c r="R790" s="46"/>
      <c r="S790" s="129"/>
      <c r="T790" s="46"/>
    </row>
    <row r="791" spans="1:20" ht="12.75">
      <c r="A791" s="71">
        <v>791</v>
      </c>
      <c r="B791" s="43"/>
      <c r="C791" s="97"/>
      <c r="D791" s="97"/>
      <c r="E791" s="97"/>
      <c r="F791" s="96"/>
      <c r="G791" s="96"/>
      <c r="H791" s="99"/>
      <c r="I791" s="99"/>
      <c r="J791" s="45"/>
      <c r="K791" s="46"/>
      <c r="L791" s="46"/>
      <c r="M791" s="46"/>
      <c r="N791" s="46"/>
      <c r="O791" s="46"/>
      <c r="P791" s="46"/>
      <c r="Q791" s="46"/>
      <c r="R791" s="46"/>
      <c r="S791" s="129"/>
      <c r="T791" s="46"/>
    </row>
    <row r="792" spans="1:20" ht="12.75">
      <c r="A792" s="71">
        <v>792</v>
      </c>
      <c r="B792" s="43"/>
      <c r="C792" s="97"/>
      <c r="D792" s="97"/>
      <c r="E792" s="97"/>
      <c r="F792" s="96"/>
      <c r="G792" s="96"/>
      <c r="H792" s="99"/>
      <c r="I792" s="99"/>
      <c r="J792" s="45"/>
      <c r="K792" s="46"/>
      <c r="L792" s="46"/>
      <c r="M792" s="46"/>
      <c r="N792" s="46"/>
      <c r="O792" s="46"/>
      <c r="P792" s="46"/>
      <c r="Q792" s="46"/>
      <c r="R792" s="46"/>
      <c r="S792" s="129"/>
      <c r="T792" s="46"/>
    </row>
    <row r="793" spans="1:20" ht="12.75">
      <c r="A793" s="71">
        <v>793</v>
      </c>
      <c r="B793" s="43"/>
      <c r="C793" s="97"/>
      <c r="D793" s="97"/>
      <c r="E793" s="97"/>
      <c r="F793" s="96"/>
      <c r="G793" s="96"/>
      <c r="H793" s="99"/>
      <c r="I793" s="99"/>
      <c r="J793" s="45"/>
      <c r="K793" s="46"/>
      <c r="L793" s="46"/>
      <c r="M793" s="46"/>
      <c r="N793" s="46"/>
      <c r="O793" s="46"/>
      <c r="P793" s="46"/>
      <c r="Q793" s="46"/>
      <c r="R793" s="46"/>
      <c r="S793" s="129"/>
      <c r="T793" s="46"/>
    </row>
    <row r="794" spans="1:20" ht="12.75">
      <c r="A794" s="71">
        <v>794</v>
      </c>
      <c r="B794" s="43"/>
      <c r="C794" s="97"/>
      <c r="D794" s="97"/>
      <c r="E794" s="97"/>
      <c r="F794" s="96"/>
      <c r="G794" s="96"/>
      <c r="H794" s="99"/>
      <c r="I794" s="99"/>
      <c r="J794" s="45"/>
      <c r="K794" s="46"/>
      <c r="L794" s="46"/>
      <c r="M794" s="46"/>
      <c r="N794" s="46"/>
      <c r="O794" s="46"/>
      <c r="P794" s="46"/>
      <c r="Q794" s="46"/>
      <c r="R794" s="46"/>
      <c r="S794" s="129"/>
      <c r="T794" s="46"/>
    </row>
    <row r="795" spans="1:20" ht="12.75">
      <c r="A795" s="71">
        <v>795</v>
      </c>
      <c r="B795" s="43"/>
      <c r="C795" s="97"/>
      <c r="D795" s="97"/>
      <c r="E795" s="97"/>
      <c r="F795" s="96"/>
      <c r="G795" s="96"/>
      <c r="H795" s="99"/>
      <c r="I795" s="99"/>
      <c r="J795" s="45"/>
      <c r="K795" s="46"/>
      <c r="L795" s="46"/>
      <c r="M795" s="46"/>
      <c r="N795" s="46"/>
      <c r="O795" s="46"/>
      <c r="P795" s="46"/>
      <c r="Q795" s="46"/>
      <c r="R795" s="46"/>
      <c r="S795" s="129"/>
      <c r="T795" s="46"/>
    </row>
    <row r="796" spans="1:20" ht="12.75">
      <c r="A796" s="71">
        <v>796</v>
      </c>
      <c r="B796" s="43"/>
      <c r="C796" s="97"/>
      <c r="D796" s="97"/>
      <c r="E796" s="97"/>
      <c r="F796" s="96"/>
      <c r="G796" s="96"/>
      <c r="H796" s="99"/>
      <c r="I796" s="99"/>
      <c r="J796" s="45"/>
      <c r="K796" s="46"/>
      <c r="L796" s="46"/>
      <c r="M796" s="46"/>
      <c r="N796" s="46"/>
      <c r="O796" s="46"/>
      <c r="P796" s="46"/>
      <c r="Q796" s="46"/>
      <c r="R796" s="46"/>
      <c r="S796" s="129"/>
      <c r="T796" s="46"/>
    </row>
    <row r="797" spans="1:20" ht="12.75">
      <c r="A797" s="71">
        <v>797</v>
      </c>
      <c r="B797" s="43"/>
      <c r="C797" s="97"/>
      <c r="D797" s="97"/>
      <c r="E797" s="97"/>
      <c r="F797" s="96"/>
      <c r="G797" s="96"/>
      <c r="H797" s="99"/>
      <c r="I797" s="99"/>
      <c r="J797" s="45"/>
      <c r="K797" s="46"/>
      <c r="L797" s="46"/>
      <c r="M797" s="46"/>
      <c r="N797" s="46"/>
      <c r="O797" s="46"/>
      <c r="P797" s="46"/>
      <c r="Q797" s="46"/>
      <c r="R797" s="46"/>
      <c r="S797" s="129"/>
      <c r="T797" s="46"/>
    </row>
    <row r="798" spans="1:20" ht="12.75">
      <c r="A798" s="71">
        <v>798</v>
      </c>
      <c r="B798" s="43"/>
      <c r="C798" s="97"/>
      <c r="D798" s="97"/>
      <c r="E798" s="97"/>
      <c r="F798" s="96"/>
      <c r="G798" s="96"/>
      <c r="H798" s="99"/>
      <c r="I798" s="99"/>
      <c r="J798" s="45"/>
      <c r="K798" s="46"/>
      <c r="L798" s="46"/>
      <c r="M798" s="46"/>
      <c r="N798" s="46"/>
      <c r="O798" s="46"/>
      <c r="P798" s="46"/>
      <c r="Q798" s="46"/>
      <c r="R798" s="46"/>
      <c r="S798" s="129"/>
      <c r="T798" s="46"/>
    </row>
    <row r="799" spans="1:20" ht="12.75">
      <c r="A799" s="71">
        <v>799</v>
      </c>
      <c r="B799" s="43"/>
      <c r="C799" s="97"/>
      <c r="D799" s="97"/>
      <c r="E799" s="97"/>
      <c r="F799" s="96"/>
      <c r="G799" s="96"/>
      <c r="H799" s="99"/>
      <c r="I799" s="99"/>
      <c r="J799" s="45"/>
      <c r="K799" s="46"/>
      <c r="L799" s="46"/>
      <c r="M799" s="46"/>
      <c r="N799" s="46"/>
      <c r="O799" s="46"/>
      <c r="P799" s="46"/>
      <c r="Q799" s="46"/>
      <c r="R799" s="46"/>
      <c r="S799" s="129"/>
      <c r="T799" s="46"/>
    </row>
    <row r="800" spans="1:20" ht="12.75">
      <c r="A800" s="71">
        <v>800</v>
      </c>
      <c r="B800" s="43"/>
      <c r="C800" s="97"/>
      <c r="D800" s="97"/>
      <c r="E800" s="97"/>
      <c r="F800" s="96"/>
      <c r="G800" s="96"/>
      <c r="H800" s="99"/>
      <c r="I800" s="99"/>
      <c r="J800" s="45"/>
      <c r="K800" s="46"/>
      <c r="L800" s="46"/>
      <c r="M800" s="46"/>
      <c r="N800" s="46"/>
      <c r="O800" s="46"/>
      <c r="P800" s="46"/>
      <c r="Q800" s="46"/>
      <c r="R800" s="46"/>
      <c r="S800" s="129"/>
      <c r="T800" s="46"/>
    </row>
    <row r="801" spans="1:20" ht="12.75">
      <c r="A801" s="71">
        <v>801</v>
      </c>
      <c r="B801" s="43"/>
      <c r="C801" s="97"/>
      <c r="D801" s="97"/>
      <c r="E801" s="97"/>
      <c r="F801" s="96"/>
      <c r="G801" s="96"/>
      <c r="H801" s="99"/>
      <c r="I801" s="99"/>
      <c r="J801" s="45"/>
      <c r="K801" s="46"/>
      <c r="L801" s="46"/>
      <c r="M801" s="46"/>
      <c r="N801" s="46"/>
      <c r="O801" s="46"/>
      <c r="P801" s="46"/>
      <c r="Q801" s="46"/>
      <c r="R801" s="46"/>
      <c r="S801" s="129"/>
      <c r="T801" s="46"/>
    </row>
    <row r="802" spans="1:20" ht="12.75">
      <c r="A802" s="71">
        <v>802</v>
      </c>
      <c r="B802" s="43"/>
      <c r="C802" s="97"/>
      <c r="D802" s="97"/>
      <c r="E802" s="97"/>
      <c r="F802" s="96"/>
      <c r="G802" s="96"/>
      <c r="H802" s="99"/>
      <c r="I802" s="99"/>
      <c r="J802" s="45"/>
      <c r="K802" s="46"/>
      <c r="L802" s="46"/>
      <c r="M802" s="46"/>
      <c r="N802" s="46"/>
      <c r="O802" s="46"/>
      <c r="P802" s="46"/>
      <c r="Q802" s="46"/>
      <c r="R802" s="46"/>
      <c r="S802" s="129"/>
      <c r="T802" s="46"/>
    </row>
    <row r="803" spans="1:20" ht="12.75">
      <c r="A803" s="71">
        <v>803</v>
      </c>
      <c r="B803" s="43"/>
      <c r="C803" s="97"/>
      <c r="D803" s="97"/>
      <c r="E803" s="97"/>
      <c r="F803" s="96"/>
      <c r="G803" s="96"/>
      <c r="H803" s="99"/>
      <c r="I803" s="99"/>
      <c r="J803" s="45"/>
      <c r="K803" s="46"/>
      <c r="L803" s="46"/>
      <c r="M803" s="46"/>
      <c r="N803" s="46"/>
      <c r="O803" s="46"/>
      <c r="P803" s="46"/>
      <c r="Q803" s="46"/>
      <c r="R803" s="46"/>
      <c r="S803" s="129"/>
      <c r="T803" s="46"/>
    </row>
    <row r="804" spans="1:20" ht="12.75">
      <c r="A804" s="71">
        <v>804</v>
      </c>
      <c r="B804" s="43"/>
      <c r="C804" s="97"/>
      <c r="D804" s="97"/>
      <c r="E804" s="97"/>
      <c r="F804" s="96"/>
      <c r="G804" s="96"/>
      <c r="H804" s="99"/>
      <c r="I804" s="99"/>
      <c r="J804" s="45"/>
      <c r="K804" s="46"/>
      <c r="L804" s="46"/>
      <c r="M804" s="46"/>
      <c r="N804" s="46"/>
      <c r="O804" s="46"/>
      <c r="P804" s="46"/>
      <c r="Q804" s="46"/>
      <c r="R804" s="46"/>
      <c r="S804" s="129"/>
      <c r="T804" s="46"/>
    </row>
    <row r="805" spans="1:20" ht="12.75">
      <c r="A805" s="71">
        <v>805</v>
      </c>
      <c r="B805" s="43"/>
      <c r="C805" s="97"/>
      <c r="D805" s="97"/>
      <c r="E805" s="97"/>
      <c r="F805" s="96"/>
      <c r="G805" s="96"/>
      <c r="H805" s="99"/>
      <c r="I805" s="99"/>
      <c r="J805" s="45"/>
      <c r="K805" s="46"/>
      <c r="L805" s="46"/>
      <c r="M805" s="46"/>
      <c r="N805" s="46"/>
      <c r="O805" s="46"/>
      <c r="P805" s="46"/>
      <c r="Q805" s="46"/>
      <c r="R805" s="46"/>
      <c r="S805" s="129"/>
      <c r="T805" s="46"/>
    </row>
    <row r="806" spans="1:20" ht="12.75">
      <c r="A806" s="71">
        <v>806</v>
      </c>
      <c r="B806" s="43"/>
      <c r="C806" s="97"/>
      <c r="D806" s="97"/>
      <c r="E806" s="97"/>
      <c r="F806" s="96"/>
      <c r="G806" s="96"/>
      <c r="H806" s="99"/>
      <c r="I806" s="99"/>
      <c r="J806" s="45"/>
      <c r="K806" s="46"/>
      <c r="L806" s="46"/>
      <c r="M806" s="46"/>
      <c r="N806" s="46"/>
      <c r="O806" s="46"/>
      <c r="P806" s="46"/>
      <c r="Q806" s="46"/>
      <c r="R806" s="46"/>
      <c r="S806" s="129"/>
      <c r="T806" s="46"/>
    </row>
    <row r="807" spans="1:20" ht="12.75">
      <c r="A807" s="71">
        <v>807</v>
      </c>
      <c r="B807" s="43"/>
      <c r="C807" s="97"/>
      <c r="D807" s="97"/>
      <c r="E807" s="97"/>
      <c r="F807" s="96"/>
      <c r="G807" s="96"/>
      <c r="H807" s="99"/>
      <c r="I807" s="99"/>
      <c r="J807" s="45"/>
      <c r="K807" s="46"/>
      <c r="L807" s="46"/>
      <c r="M807" s="46"/>
      <c r="N807" s="46"/>
      <c r="O807" s="46"/>
      <c r="P807" s="46"/>
      <c r="Q807" s="46"/>
      <c r="R807" s="46"/>
      <c r="S807" s="129"/>
      <c r="T807" s="46"/>
    </row>
    <row r="808" spans="1:20" ht="12.75">
      <c r="A808" s="71">
        <v>808</v>
      </c>
      <c r="B808" s="43"/>
      <c r="C808" s="97"/>
      <c r="D808" s="97"/>
      <c r="E808" s="97"/>
      <c r="F808" s="96"/>
      <c r="G808" s="96"/>
      <c r="H808" s="99"/>
      <c r="I808" s="99"/>
      <c r="J808" s="45"/>
      <c r="K808" s="46"/>
      <c r="L808" s="46"/>
      <c r="M808" s="46"/>
      <c r="N808" s="46"/>
      <c r="O808" s="46"/>
      <c r="P808" s="46"/>
      <c r="Q808" s="46"/>
      <c r="R808" s="46"/>
      <c r="S808" s="129"/>
      <c r="T808" s="46"/>
    </row>
    <row r="809" spans="1:20" ht="12.75">
      <c r="A809" s="71">
        <v>809</v>
      </c>
      <c r="B809" s="43"/>
      <c r="C809" s="97"/>
      <c r="D809" s="97"/>
      <c r="E809" s="97"/>
      <c r="F809" s="96"/>
      <c r="G809" s="96"/>
      <c r="H809" s="99"/>
      <c r="I809" s="99"/>
      <c r="J809" s="45"/>
      <c r="K809" s="46"/>
      <c r="L809" s="46"/>
      <c r="M809" s="46"/>
      <c r="N809" s="46"/>
      <c r="O809" s="46"/>
      <c r="P809" s="46"/>
      <c r="Q809" s="46"/>
      <c r="R809" s="46"/>
      <c r="S809" s="129"/>
      <c r="T809" s="46"/>
    </row>
    <row r="810" spans="1:20" ht="12.75">
      <c r="A810" s="71">
        <v>810</v>
      </c>
      <c r="B810" s="43"/>
      <c r="C810" s="97"/>
      <c r="D810" s="97"/>
      <c r="E810" s="97"/>
      <c r="F810" s="96"/>
      <c r="G810" s="96"/>
      <c r="H810" s="99"/>
      <c r="I810" s="99"/>
      <c r="J810" s="45"/>
      <c r="K810" s="46"/>
      <c r="L810" s="46"/>
      <c r="M810" s="46"/>
      <c r="N810" s="46"/>
      <c r="O810" s="46"/>
      <c r="P810" s="46"/>
      <c r="Q810" s="46"/>
      <c r="R810" s="46"/>
      <c r="S810" s="129"/>
      <c r="T810" s="46"/>
    </row>
    <row r="811" spans="1:20" ht="12.75">
      <c r="A811" s="71">
        <v>811</v>
      </c>
      <c r="B811" s="43"/>
      <c r="C811" s="97"/>
      <c r="D811" s="97"/>
      <c r="E811" s="97"/>
      <c r="F811" s="96"/>
      <c r="G811" s="96"/>
      <c r="H811" s="99"/>
      <c r="I811" s="99"/>
      <c r="J811" s="45"/>
      <c r="K811" s="46"/>
      <c r="L811" s="46"/>
      <c r="M811" s="46"/>
      <c r="N811" s="46"/>
      <c r="O811" s="46"/>
      <c r="P811" s="46"/>
      <c r="Q811" s="46"/>
      <c r="R811" s="46"/>
      <c r="S811" s="129"/>
      <c r="T811" s="46"/>
    </row>
    <row r="812" spans="1:20" ht="12.75">
      <c r="A812" s="71">
        <v>812</v>
      </c>
      <c r="B812" s="43"/>
      <c r="C812" s="97"/>
      <c r="D812" s="97"/>
      <c r="E812" s="97"/>
      <c r="F812" s="96"/>
      <c r="G812" s="96"/>
      <c r="H812" s="99"/>
      <c r="I812" s="99"/>
      <c r="J812" s="45"/>
      <c r="K812" s="46"/>
      <c r="L812" s="46"/>
      <c r="M812" s="46"/>
      <c r="N812" s="46"/>
      <c r="O812" s="46"/>
      <c r="P812" s="46"/>
      <c r="Q812" s="46"/>
      <c r="R812" s="46"/>
      <c r="S812" s="129"/>
      <c r="T812" s="46"/>
    </row>
    <row r="813" spans="1:20" ht="12.75">
      <c r="A813" s="71">
        <v>813</v>
      </c>
      <c r="B813" s="43"/>
      <c r="C813" s="97"/>
      <c r="D813" s="97"/>
      <c r="E813" s="97"/>
      <c r="F813" s="96"/>
      <c r="G813" s="96"/>
      <c r="H813" s="99"/>
      <c r="I813" s="99"/>
      <c r="J813" s="45"/>
      <c r="K813" s="46"/>
      <c r="L813" s="46"/>
      <c r="M813" s="46"/>
      <c r="N813" s="46"/>
      <c r="O813" s="46"/>
      <c r="P813" s="46"/>
      <c r="Q813" s="46"/>
      <c r="R813" s="46"/>
      <c r="S813" s="129"/>
      <c r="T813" s="46"/>
    </row>
    <row r="814" spans="1:20" ht="12.75">
      <c r="A814" s="71">
        <v>814</v>
      </c>
      <c r="B814" s="43"/>
      <c r="C814" s="97"/>
      <c r="D814" s="97"/>
      <c r="E814" s="97"/>
      <c r="F814" s="96"/>
      <c r="G814" s="96"/>
      <c r="H814" s="99"/>
      <c r="I814" s="99"/>
      <c r="J814" s="45"/>
      <c r="K814" s="46"/>
      <c r="L814" s="46"/>
      <c r="M814" s="46"/>
      <c r="N814" s="46"/>
      <c r="O814" s="46"/>
      <c r="P814" s="46"/>
      <c r="Q814" s="46"/>
      <c r="R814" s="46"/>
      <c r="S814" s="129"/>
      <c r="T814" s="46"/>
    </row>
    <row r="815" spans="1:20" ht="12.75">
      <c r="A815" s="71">
        <v>815</v>
      </c>
      <c r="B815" s="43"/>
      <c r="C815" s="97"/>
      <c r="D815" s="97"/>
      <c r="E815" s="97"/>
      <c r="F815" s="96"/>
      <c r="G815" s="96"/>
      <c r="H815" s="99"/>
      <c r="I815" s="99"/>
      <c r="J815" s="45"/>
      <c r="K815" s="46"/>
      <c r="L815" s="46"/>
      <c r="M815" s="46"/>
      <c r="N815" s="46"/>
      <c r="O815" s="46"/>
      <c r="P815" s="46"/>
      <c r="Q815" s="46"/>
      <c r="R815" s="46"/>
      <c r="S815" s="129"/>
      <c r="T815" s="46"/>
    </row>
    <row r="816" spans="1:20" ht="12.75">
      <c r="A816" s="71">
        <v>816</v>
      </c>
      <c r="B816" s="43"/>
      <c r="C816" s="97"/>
      <c r="D816" s="97"/>
      <c r="E816" s="97"/>
      <c r="F816" s="96"/>
      <c r="G816" s="96"/>
      <c r="H816" s="99"/>
      <c r="I816" s="99"/>
      <c r="J816" s="45"/>
      <c r="K816" s="46"/>
      <c r="L816" s="46"/>
      <c r="M816" s="46"/>
      <c r="N816" s="46"/>
      <c r="O816" s="46"/>
      <c r="P816" s="46"/>
      <c r="Q816" s="46"/>
      <c r="R816" s="46"/>
      <c r="S816" s="129"/>
      <c r="T816" s="46"/>
    </row>
    <row r="817" spans="1:20" ht="12.75">
      <c r="A817" s="71">
        <v>817</v>
      </c>
      <c r="B817" s="43"/>
      <c r="C817" s="97"/>
      <c r="D817" s="97"/>
      <c r="E817" s="97"/>
      <c r="F817" s="96"/>
      <c r="G817" s="96"/>
      <c r="H817" s="99"/>
      <c r="I817" s="99"/>
      <c r="J817" s="45"/>
      <c r="K817" s="46"/>
      <c r="L817" s="46"/>
      <c r="M817" s="46"/>
      <c r="N817" s="46"/>
      <c r="O817" s="46"/>
      <c r="P817" s="46"/>
      <c r="Q817" s="46"/>
      <c r="R817" s="46"/>
      <c r="S817" s="129"/>
      <c r="T817" s="46"/>
    </row>
    <row r="818" spans="1:20" ht="12.75">
      <c r="A818" s="71">
        <v>818</v>
      </c>
      <c r="B818" s="43"/>
      <c r="C818" s="97"/>
      <c r="D818" s="97"/>
      <c r="E818" s="97"/>
      <c r="F818" s="96"/>
      <c r="G818" s="96"/>
      <c r="H818" s="99"/>
      <c r="I818" s="99"/>
      <c r="J818" s="45"/>
      <c r="K818" s="46"/>
      <c r="L818" s="46"/>
      <c r="M818" s="46"/>
      <c r="N818" s="46"/>
      <c r="O818" s="46"/>
      <c r="P818" s="46"/>
      <c r="Q818" s="46"/>
      <c r="R818" s="46"/>
      <c r="S818" s="129"/>
      <c r="T818" s="46"/>
    </row>
    <row r="819" spans="1:20" ht="12.75">
      <c r="A819" s="71">
        <v>819</v>
      </c>
      <c r="B819" s="43"/>
      <c r="C819" s="97"/>
      <c r="D819" s="97"/>
      <c r="E819" s="97"/>
      <c r="F819" s="96"/>
      <c r="G819" s="96"/>
      <c r="H819" s="99"/>
      <c r="I819" s="99"/>
      <c r="J819" s="45"/>
      <c r="K819" s="46"/>
      <c r="L819" s="46"/>
      <c r="M819" s="46"/>
      <c r="N819" s="46"/>
      <c r="O819" s="46"/>
      <c r="P819" s="46"/>
      <c r="Q819" s="46"/>
      <c r="R819" s="46"/>
      <c r="S819" s="129"/>
      <c r="T819" s="46"/>
    </row>
    <row r="820" spans="1:20" ht="12.75">
      <c r="A820" s="71">
        <v>820</v>
      </c>
      <c r="B820" s="43"/>
      <c r="C820" s="97"/>
      <c r="D820" s="97"/>
      <c r="E820" s="97"/>
      <c r="F820" s="96"/>
      <c r="G820" s="96"/>
      <c r="H820" s="99"/>
      <c r="I820" s="99"/>
      <c r="J820" s="45"/>
      <c r="K820" s="46"/>
      <c r="L820" s="46"/>
      <c r="M820" s="46"/>
      <c r="N820" s="46"/>
      <c r="O820" s="46"/>
      <c r="P820" s="46"/>
      <c r="Q820" s="46"/>
      <c r="R820" s="46"/>
      <c r="S820" s="129"/>
      <c r="T820" s="46"/>
    </row>
    <row r="821" spans="1:20" ht="12.75">
      <c r="A821" s="71">
        <v>821</v>
      </c>
      <c r="B821" s="43"/>
      <c r="C821" s="97"/>
      <c r="D821" s="97"/>
      <c r="E821" s="97"/>
      <c r="F821" s="96"/>
      <c r="G821" s="96"/>
      <c r="H821" s="99"/>
      <c r="I821" s="99"/>
      <c r="J821" s="45"/>
      <c r="K821" s="46"/>
      <c r="L821" s="46"/>
      <c r="M821" s="46"/>
      <c r="N821" s="46"/>
      <c r="O821" s="46"/>
      <c r="P821" s="46"/>
      <c r="Q821" s="46"/>
      <c r="R821" s="46"/>
      <c r="S821" s="129"/>
      <c r="T821" s="46"/>
    </row>
    <row r="822" spans="1:20" ht="12.75">
      <c r="A822" s="71">
        <v>822</v>
      </c>
      <c r="B822" s="43"/>
      <c r="C822" s="97"/>
      <c r="D822" s="97"/>
      <c r="E822" s="97"/>
      <c r="F822" s="96"/>
      <c r="G822" s="96"/>
      <c r="H822" s="99"/>
      <c r="I822" s="99"/>
      <c r="J822" s="45"/>
      <c r="K822" s="46"/>
      <c r="L822" s="46"/>
      <c r="M822" s="46"/>
      <c r="N822" s="46"/>
      <c r="O822" s="46"/>
      <c r="P822" s="46"/>
      <c r="Q822" s="46"/>
      <c r="R822" s="46"/>
      <c r="S822" s="129"/>
      <c r="T822" s="46"/>
    </row>
    <row r="823" spans="1:20" ht="12.75">
      <c r="A823" s="71">
        <v>823</v>
      </c>
      <c r="B823" s="43"/>
      <c r="C823" s="97"/>
      <c r="D823" s="97"/>
      <c r="E823" s="97"/>
      <c r="F823" s="96"/>
      <c r="G823" s="96"/>
      <c r="H823" s="99"/>
      <c r="I823" s="99"/>
      <c r="J823" s="45"/>
      <c r="K823" s="46"/>
      <c r="L823" s="46"/>
      <c r="M823" s="46"/>
      <c r="N823" s="46"/>
      <c r="O823" s="46"/>
      <c r="P823" s="46"/>
      <c r="Q823" s="46"/>
      <c r="R823" s="46"/>
      <c r="S823" s="129"/>
      <c r="T823" s="46"/>
    </row>
    <row r="824" spans="1:20" ht="12.75">
      <c r="A824" s="71">
        <v>824</v>
      </c>
      <c r="B824" s="43"/>
      <c r="C824" s="97"/>
      <c r="D824" s="97"/>
      <c r="E824" s="97"/>
      <c r="F824" s="96"/>
      <c r="G824" s="96"/>
      <c r="H824" s="99"/>
      <c r="I824" s="99"/>
      <c r="J824" s="45"/>
      <c r="K824" s="46"/>
      <c r="L824" s="46"/>
      <c r="M824" s="46"/>
      <c r="N824" s="46"/>
      <c r="O824" s="46"/>
      <c r="P824" s="46"/>
      <c r="Q824" s="46"/>
      <c r="R824" s="46"/>
      <c r="S824" s="129"/>
      <c r="T824" s="46"/>
    </row>
    <row r="825" spans="1:20" ht="12.75">
      <c r="A825" s="71">
        <v>825</v>
      </c>
      <c r="B825" s="43"/>
      <c r="C825" s="97"/>
      <c r="D825" s="97"/>
      <c r="E825" s="97"/>
      <c r="F825" s="96"/>
      <c r="G825" s="96"/>
      <c r="H825" s="99"/>
      <c r="I825" s="99"/>
      <c r="J825" s="45"/>
      <c r="K825" s="46"/>
      <c r="L825" s="46"/>
      <c r="M825" s="46"/>
      <c r="N825" s="46"/>
      <c r="O825" s="46"/>
      <c r="P825" s="46"/>
      <c r="Q825" s="46"/>
      <c r="R825" s="46"/>
      <c r="S825" s="129"/>
      <c r="T825" s="46"/>
    </row>
    <row r="826" spans="1:20" ht="12.75">
      <c r="A826" s="71">
        <v>826</v>
      </c>
      <c r="B826" s="43"/>
      <c r="C826" s="97"/>
      <c r="D826" s="97"/>
      <c r="E826" s="97"/>
      <c r="F826" s="96"/>
      <c r="G826" s="96"/>
      <c r="H826" s="99"/>
      <c r="I826" s="99"/>
      <c r="J826" s="45"/>
      <c r="K826" s="46"/>
      <c r="L826" s="46"/>
      <c r="M826" s="46"/>
      <c r="N826" s="46"/>
      <c r="O826" s="46"/>
      <c r="P826" s="46"/>
      <c r="Q826" s="46"/>
      <c r="R826" s="46"/>
      <c r="S826" s="129"/>
      <c r="T826" s="46"/>
    </row>
    <row r="827" spans="1:20" ht="12.75">
      <c r="A827" s="71">
        <v>827</v>
      </c>
      <c r="B827" s="43"/>
      <c r="C827" s="97"/>
      <c r="D827" s="97"/>
      <c r="E827" s="97"/>
      <c r="F827" s="96"/>
      <c r="G827" s="96"/>
      <c r="H827" s="99"/>
      <c r="I827" s="99"/>
      <c r="J827" s="45"/>
      <c r="K827" s="46"/>
      <c r="L827" s="46"/>
      <c r="M827" s="46"/>
      <c r="N827" s="46"/>
      <c r="O827" s="46"/>
      <c r="P827" s="46"/>
      <c r="Q827" s="46"/>
      <c r="R827" s="46"/>
      <c r="S827" s="129"/>
      <c r="T827" s="46"/>
    </row>
    <row r="828" spans="1:20" ht="12.75">
      <c r="A828" s="71">
        <v>828</v>
      </c>
      <c r="B828" s="43"/>
      <c r="C828" s="97"/>
      <c r="D828" s="97"/>
      <c r="E828" s="97"/>
      <c r="F828" s="96"/>
      <c r="G828" s="96"/>
      <c r="H828" s="99"/>
      <c r="I828" s="99"/>
      <c r="J828" s="45"/>
      <c r="K828" s="46"/>
      <c r="L828" s="46"/>
      <c r="M828" s="46"/>
      <c r="N828" s="46"/>
      <c r="O828" s="46"/>
      <c r="P828" s="46"/>
      <c r="Q828" s="46"/>
      <c r="R828" s="46"/>
      <c r="S828" s="129"/>
      <c r="T828" s="46"/>
    </row>
    <row r="829" spans="1:20" ht="12.75">
      <c r="A829" s="71">
        <v>829</v>
      </c>
      <c r="B829" s="43"/>
      <c r="C829" s="97"/>
      <c r="D829" s="97"/>
      <c r="E829" s="97"/>
      <c r="F829" s="96"/>
      <c r="G829" s="96"/>
      <c r="H829" s="99"/>
      <c r="I829" s="99"/>
      <c r="J829" s="45"/>
      <c r="K829" s="46"/>
      <c r="L829" s="46"/>
      <c r="M829" s="46"/>
      <c r="N829" s="46"/>
      <c r="O829" s="46"/>
      <c r="P829" s="46"/>
      <c r="Q829" s="46"/>
      <c r="R829" s="46"/>
      <c r="S829" s="129"/>
      <c r="T829" s="46"/>
    </row>
    <row r="830" spans="1:20" ht="12.75">
      <c r="A830" s="71">
        <v>830</v>
      </c>
      <c r="B830" s="43"/>
      <c r="C830" s="97"/>
      <c r="D830" s="97"/>
      <c r="E830" s="97"/>
      <c r="F830" s="96"/>
      <c r="G830" s="96"/>
      <c r="H830" s="99"/>
      <c r="I830" s="99"/>
      <c r="J830" s="45"/>
      <c r="K830" s="46"/>
      <c r="L830" s="46"/>
      <c r="M830" s="46"/>
      <c r="N830" s="46"/>
      <c r="O830" s="46"/>
      <c r="P830" s="46"/>
      <c r="Q830" s="46"/>
      <c r="R830" s="46"/>
      <c r="S830" s="129"/>
      <c r="T830" s="46"/>
    </row>
    <row r="831" spans="1:20" ht="12.75">
      <c r="A831" s="71">
        <v>831</v>
      </c>
      <c r="B831" s="43"/>
      <c r="C831" s="97"/>
      <c r="D831" s="97"/>
      <c r="E831" s="97"/>
      <c r="F831" s="96"/>
      <c r="G831" s="96"/>
      <c r="H831" s="99"/>
      <c r="I831" s="99"/>
      <c r="J831" s="45"/>
      <c r="K831" s="46"/>
      <c r="L831" s="46"/>
      <c r="M831" s="46"/>
      <c r="N831" s="46"/>
      <c r="O831" s="46"/>
      <c r="P831" s="46"/>
      <c r="Q831" s="46"/>
      <c r="R831" s="46"/>
      <c r="S831" s="129"/>
      <c r="T831" s="46"/>
    </row>
    <row r="832" spans="1:20" ht="12.75">
      <c r="A832" s="71">
        <v>832</v>
      </c>
      <c r="B832" s="43"/>
      <c r="C832" s="97"/>
      <c r="D832" s="97"/>
      <c r="E832" s="97"/>
      <c r="F832" s="96"/>
      <c r="G832" s="96"/>
      <c r="H832" s="99"/>
      <c r="I832" s="99"/>
      <c r="J832" s="45"/>
      <c r="K832" s="46"/>
      <c r="L832" s="46"/>
      <c r="M832" s="46"/>
      <c r="N832" s="46"/>
      <c r="O832" s="46"/>
      <c r="P832" s="46"/>
      <c r="Q832" s="46"/>
      <c r="R832" s="46"/>
      <c r="S832" s="129"/>
      <c r="T832" s="46"/>
    </row>
    <row r="833" spans="1:20" ht="12.75">
      <c r="A833" s="71">
        <v>833</v>
      </c>
      <c r="B833" s="43"/>
      <c r="C833" s="97"/>
      <c r="D833" s="97"/>
      <c r="E833" s="97"/>
      <c r="F833" s="96"/>
      <c r="G833" s="96"/>
      <c r="H833" s="99"/>
      <c r="I833" s="99"/>
      <c r="J833" s="45"/>
      <c r="K833" s="46"/>
      <c r="L833" s="46"/>
      <c r="M833" s="46"/>
      <c r="N833" s="46"/>
      <c r="O833" s="46"/>
      <c r="P833" s="46"/>
      <c r="Q833" s="46"/>
      <c r="R833" s="46"/>
      <c r="S833" s="129"/>
      <c r="T833" s="46"/>
    </row>
    <row r="834" spans="1:20" ht="12.75">
      <c r="A834" s="71">
        <v>834</v>
      </c>
      <c r="B834" s="43"/>
      <c r="C834" s="97"/>
      <c r="D834" s="97"/>
      <c r="E834" s="97"/>
      <c r="F834" s="96"/>
      <c r="G834" s="96"/>
      <c r="H834" s="99"/>
      <c r="I834" s="99"/>
      <c r="J834" s="45"/>
      <c r="K834" s="46"/>
      <c r="L834" s="46"/>
      <c r="M834" s="46"/>
      <c r="N834" s="46"/>
      <c r="O834" s="46"/>
      <c r="P834" s="46"/>
      <c r="Q834" s="46"/>
      <c r="R834" s="46"/>
      <c r="S834" s="129"/>
      <c r="T834" s="46"/>
    </row>
    <row r="835" spans="1:20" ht="12.75">
      <c r="A835" s="71">
        <v>835</v>
      </c>
      <c r="B835" s="43"/>
      <c r="C835" s="97"/>
      <c r="D835" s="97"/>
      <c r="E835" s="97"/>
      <c r="F835" s="96"/>
      <c r="G835" s="96"/>
      <c r="H835" s="99"/>
      <c r="I835" s="99"/>
      <c r="J835" s="45"/>
      <c r="K835" s="46"/>
      <c r="L835" s="46"/>
      <c r="M835" s="46"/>
      <c r="N835" s="46"/>
      <c r="O835" s="46"/>
      <c r="P835" s="46"/>
      <c r="Q835" s="46"/>
      <c r="R835" s="46"/>
      <c r="S835" s="129"/>
      <c r="T835" s="46"/>
    </row>
    <row r="836" spans="1:20" ht="12.75">
      <c r="A836" s="71">
        <v>836</v>
      </c>
      <c r="B836" s="43"/>
      <c r="C836" s="97"/>
      <c r="D836" s="97"/>
      <c r="E836" s="97"/>
      <c r="F836" s="96"/>
      <c r="G836" s="96"/>
      <c r="H836" s="99"/>
      <c r="I836" s="99"/>
      <c r="J836" s="45"/>
      <c r="K836" s="46"/>
      <c r="L836" s="46"/>
      <c r="M836" s="46"/>
      <c r="N836" s="46"/>
      <c r="O836" s="46"/>
      <c r="P836" s="46"/>
      <c r="Q836" s="46"/>
      <c r="R836" s="46"/>
      <c r="S836" s="129"/>
      <c r="T836" s="46"/>
    </row>
    <row r="837" spans="1:20" ht="12.75">
      <c r="A837" s="71">
        <v>837</v>
      </c>
      <c r="B837" s="43"/>
      <c r="C837" s="97"/>
      <c r="D837" s="97"/>
      <c r="E837" s="97"/>
      <c r="F837" s="96"/>
      <c r="G837" s="96"/>
      <c r="H837" s="99"/>
      <c r="I837" s="99"/>
      <c r="J837" s="45"/>
      <c r="K837" s="46"/>
      <c r="L837" s="46"/>
      <c r="M837" s="46"/>
      <c r="N837" s="46"/>
      <c r="O837" s="46"/>
      <c r="P837" s="46"/>
      <c r="Q837" s="46"/>
      <c r="R837" s="46"/>
      <c r="S837" s="129"/>
      <c r="T837" s="46"/>
    </row>
    <row r="838" spans="1:20" ht="12.75">
      <c r="A838" s="71">
        <v>838</v>
      </c>
      <c r="B838" s="43"/>
      <c r="C838" s="97"/>
      <c r="D838" s="97"/>
      <c r="E838" s="97"/>
      <c r="F838" s="96"/>
      <c r="G838" s="96"/>
      <c r="H838" s="99"/>
      <c r="I838" s="99"/>
      <c r="J838" s="45"/>
      <c r="K838" s="46"/>
      <c r="L838" s="46"/>
      <c r="M838" s="46"/>
      <c r="N838" s="46"/>
      <c r="O838" s="46"/>
      <c r="P838" s="46"/>
      <c r="Q838" s="46"/>
      <c r="R838" s="46"/>
      <c r="S838" s="129"/>
      <c r="T838" s="46"/>
    </row>
    <row r="839" spans="1:20" ht="12.75">
      <c r="A839" s="71">
        <v>839</v>
      </c>
      <c r="B839" s="43"/>
      <c r="C839" s="97"/>
      <c r="D839" s="97"/>
      <c r="E839" s="97"/>
      <c r="F839" s="96"/>
      <c r="G839" s="96"/>
      <c r="H839" s="99"/>
      <c r="I839" s="99"/>
      <c r="J839" s="45"/>
      <c r="K839" s="46"/>
      <c r="L839" s="46"/>
      <c r="M839" s="46"/>
      <c r="N839" s="46"/>
      <c r="O839" s="46"/>
      <c r="P839" s="46"/>
      <c r="Q839" s="46"/>
      <c r="R839" s="46"/>
      <c r="S839" s="129"/>
      <c r="T839" s="46"/>
    </row>
    <row r="840" spans="1:20" ht="12.75">
      <c r="A840" s="71">
        <v>840</v>
      </c>
      <c r="B840" s="43"/>
      <c r="C840" s="97"/>
      <c r="D840" s="97"/>
      <c r="E840" s="97"/>
      <c r="F840" s="96"/>
      <c r="G840" s="96"/>
      <c r="H840" s="99"/>
      <c r="I840" s="99"/>
      <c r="J840" s="45"/>
      <c r="K840" s="46"/>
      <c r="L840" s="46"/>
      <c r="M840" s="46"/>
      <c r="N840" s="46"/>
      <c r="O840" s="46"/>
      <c r="P840" s="46"/>
      <c r="Q840" s="46"/>
      <c r="R840" s="46"/>
      <c r="S840" s="129"/>
      <c r="T840" s="46"/>
    </row>
    <row r="841" spans="1:20" ht="12.75">
      <c r="A841" s="71">
        <v>841</v>
      </c>
      <c r="B841" s="43"/>
      <c r="C841" s="97"/>
      <c r="D841" s="97"/>
      <c r="E841" s="97"/>
      <c r="F841" s="96"/>
      <c r="G841" s="96"/>
      <c r="H841" s="99"/>
      <c r="I841" s="99"/>
      <c r="J841" s="45"/>
      <c r="K841" s="46"/>
      <c r="L841" s="46"/>
      <c r="M841" s="46"/>
      <c r="N841" s="46"/>
      <c r="O841" s="46"/>
      <c r="P841" s="46"/>
      <c r="Q841" s="46"/>
      <c r="R841" s="46"/>
      <c r="S841" s="129"/>
      <c r="T841" s="46"/>
    </row>
    <row r="842" spans="1:20" ht="12.75">
      <c r="A842" s="71">
        <v>842</v>
      </c>
      <c r="B842" s="43"/>
      <c r="C842" s="97"/>
      <c r="D842" s="97"/>
      <c r="E842" s="97"/>
      <c r="F842" s="96"/>
      <c r="G842" s="96"/>
      <c r="H842" s="99"/>
      <c r="I842" s="99"/>
      <c r="J842" s="45"/>
      <c r="K842" s="46"/>
      <c r="L842" s="46"/>
      <c r="M842" s="46"/>
      <c r="N842" s="46"/>
      <c r="O842" s="46"/>
      <c r="P842" s="46"/>
      <c r="Q842" s="46"/>
      <c r="R842" s="46"/>
      <c r="S842" s="129"/>
      <c r="T842" s="46"/>
    </row>
    <row r="843" spans="1:20" ht="12.75">
      <c r="A843" s="71">
        <v>843</v>
      </c>
      <c r="B843" s="43"/>
      <c r="C843" s="97"/>
      <c r="D843" s="97"/>
      <c r="E843" s="97"/>
      <c r="F843" s="96"/>
      <c r="G843" s="96"/>
      <c r="H843" s="99"/>
      <c r="I843" s="99"/>
      <c r="J843" s="45"/>
      <c r="K843" s="46"/>
      <c r="L843" s="46"/>
      <c r="M843" s="46"/>
      <c r="N843" s="46"/>
      <c r="O843" s="46"/>
      <c r="P843" s="46"/>
      <c r="Q843" s="46"/>
      <c r="R843" s="46"/>
      <c r="S843" s="129"/>
      <c r="T843" s="46"/>
    </row>
    <row r="844" spans="1:20" ht="12.75">
      <c r="A844" s="71">
        <v>844</v>
      </c>
      <c r="B844" s="43"/>
      <c r="C844" s="97"/>
      <c r="D844" s="97"/>
      <c r="E844" s="97"/>
      <c r="F844" s="96"/>
      <c r="G844" s="96"/>
      <c r="H844" s="99"/>
      <c r="I844" s="99"/>
      <c r="J844" s="45"/>
      <c r="K844" s="46"/>
      <c r="L844" s="46"/>
      <c r="M844" s="46"/>
      <c r="N844" s="46"/>
      <c r="O844" s="46"/>
      <c r="P844" s="46"/>
      <c r="Q844" s="46"/>
      <c r="R844" s="46"/>
      <c r="S844" s="129"/>
      <c r="T844" s="46"/>
    </row>
    <row r="845" spans="1:20" ht="12.75">
      <c r="A845" s="71">
        <v>845</v>
      </c>
      <c r="B845" s="43"/>
      <c r="C845" s="97"/>
      <c r="D845" s="97"/>
      <c r="E845" s="97"/>
      <c r="F845" s="96"/>
      <c r="G845" s="96"/>
      <c r="H845" s="99"/>
      <c r="I845" s="99"/>
      <c r="J845" s="45"/>
      <c r="K845" s="46"/>
      <c r="L845" s="46"/>
      <c r="M845" s="46"/>
      <c r="N845" s="46"/>
      <c r="O845" s="46"/>
      <c r="P845" s="46"/>
      <c r="Q845" s="46"/>
      <c r="R845" s="46"/>
      <c r="S845" s="129"/>
      <c r="T845" s="46"/>
    </row>
    <row r="846" spans="1:20" ht="12.75">
      <c r="A846" s="71">
        <v>846</v>
      </c>
      <c r="B846" s="43"/>
      <c r="C846" s="97"/>
      <c r="D846" s="97"/>
      <c r="E846" s="97"/>
      <c r="F846" s="96"/>
      <c r="G846" s="96"/>
      <c r="H846" s="99"/>
      <c r="I846" s="99"/>
      <c r="J846" s="45"/>
      <c r="K846" s="46"/>
      <c r="L846" s="46"/>
      <c r="M846" s="46"/>
      <c r="N846" s="46"/>
      <c r="O846" s="46"/>
      <c r="P846" s="46"/>
      <c r="Q846" s="46"/>
      <c r="R846" s="46"/>
      <c r="S846" s="129"/>
      <c r="T846" s="46"/>
    </row>
    <row r="847" spans="1:20" ht="12.75">
      <c r="A847" s="71">
        <v>847</v>
      </c>
      <c r="B847" s="43"/>
      <c r="C847" s="97"/>
      <c r="D847" s="97"/>
      <c r="E847" s="97"/>
      <c r="F847" s="96"/>
      <c r="G847" s="96"/>
      <c r="H847" s="99"/>
      <c r="I847" s="99"/>
      <c r="J847" s="45"/>
      <c r="K847" s="46"/>
      <c r="L847" s="46"/>
      <c r="M847" s="46"/>
      <c r="N847" s="46"/>
      <c r="O847" s="46"/>
      <c r="P847" s="46"/>
      <c r="Q847" s="46"/>
      <c r="R847" s="46"/>
      <c r="S847" s="129"/>
      <c r="T847" s="46"/>
    </row>
    <row r="848" spans="1:20" ht="12.75">
      <c r="A848" s="71">
        <v>848</v>
      </c>
      <c r="B848" s="43"/>
      <c r="C848" s="97"/>
      <c r="D848" s="97"/>
      <c r="E848" s="97"/>
      <c r="F848" s="96"/>
      <c r="G848" s="96"/>
      <c r="H848" s="99"/>
      <c r="I848" s="99"/>
      <c r="J848" s="45"/>
      <c r="K848" s="46"/>
      <c r="L848" s="46"/>
      <c r="M848" s="46"/>
      <c r="N848" s="46"/>
      <c r="O848" s="46"/>
      <c r="P848" s="46"/>
      <c r="Q848" s="46"/>
      <c r="R848" s="46"/>
      <c r="S848" s="129"/>
      <c r="T848" s="46"/>
    </row>
    <row r="849" spans="1:20" ht="12.75">
      <c r="A849" s="71">
        <v>849</v>
      </c>
      <c r="B849" s="43"/>
      <c r="C849" s="97"/>
      <c r="D849" s="97"/>
      <c r="E849" s="97"/>
      <c r="F849" s="96"/>
      <c r="G849" s="96"/>
      <c r="H849" s="99"/>
      <c r="I849" s="99"/>
      <c r="J849" s="45"/>
      <c r="K849" s="46"/>
      <c r="L849" s="46"/>
      <c r="M849" s="46"/>
      <c r="N849" s="46"/>
      <c r="O849" s="46"/>
      <c r="P849" s="46"/>
      <c r="Q849" s="46"/>
      <c r="R849" s="46"/>
      <c r="S849" s="129"/>
      <c r="T849" s="46"/>
    </row>
    <row r="850" spans="1:20" ht="12.75">
      <c r="A850" s="71">
        <v>850</v>
      </c>
      <c r="B850" s="43"/>
      <c r="C850" s="97"/>
      <c r="D850" s="97"/>
      <c r="E850" s="97"/>
      <c r="F850" s="96"/>
      <c r="G850" s="96"/>
      <c r="H850" s="99"/>
      <c r="I850" s="99"/>
      <c r="J850" s="45"/>
      <c r="K850" s="46"/>
      <c r="L850" s="46"/>
      <c r="M850" s="46"/>
      <c r="N850" s="46"/>
      <c r="O850" s="46"/>
      <c r="P850" s="46"/>
      <c r="Q850" s="46"/>
      <c r="R850" s="46"/>
      <c r="S850" s="129"/>
      <c r="T850" s="46"/>
    </row>
    <row r="851" spans="1:20" ht="12.75">
      <c r="A851" s="71">
        <v>851</v>
      </c>
      <c r="B851" s="43"/>
      <c r="C851" s="97"/>
      <c r="D851" s="97"/>
      <c r="E851" s="97"/>
      <c r="F851" s="96"/>
      <c r="G851" s="96"/>
      <c r="H851" s="99"/>
      <c r="I851" s="99"/>
      <c r="J851" s="45"/>
      <c r="K851" s="46"/>
      <c r="L851" s="46"/>
      <c r="M851" s="46"/>
      <c r="N851" s="46"/>
      <c r="O851" s="46"/>
      <c r="P851" s="46"/>
      <c r="Q851" s="46"/>
      <c r="R851" s="46"/>
      <c r="S851" s="129"/>
      <c r="T851" s="46"/>
    </row>
    <row r="852" spans="1:20" ht="12.75">
      <c r="A852" s="71">
        <v>852</v>
      </c>
      <c r="B852" s="43"/>
      <c r="C852" s="97"/>
      <c r="D852" s="97"/>
      <c r="E852" s="97"/>
      <c r="F852" s="96"/>
      <c r="G852" s="96"/>
      <c r="H852" s="99"/>
      <c r="I852" s="99"/>
      <c r="J852" s="45"/>
      <c r="K852" s="46"/>
      <c r="L852" s="46"/>
      <c r="M852" s="46"/>
      <c r="N852" s="46"/>
      <c r="O852" s="46"/>
      <c r="P852" s="46"/>
      <c r="Q852" s="46"/>
      <c r="R852" s="46"/>
      <c r="S852" s="129"/>
      <c r="T852" s="46"/>
    </row>
    <row r="853" spans="1:20" ht="12.75">
      <c r="A853" s="71">
        <v>853</v>
      </c>
      <c r="B853" s="43"/>
      <c r="C853" s="97"/>
      <c r="D853" s="97"/>
      <c r="E853" s="97"/>
      <c r="F853" s="96"/>
      <c r="G853" s="96"/>
      <c r="H853" s="99"/>
      <c r="I853" s="99"/>
      <c r="J853" s="45"/>
      <c r="K853" s="46"/>
      <c r="L853" s="46"/>
      <c r="M853" s="46"/>
      <c r="N853" s="46"/>
      <c r="O853" s="46"/>
      <c r="P853" s="46"/>
      <c r="Q853" s="46"/>
      <c r="R853" s="46"/>
      <c r="S853" s="129"/>
      <c r="T853" s="46"/>
    </row>
    <row r="854" spans="1:20" ht="12.75">
      <c r="A854" s="71">
        <v>854</v>
      </c>
      <c r="B854" s="43"/>
      <c r="C854" s="97"/>
      <c r="D854" s="97"/>
      <c r="E854" s="97"/>
      <c r="F854" s="96"/>
      <c r="G854" s="96"/>
      <c r="H854" s="99"/>
      <c r="I854" s="99"/>
      <c r="J854" s="45"/>
      <c r="K854" s="46"/>
      <c r="L854" s="46"/>
      <c r="M854" s="46"/>
      <c r="N854" s="46"/>
      <c r="O854" s="46"/>
      <c r="P854" s="46"/>
      <c r="Q854" s="46"/>
      <c r="R854" s="46"/>
      <c r="S854" s="129"/>
      <c r="T854" s="46"/>
    </row>
    <row r="855" spans="1:20" ht="12.75">
      <c r="A855" s="71">
        <v>855</v>
      </c>
      <c r="B855" s="43"/>
      <c r="C855" s="97"/>
      <c r="D855" s="97"/>
      <c r="E855" s="97"/>
      <c r="F855" s="96"/>
      <c r="G855" s="96"/>
      <c r="H855" s="99"/>
      <c r="I855" s="99"/>
      <c r="J855" s="45"/>
      <c r="K855" s="46"/>
      <c r="L855" s="46"/>
      <c r="M855" s="46"/>
      <c r="N855" s="46"/>
      <c r="O855" s="46"/>
      <c r="P855" s="46"/>
      <c r="Q855" s="46"/>
      <c r="R855" s="46"/>
      <c r="S855" s="129"/>
      <c r="T855" s="46"/>
    </row>
    <row r="856" spans="1:20" ht="12.75">
      <c r="A856" s="71">
        <v>856</v>
      </c>
      <c r="B856" s="43"/>
      <c r="C856" s="97"/>
      <c r="D856" s="97"/>
      <c r="E856" s="97"/>
      <c r="F856" s="96"/>
      <c r="G856" s="96"/>
      <c r="H856" s="99"/>
      <c r="I856" s="99"/>
      <c r="J856" s="45"/>
      <c r="K856" s="46"/>
      <c r="L856" s="46"/>
      <c r="M856" s="46"/>
      <c r="N856" s="46"/>
      <c r="O856" s="46"/>
      <c r="P856" s="46"/>
      <c r="Q856" s="46"/>
      <c r="R856" s="46"/>
      <c r="S856" s="129"/>
      <c r="T856" s="46"/>
    </row>
    <row r="857" spans="1:20" ht="12.75">
      <c r="A857" s="71">
        <v>857</v>
      </c>
      <c r="B857" s="43"/>
      <c r="C857" s="97"/>
      <c r="D857" s="97"/>
      <c r="E857" s="97"/>
      <c r="F857" s="96"/>
      <c r="G857" s="96"/>
      <c r="H857" s="99"/>
      <c r="I857" s="99"/>
      <c r="J857" s="45"/>
      <c r="K857" s="46"/>
      <c r="L857" s="46"/>
      <c r="M857" s="46"/>
      <c r="N857" s="46"/>
      <c r="O857" s="46"/>
      <c r="P857" s="46"/>
      <c r="Q857" s="46"/>
      <c r="R857" s="46"/>
      <c r="S857" s="129"/>
      <c r="T857" s="46"/>
    </row>
    <row r="858" spans="1:20" ht="12.75">
      <c r="A858" s="71">
        <v>858</v>
      </c>
      <c r="B858" s="43"/>
      <c r="C858" s="97"/>
      <c r="D858" s="97"/>
      <c r="E858" s="97"/>
      <c r="F858" s="96"/>
      <c r="G858" s="96"/>
      <c r="H858" s="99"/>
      <c r="I858" s="99"/>
      <c r="J858" s="45"/>
      <c r="K858" s="46"/>
      <c r="L858" s="46"/>
      <c r="M858" s="46"/>
      <c r="N858" s="46"/>
      <c r="O858" s="46"/>
      <c r="P858" s="46"/>
      <c r="Q858" s="46"/>
      <c r="R858" s="46"/>
      <c r="S858" s="129"/>
      <c r="T858" s="46"/>
    </row>
    <row r="859" spans="1:20" ht="12.75">
      <c r="A859" s="71">
        <v>859</v>
      </c>
      <c r="B859" s="43"/>
      <c r="C859" s="97"/>
      <c r="D859" s="97"/>
      <c r="E859" s="97"/>
      <c r="F859" s="96"/>
      <c r="G859" s="96"/>
      <c r="H859" s="99"/>
      <c r="I859" s="99"/>
      <c r="J859" s="45"/>
      <c r="K859" s="46"/>
      <c r="L859" s="46"/>
      <c r="M859" s="46"/>
      <c r="N859" s="46"/>
      <c r="O859" s="46"/>
      <c r="P859" s="46"/>
      <c r="Q859" s="46"/>
      <c r="R859" s="46"/>
      <c r="S859" s="129"/>
      <c r="T859" s="46"/>
    </row>
    <row r="860" spans="1:20" ht="12.75">
      <c r="A860" s="71">
        <v>860</v>
      </c>
      <c r="B860" s="43"/>
      <c r="C860" s="97"/>
      <c r="D860" s="97"/>
      <c r="E860" s="97"/>
      <c r="F860" s="96"/>
      <c r="G860" s="96"/>
      <c r="H860" s="99"/>
      <c r="I860" s="99"/>
      <c r="J860" s="45"/>
      <c r="K860" s="46"/>
      <c r="L860" s="46"/>
      <c r="M860" s="46"/>
      <c r="N860" s="46"/>
      <c r="O860" s="46"/>
      <c r="P860" s="46"/>
      <c r="Q860" s="46"/>
      <c r="R860" s="46"/>
      <c r="S860" s="129"/>
      <c r="T860" s="46"/>
    </row>
    <row r="861" spans="1:20" ht="12.75">
      <c r="A861" s="71">
        <v>861</v>
      </c>
      <c r="B861" s="43"/>
      <c r="C861" s="97"/>
      <c r="D861" s="97"/>
      <c r="E861" s="97"/>
      <c r="F861" s="96"/>
      <c r="G861" s="96"/>
      <c r="H861" s="99"/>
      <c r="I861" s="99"/>
      <c r="J861" s="45"/>
      <c r="K861" s="46"/>
      <c r="L861" s="46"/>
      <c r="M861" s="46"/>
      <c r="N861" s="46"/>
      <c r="O861" s="46"/>
      <c r="P861" s="46"/>
      <c r="Q861" s="46"/>
      <c r="R861" s="46"/>
      <c r="S861" s="129"/>
      <c r="T861" s="46"/>
    </row>
    <row r="862" spans="1:20" ht="12.75">
      <c r="A862" s="71">
        <v>862</v>
      </c>
      <c r="B862" s="43"/>
      <c r="C862" s="97"/>
      <c r="D862" s="97"/>
      <c r="E862" s="97"/>
      <c r="F862" s="96"/>
      <c r="G862" s="96"/>
      <c r="H862" s="99"/>
      <c r="I862" s="99"/>
      <c r="J862" s="45"/>
      <c r="K862" s="46"/>
      <c r="L862" s="46"/>
      <c r="M862" s="46"/>
      <c r="N862" s="46"/>
      <c r="O862" s="46"/>
      <c r="P862" s="46"/>
      <c r="Q862" s="46"/>
      <c r="R862" s="46"/>
      <c r="S862" s="129"/>
      <c r="T862" s="46"/>
    </row>
    <row r="863" spans="1:20" ht="12.75">
      <c r="A863" s="71">
        <v>863</v>
      </c>
      <c r="B863" s="43"/>
      <c r="C863" s="97"/>
      <c r="D863" s="97"/>
      <c r="E863" s="97"/>
      <c r="F863" s="96"/>
      <c r="G863" s="96"/>
      <c r="H863" s="99"/>
      <c r="I863" s="99"/>
      <c r="J863" s="45"/>
      <c r="K863" s="46"/>
      <c r="L863" s="46"/>
      <c r="M863" s="46"/>
      <c r="N863" s="46"/>
      <c r="O863" s="46"/>
      <c r="P863" s="46"/>
      <c r="Q863" s="46"/>
      <c r="R863" s="46"/>
      <c r="S863" s="129"/>
      <c r="T863" s="46"/>
    </row>
    <row r="864" spans="1:20" ht="12.75">
      <c r="A864" s="71">
        <v>864</v>
      </c>
      <c r="B864" s="43"/>
      <c r="C864" s="97"/>
      <c r="D864" s="97"/>
      <c r="E864" s="97"/>
      <c r="F864" s="96"/>
      <c r="G864" s="96"/>
      <c r="H864" s="99"/>
      <c r="I864" s="99"/>
      <c r="J864" s="45"/>
      <c r="K864" s="46"/>
      <c r="L864" s="46"/>
      <c r="M864" s="46"/>
      <c r="N864" s="46"/>
      <c r="O864" s="46"/>
      <c r="P864" s="46"/>
      <c r="Q864" s="46"/>
      <c r="R864" s="46"/>
      <c r="S864" s="129"/>
      <c r="T864" s="46"/>
    </row>
    <row r="865" spans="1:20" ht="12.75">
      <c r="A865" s="71">
        <v>865</v>
      </c>
      <c r="B865" s="43"/>
      <c r="C865" s="97"/>
      <c r="D865" s="97"/>
      <c r="E865" s="97"/>
      <c r="F865" s="96"/>
      <c r="G865" s="96"/>
      <c r="H865" s="99"/>
      <c r="I865" s="99"/>
      <c r="J865" s="45"/>
      <c r="K865" s="46"/>
      <c r="L865" s="46"/>
      <c r="M865" s="46"/>
      <c r="N865" s="46"/>
      <c r="O865" s="46"/>
      <c r="P865" s="46"/>
      <c r="Q865" s="46"/>
      <c r="R865" s="46"/>
      <c r="S865" s="129"/>
      <c r="T865" s="46"/>
    </row>
    <row r="866" spans="1:20" ht="12.75">
      <c r="A866" s="71">
        <v>866</v>
      </c>
      <c r="B866" s="43"/>
      <c r="C866" s="97"/>
      <c r="D866" s="97"/>
      <c r="E866" s="97"/>
      <c r="F866" s="96"/>
      <c r="G866" s="96"/>
      <c r="H866" s="99"/>
      <c r="I866" s="99"/>
      <c r="J866" s="45"/>
      <c r="K866" s="46"/>
      <c r="L866" s="46"/>
      <c r="M866" s="46"/>
      <c r="N866" s="46"/>
      <c r="O866" s="46"/>
      <c r="P866" s="46"/>
      <c r="Q866" s="46"/>
      <c r="R866" s="46"/>
      <c r="S866" s="129"/>
      <c r="T866" s="46"/>
    </row>
    <row r="867" spans="1:20" ht="12.75">
      <c r="A867" s="71">
        <v>867</v>
      </c>
      <c r="B867" s="43"/>
      <c r="C867" s="97"/>
      <c r="D867" s="97"/>
      <c r="E867" s="97"/>
      <c r="F867" s="96"/>
      <c r="G867" s="96"/>
      <c r="H867" s="99"/>
      <c r="I867" s="99"/>
      <c r="J867" s="45"/>
      <c r="K867" s="46"/>
      <c r="L867" s="46"/>
      <c r="M867" s="46"/>
      <c r="N867" s="46"/>
      <c r="O867" s="46"/>
      <c r="P867" s="46"/>
      <c r="Q867" s="46"/>
      <c r="R867" s="46"/>
      <c r="S867" s="129"/>
      <c r="T867" s="46"/>
    </row>
    <row r="868" spans="1:20" ht="12.75">
      <c r="A868" s="71">
        <v>868</v>
      </c>
      <c r="B868" s="43"/>
      <c r="C868" s="97"/>
      <c r="D868" s="97"/>
      <c r="E868" s="97"/>
      <c r="F868" s="96"/>
      <c r="G868" s="96"/>
      <c r="H868" s="99"/>
      <c r="I868" s="99"/>
      <c r="J868" s="45"/>
      <c r="K868" s="46"/>
      <c r="L868" s="46"/>
      <c r="M868" s="46"/>
      <c r="N868" s="46"/>
      <c r="O868" s="46"/>
      <c r="P868" s="46"/>
      <c r="Q868" s="46"/>
      <c r="R868" s="46"/>
      <c r="S868" s="129"/>
      <c r="T868" s="46"/>
    </row>
    <row r="869" spans="1:20" ht="12.75">
      <c r="A869" s="71">
        <v>869</v>
      </c>
      <c r="B869" s="43"/>
      <c r="C869" s="97"/>
      <c r="D869" s="97"/>
      <c r="E869" s="97"/>
      <c r="F869" s="96"/>
      <c r="G869" s="96"/>
      <c r="H869" s="99"/>
      <c r="I869" s="99"/>
      <c r="J869" s="45"/>
      <c r="K869" s="46"/>
      <c r="L869" s="46"/>
      <c r="M869" s="46"/>
      <c r="N869" s="46"/>
      <c r="O869" s="46"/>
      <c r="P869" s="46"/>
      <c r="Q869" s="46"/>
      <c r="R869" s="46"/>
      <c r="S869" s="129"/>
      <c r="T869" s="46"/>
    </row>
    <row r="870" spans="1:20" ht="12.75">
      <c r="A870" s="71">
        <v>870</v>
      </c>
      <c r="B870" s="43"/>
      <c r="C870" s="97"/>
      <c r="D870" s="97"/>
      <c r="E870" s="97"/>
      <c r="F870" s="96"/>
      <c r="G870" s="96"/>
      <c r="H870" s="99"/>
      <c r="I870" s="99"/>
      <c r="J870" s="45"/>
      <c r="K870" s="46"/>
      <c r="L870" s="46"/>
      <c r="M870" s="46"/>
      <c r="N870" s="46"/>
      <c r="O870" s="46"/>
      <c r="P870" s="46"/>
      <c r="Q870" s="46"/>
      <c r="R870" s="46"/>
      <c r="S870" s="129"/>
      <c r="T870" s="46"/>
    </row>
    <row r="871" spans="1:20" ht="12.75">
      <c r="A871" s="71">
        <v>871</v>
      </c>
      <c r="B871" s="43"/>
      <c r="C871" s="97"/>
      <c r="D871" s="97"/>
      <c r="E871" s="97"/>
      <c r="F871" s="96"/>
      <c r="G871" s="96"/>
      <c r="H871" s="99"/>
      <c r="I871" s="99"/>
      <c r="J871" s="45"/>
      <c r="K871" s="46"/>
      <c r="L871" s="46"/>
      <c r="M871" s="46"/>
      <c r="N871" s="46"/>
      <c r="O871" s="46"/>
      <c r="P871" s="46"/>
      <c r="Q871" s="46"/>
      <c r="R871" s="46"/>
      <c r="S871" s="129"/>
      <c r="T871" s="46"/>
    </row>
    <row r="872" spans="1:20" ht="12.75">
      <c r="A872" s="71">
        <v>872</v>
      </c>
      <c r="B872" s="43"/>
      <c r="C872" s="97"/>
      <c r="D872" s="97"/>
      <c r="E872" s="97"/>
      <c r="F872" s="96"/>
      <c r="G872" s="96"/>
      <c r="H872" s="99"/>
      <c r="I872" s="99"/>
      <c r="J872" s="45"/>
      <c r="K872" s="46"/>
      <c r="L872" s="46"/>
      <c r="M872" s="46"/>
      <c r="N872" s="46"/>
      <c r="O872" s="46"/>
      <c r="P872" s="46"/>
      <c r="Q872" s="46"/>
      <c r="R872" s="46"/>
      <c r="S872" s="129"/>
      <c r="T872" s="46"/>
    </row>
    <row r="873" spans="1:20" ht="12.75">
      <c r="A873" s="71">
        <v>873</v>
      </c>
      <c r="B873" s="43"/>
      <c r="C873" s="97"/>
      <c r="D873" s="97"/>
      <c r="E873" s="97"/>
      <c r="F873" s="96"/>
      <c r="G873" s="96"/>
      <c r="H873" s="99"/>
      <c r="I873" s="99"/>
      <c r="J873" s="45"/>
      <c r="K873" s="46"/>
      <c r="L873" s="46"/>
      <c r="M873" s="46"/>
      <c r="N873" s="46"/>
      <c r="O873" s="46"/>
      <c r="P873" s="46"/>
      <c r="Q873" s="46"/>
      <c r="R873" s="46"/>
      <c r="S873" s="129"/>
      <c r="T873" s="46"/>
    </row>
    <row r="874" spans="1:20" ht="12.75">
      <c r="A874" s="71">
        <v>874</v>
      </c>
      <c r="B874" s="43"/>
      <c r="C874" s="97"/>
      <c r="D874" s="97"/>
      <c r="E874" s="97"/>
      <c r="F874" s="96"/>
      <c r="G874" s="96"/>
      <c r="H874" s="99"/>
      <c r="I874" s="99"/>
      <c r="J874" s="45"/>
      <c r="K874" s="46"/>
      <c r="L874" s="46"/>
      <c r="M874" s="46"/>
      <c r="N874" s="46"/>
      <c r="O874" s="46"/>
      <c r="P874" s="46"/>
      <c r="Q874" s="46"/>
      <c r="R874" s="46"/>
      <c r="S874" s="129"/>
      <c r="T874" s="46"/>
    </row>
    <row r="875" spans="1:20" ht="12.75">
      <c r="A875" s="71">
        <v>875</v>
      </c>
      <c r="B875" s="43"/>
      <c r="C875" s="97"/>
      <c r="D875" s="97"/>
      <c r="E875" s="97"/>
      <c r="F875" s="96"/>
      <c r="G875" s="96"/>
      <c r="H875" s="99"/>
      <c r="I875" s="99"/>
      <c r="J875" s="45"/>
      <c r="K875" s="46"/>
      <c r="L875" s="46"/>
      <c r="M875" s="46"/>
      <c r="N875" s="46"/>
      <c r="O875" s="46"/>
      <c r="P875" s="46"/>
      <c r="Q875" s="46"/>
      <c r="R875" s="46"/>
      <c r="S875" s="129"/>
      <c r="T875" s="46"/>
    </row>
    <row r="876" spans="1:20" ht="12.75">
      <c r="A876" s="71">
        <v>876</v>
      </c>
      <c r="B876" s="43"/>
      <c r="C876" s="97"/>
      <c r="D876" s="97"/>
      <c r="E876" s="97"/>
      <c r="F876" s="96"/>
      <c r="G876" s="96"/>
      <c r="H876" s="99"/>
      <c r="I876" s="99"/>
      <c r="J876" s="45"/>
      <c r="K876" s="46"/>
      <c r="L876" s="46"/>
      <c r="M876" s="46"/>
      <c r="N876" s="46"/>
      <c r="O876" s="46"/>
      <c r="P876" s="46"/>
      <c r="Q876" s="46"/>
      <c r="R876" s="46"/>
      <c r="S876" s="129"/>
      <c r="T876" s="46"/>
    </row>
    <row r="877" spans="1:20" ht="12.75">
      <c r="A877" s="71">
        <v>877</v>
      </c>
      <c r="B877" s="43"/>
      <c r="C877" s="97"/>
      <c r="D877" s="97"/>
      <c r="E877" s="97"/>
      <c r="F877" s="96"/>
      <c r="G877" s="96"/>
      <c r="H877" s="99"/>
      <c r="I877" s="99"/>
      <c r="J877" s="45"/>
      <c r="K877" s="46"/>
      <c r="L877" s="46"/>
      <c r="M877" s="46"/>
      <c r="N877" s="46"/>
      <c r="O877" s="46"/>
      <c r="P877" s="46"/>
      <c r="Q877" s="46"/>
      <c r="R877" s="46"/>
      <c r="S877" s="129"/>
      <c r="T877" s="46"/>
    </row>
    <row r="878" spans="1:20" ht="12.75">
      <c r="A878" s="71">
        <v>878</v>
      </c>
      <c r="B878" s="43"/>
      <c r="C878" s="97"/>
      <c r="D878" s="97"/>
      <c r="E878" s="97"/>
      <c r="F878" s="96"/>
      <c r="G878" s="96"/>
      <c r="H878" s="99"/>
      <c r="I878" s="99"/>
      <c r="J878" s="45"/>
      <c r="K878" s="46"/>
      <c r="L878" s="46"/>
      <c r="M878" s="46"/>
      <c r="N878" s="46"/>
      <c r="O878" s="46"/>
      <c r="P878" s="46"/>
      <c r="Q878" s="46"/>
      <c r="R878" s="46"/>
      <c r="S878" s="129"/>
      <c r="T878" s="46"/>
    </row>
    <row r="879" spans="1:20" ht="12.75">
      <c r="A879" s="71">
        <v>879</v>
      </c>
      <c r="B879" s="43"/>
      <c r="C879" s="97"/>
      <c r="D879" s="97"/>
      <c r="E879" s="97"/>
      <c r="F879" s="96"/>
      <c r="G879" s="96"/>
      <c r="H879" s="99"/>
      <c r="I879" s="99"/>
      <c r="J879" s="45"/>
      <c r="K879" s="46"/>
      <c r="L879" s="46"/>
      <c r="M879" s="46"/>
      <c r="N879" s="46"/>
      <c r="O879" s="46"/>
      <c r="P879" s="46"/>
      <c r="Q879" s="46"/>
      <c r="R879" s="46"/>
      <c r="S879" s="129"/>
      <c r="T879" s="46"/>
    </row>
    <row r="880" spans="1:20" ht="12.75">
      <c r="A880" s="71">
        <v>880</v>
      </c>
      <c r="B880" s="43"/>
      <c r="C880" s="97"/>
      <c r="D880" s="97"/>
      <c r="E880" s="97"/>
      <c r="F880" s="96"/>
      <c r="G880" s="96"/>
      <c r="H880" s="99"/>
      <c r="I880" s="99"/>
      <c r="J880" s="45"/>
      <c r="K880" s="46"/>
      <c r="L880" s="46"/>
      <c r="M880" s="46"/>
      <c r="N880" s="46"/>
      <c r="O880" s="46"/>
      <c r="P880" s="46"/>
      <c r="Q880" s="46"/>
      <c r="R880" s="46"/>
      <c r="S880" s="129"/>
      <c r="T880" s="46"/>
    </row>
    <row r="881" spans="1:20" ht="12.75">
      <c r="A881" s="71">
        <v>881</v>
      </c>
      <c r="B881" s="43"/>
      <c r="C881" s="97"/>
      <c r="D881" s="97"/>
      <c r="E881" s="97"/>
      <c r="F881" s="96"/>
      <c r="G881" s="96"/>
      <c r="H881" s="99"/>
      <c r="I881" s="99"/>
      <c r="J881" s="45"/>
      <c r="K881" s="46"/>
      <c r="L881" s="46"/>
      <c r="M881" s="46"/>
      <c r="N881" s="46"/>
      <c r="O881" s="46"/>
      <c r="P881" s="46"/>
      <c r="Q881" s="46"/>
      <c r="R881" s="46"/>
      <c r="S881" s="129"/>
      <c r="T881" s="46"/>
    </row>
    <row r="882" spans="1:20" ht="12.75">
      <c r="A882" s="71">
        <v>882</v>
      </c>
      <c r="B882" s="43"/>
      <c r="C882" s="97"/>
      <c r="D882" s="97"/>
      <c r="E882" s="97"/>
      <c r="F882" s="96"/>
      <c r="G882" s="96"/>
      <c r="H882" s="99"/>
      <c r="I882" s="99"/>
      <c r="J882" s="45"/>
      <c r="K882" s="46"/>
      <c r="L882" s="46"/>
      <c r="M882" s="46"/>
      <c r="N882" s="46"/>
      <c r="O882" s="46"/>
      <c r="P882" s="46"/>
      <c r="Q882" s="46"/>
      <c r="R882" s="46"/>
      <c r="S882" s="129"/>
      <c r="T882" s="46"/>
    </row>
    <row r="883" spans="1:20" ht="12.75">
      <c r="A883" s="71">
        <v>883</v>
      </c>
      <c r="B883" s="43"/>
      <c r="C883" s="97"/>
      <c r="D883" s="97"/>
      <c r="E883" s="97"/>
      <c r="F883" s="96"/>
      <c r="G883" s="96"/>
      <c r="H883" s="99"/>
      <c r="I883" s="99"/>
      <c r="J883" s="45"/>
      <c r="K883" s="46"/>
      <c r="L883" s="46"/>
      <c r="M883" s="46"/>
      <c r="N883" s="46"/>
      <c r="O883" s="46"/>
      <c r="P883" s="46"/>
      <c r="Q883" s="46"/>
      <c r="R883" s="46"/>
      <c r="S883" s="129"/>
      <c r="T883" s="46"/>
    </row>
    <row r="884" spans="1:20" ht="12.75">
      <c r="A884" s="71">
        <v>884</v>
      </c>
      <c r="B884" s="43"/>
      <c r="C884" s="97"/>
      <c r="D884" s="97"/>
      <c r="E884" s="97"/>
      <c r="F884" s="96"/>
      <c r="G884" s="96"/>
      <c r="H884" s="99"/>
      <c r="I884" s="99"/>
      <c r="J884" s="45"/>
      <c r="K884" s="46"/>
      <c r="L884" s="46"/>
      <c r="M884" s="46"/>
      <c r="N884" s="46"/>
      <c r="O884" s="46"/>
      <c r="P884" s="46"/>
      <c r="Q884" s="46"/>
      <c r="R884" s="46"/>
      <c r="S884" s="129"/>
      <c r="T884" s="46"/>
    </row>
    <row r="885" spans="1:20" ht="12.75">
      <c r="A885" s="71">
        <v>885</v>
      </c>
      <c r="B885" s="43"/>
      <c r="C885" s="97"/>
      <c r="D885" s="97"/>
      <c r="E885" s="97"/>
      <c r="F885" s="96"/>
      <c r="G885" s="96"/>
      <c r="H885" s="99"/>
      <c r="I885" s="99"/>
      <c r="J885" s="45"/>
      <c r="K885" s="46"/>
      <c r="L885" s="46"/>
      <c r="M885" s="46"/>
      <c r="N885" s="46"/>
      <c r="O885" s="46"/>
      <c r="P885" s="46"/>
      <c r="Q885" s="46"/>
      <c r="R885" s="46"/>
      <c r="S885" s="129"/>
      <c r="T885" s="46"/>
    </row>
    <row r="886" spans="1:20" ht="12.75">
      <c r="A886" s="71">
        <v>886</v>
      </c>
      <c r="B886" s="43"/>
      <c r="C886" s="97"/>
      <c r="D886" s="97"/>
      <c r="E886" s="97"/>
      <c r="F886" s="96"/>
      <c r="G886" s="96"/>
      <c r="H886" s="99"/>
      <c r="I886" s="99"/>
      <c r="J886" s="45"/>
      <c r="K886" s="46"/>
      <c r="L886" s="46"/>
      <c r="M886" s="46"/>
      <c r="N886" s="46"/>
      <c r="O886" s="46"/>
      <c r="P886" s="46"/>
      <c r="Q886" s="46"/>
      <c r="R886" s="46"/>
      <c r="S886" s="129"/>
      <c r="T886" s="46"/>
    </row>
    <row r="887" spans="1:20" ht="12.75">
      <c r="A887" s="71">
        <v>887</v>
      </c>
      <c r="B887" s="43"/>
      <c r="C887" s="97"/>
      <c r="D887" s="97"/>
      <c r="E887" s="97"/>
      <c r="F887" s="96"/>
      <c r="G887" s="96"/>
      <c r="H887" s="99"/>
      <c r="I887" s="99"/>
      <c r="J887" s="45"/>
      <c r="K887" s="46"/>
      <c r="L887" s="46"/>
      <c r="M887" s="46"/>
      <c r="N887" s="46"/>
      <c r="O887" s="46"/>
      <c r="P887" s="46"/>
      <c r="Q887" s="46"/>
      <c r="R887" s="46"/>
      <c r="S887" s="129"/>
      <c r="T887" s="46"/>
    </row>
    <row r="888" spans="1:20" ht="12.75">
      <c r="A888" s="71">
        <v>888</v>
      </c>
      <c r="B888" s="43"/>
      <c r="C888" s="97"/>
      <c r="D888" s="97"/>
      <c r="E888" s="97"/>
      <c r="F888" s="96"/>
      <c r="G888" s="96"/>
      <c r="H888" s="99"/>
      <c r="I888" s="99"/>
      <c r="J888" s="45"/>
      <c r="K888" s="46"/>
      <c r="L888" s="46"/>
      <c r="M888" s="46"/>
      <c r="N888" s="46"/>
      <c r="O888" s="46"/>
      <c r="P888" s="46"/>
      <c r="Q888" s="46"/>
      <c r="R888" s="46"/>
      <c r="S888" s="129"/>
      <c r="T888" s="46"/>
    </row>
    <row r="889" spans="1:20" ht="12.75">
      <c r="A889" s="71">
        <v>889</v>
      </c>
      <c r="B889" s="43"/>
      <c r="C889" s="97"/>
      <c r="D889" s="97"/>
      <c r="E889" s="97"/>
      <c r="F889" s="96"/>
      <c r="G889" s="96"/>
      <c r="H889" s="99"/>
      <c r="I889" s="99"/>
      <c r="J889" s="45"/>
      <c r="K889" s="46"/>
      <c r="L889" s="46"/>
      <c r="M889" s="46"/>
      <c r="N889" s="46"/>
      <c r="O889" s="46"/>
      <c r="P889" s="46"/>
      <c r="Q889" s="46"/>
      <c r="R889" s="46"/>
      <c r="S889" s="129"/>
      <c r="T889" s="46"/>
    </row>
    <row r="890" spans="1:20" ht="12.75">
      <c r="A890" s="71">
        <v>890</v>
      </c>
      <c r="B890" s="43"/>
      <c r="C890" s="97"/>
      <c r="D890" s="97"/>
      <c r="E890" s="97"/>
      <c r="F890" s="96"/>
      <c r="G890" s="96"/>
      <c r="H890" s="99"/>
      <c r="I890" s="99"/>
      <c r="J890" s="45"/>
      <c r="K890" s="46"/>
      <c r="L890" s="46"/>
      <c r="M890" s="46"/>
      <c r="N890" s="46"/>
      <c r="O890" s="46"/>
      <c r="P890" s="46"/>
      <c r="Q890" s="46"/>
      <c r="R890" s="46"/>
      <c r="S890" s="129"/>
      <c r="T890" s="46"/>
    </row>
    <row r="891" spans="1:20" ht="12.75">
      <c r="A891" s="71">
        <v>891</v>
      </c>
      <c r="B891" s="43"/>
      <c r="C891" s="97"/>
      <c r="D891" s="97"/>
      <c r="E891" s="97"/>
      <c r="F891" s="96"/>
      <c r="G891" s="96"/>
      <c r="H891" s="99"/>
      <c r="I891" s="99"/>
      <c r="J891" s="45"/>
      <c r="K891" s="46"/>
      <c r="L891" s="46"/>
      <c r="M891" s="46"/>
      <c r="N891" s="46"/>
      <c r="O891" s="46"/>
      <c r="P891" s="46"/>
      <c r="Q891" s="46"/>
      <c r="R891" s="46"/>
      <c r="S891" s="129"/>
      <c r="T891" s="46"/>
    </row>
    <row r="892" spans="1:20" ht="12.75">
      <c r="A892" s="71">
        <v>892</v>
      </c>
      <c r="B892" s="43"/>
      <c r="C892" s="97"/>
      <c r="D892" s="97"/>
      <c r="E892" s="97"/>
      <c r="F892" s="96"/>
      <c r="G892" s="96"/>
      <c r="H892" s="99"/>
      <c r="I892" s="99"/>
      <c r="J892" s="45"/>
      <c r="K892" s="46"/>
      <c r="L892" s="46"/>
      <c r="M892" s="46"/>
      <c r="N892" s="46"/>
      <c r="O892" s="46"/>
      <c r="P892" s="46"/>
      <c r="Q892" s="46"/>
      <c r="R892" s="46"/>
      <c r="S892" s="129"/>
      <c r="T892" s="46"/>
    </row>
    <row r="893" spans="1:20" ht="12.75">
      <c r="A893" s="71">
        <v>893</v>
      </c>
      <c r="B893" s="43"/>
      <c r="C893" s="97"/>
      <c r="D893" s="97"/>
      <c r="E893" s="97"/>
      <c r="F893" s="96"/>
      <c r="G893" s="96"/>
      <c r="H893" s="99"/>
      <c r="I893" s="99"/>
      <c r="J893" s="45"/>
      <c r="K893" s="46"/>
      <c r="L893" s="46"/>
      <c r="M893" s="46"/>
      <c r="N893" s="46"/>
      <c r="O893" s="46"/>
      <c r="P893" s="46"/>
      <c r="Q893" s="46"/>
      <c r="R893" s="46"/>
      <c r="S893" s="129"/>
      <c r="T893" s="46"/>
    </row>
    <row r="894" spans="1:20" ht="12.75">
      <c r="A894" s="71">
        <v>894</v>
      </c>
      <c r="B894" s="43"/>
      <c r="C894" s="97"/>
      <c r="D894" s="97"/>
      <c r="E894" s="97"/>
      <c r="F894" s="96"/>
      <c r="G894" s="96"/>
      <c r="H894" s="99"/>
      <c r="I894" s="99"/>
      <c r="J894" s="45"/>
      <c r="K894" s="46"/>
      <c r="L894" s="46"/>
      <c r="M894" s="46"/>
      <c r="N894" s="46"/>
      <c r="O894" s="46"/>
      <c r="P894" s="46"/>
      <c r="Q894" s="46"/>
      <c r="R894" s="46"/>
      <c r="S894" s="129"/>
      <c r="T894" s="46"/>
    </row>
    <row r="895" spans="1:20" ht="12.75">
      <c r="A895" s="71">
        <v>895</v>
      </c>
      <c r="B895" s="43"/>
      <c r="C895" s="97"/>
      <c r="D895" s="97"/>
      <c r="E895" s="97"/>
      <c r="F895" s="96"/>
      <c r="G895" s="96"/>
      <c r="H895" s="99"/>
      <c r="I895" s="99"/>
      <c r="J895" s="45"/>
      <c r="K895" s="46"/>
      <c r="L895" s="46"/>
      <c r="M895" s="46"/>
      <c r="N895" s="46"/>
      <c r="O895" s="46"/>
      <c r="P895" s="46"/>
      <c r="Q895" s="46"/>
      <c r="R895" s="46"/>
      <c r="S895" s="129"/>
      <c r="T895" s="46"/>
    </row>
    <row r="896" spans="1:20" ht="12.75">
      <c r="A896" s="71">
        <v>896</v>
      </c>
      <c r="B896" s="43"/>
      <c r="C896" s="97"/>
      <c r="D896" s="97"/>
      <c r="E896" s="97"/>
      <c r="F896" s="96"/>
      <c r="G896" s="96"/>
      <c r="H896" s="99"/>
      <c r="I896" s="99"/>
      <c r="J896" s="45"/>
      <c r="K896" s="46"/>
      <c r="L896" s="46"/>
      <c r="M896" s="46"/>
      <c r="N896" s="46"/>
      <c r="O896" s="46"/>
      <c r="P896" s="46"/>
      <c r="Q896" s="46"/>
      <c r="R896" s="46"/>
      <c r="S896" s="129"/>
      <c r="T896" s="46"/>
    </row>
    <row r="897" spans="1:20" ht="12.75">
      <c r="A897" s="71">
        <v>897</v>
      </c>
      <c r="B897" s="43"/>
      <c r="C897" s="97"/>
      <c r="D897" s="97"/>
      <c r="E897" s="97"/>
      <c r="F897" s="96"/>
      <c r="G897" s="96"/>
      <c r="H897" s="99"/>
      <c r="I897" s="99"/>
      <c r="J897" s="45"/>
      <c r="K897" s="46"/>
      <c r="L897" s="46"/>
      <c r="M897" s="46"/>
      <c r="N897" s="46"/>
      <c r="O897" s="46"/>
      <c r="P897" s="46"/>
      <c r="Q897" s="46"/>
      <c r="R897" s="46"/>
      <c r="S897" s="129"/>
      <c r="T897" s="46"/>
    </row>
    <row r="898" spans="1:20" ht="12.75">
      <c r="A898" s="71">
        <v>898</v>
      </c>
      <c r="B898" s="43"/>
      <c r="C898" s="97"/>
      <c r="D898" s="97"/>
      <c r="E898" s="97"/>
      <c r="F898" s="96"/>
      <c r="G898" s="96"/>
      <c r="H898" s="99"/>
      <c r="I898" s="99"/>
      <c r="J898" s="45"/>
      <c r="K898" s="46"/>
      <c r="L898" s="46"/>
      <c r="M898" s="46"/>
      <c r="N898" s="46"/>
      <c r="O898" s="46"/>
      <c r="P898" s="46"/>
      <c r="Q898" s="46"/>
      <c r="R898" s="46"/>
      <c r="S898" s="129"/>
      <c r="T898" s="46"/>
    </row>
    <row r="899" spans="1:20" ht="12.75">
      <c r="A899" s="71">
        <v>899</v>
      </c>
      <c r="B899" s="43"/>
      <c r="C899" s="97"/>
      <c r="D899" s="97"/>
      <c r="E899" s="97"/>
      <c r="F899" s="96"/>
      <c r="G899" s="96"/>
      <c r="H899" s="99"/>
      <c r="I899" s="99"/>
      <c r="J899" s="45"/>
      <c r="K899" s="46"/>
      <c r="L899" s="46"/>
      <c r="M899" s="46"/>
      <c r="N899" s="46"/>
      <c r="O899" s="46"/>
      <c r="P899" s="46"/>
      <c r="Q899" s="46"/>
      <c r="R899" s="46"/>
      <c r="S899" s="129"/>
      <c r="T899" s="46"/>
    </row>
    <row r="900" spans="1:20" ht="12.75">
      <c r="A900" s="71">
        <v>900</v>
      </c>
      <c r="B900" s="43"/>
      <c r="C900" s="97"/>
      <c r="D900" s="97"/>
      <c r="E900" s="97"/>
      <c r="F900" s="96"/>
      <c r="G900" s="96"/>
      <c r="H900" s="99"/>
      <c r="I900" s="99"/>
      <c r="J900" s="45"/>
      <c r="K900" s="46"/>
      <c r="L900" s="46"/>
      <c r="M900" s="46"/>
      <c r="N900" s="46"/>
      <c r="O900" s="46"/>
      <c r="P900" s="46"/>
      <c r="Q900" s="46"/>
      <c r="R900" s="46"/>
      <c r="S900" s="129"/>
      <c r="T900" s="46"/>
    </row>
    <row r="901" spans="1:20" ht="12.75">
      <c r="A901" s="71">
        <v>901</v>
      </c>
      <c r="B901" s="43"/>
      <c r="C901" s="97"/>
      <c r="D901" s="97"/>
      <c r="E901" s="97"/>
      <c r="F901" s="96"/>
      <c r="G901" s="96"/>
      <c r="H901" s="99"/>
      <c r="I901" s="99"/>
      <c r="J901" s="45"/>
      <c r="K901" s="46"/>
      <c r="L901" s="46"/>
      <c r="M901" s="46"/>
      <c r="N901" s="46"/>
      <c r="O901" s="46"/>
      <c r="P901" s="46"/>
      <c r="Q901" s="46"/>
      <c r="R901" s="46"/>
      <c r="S901" s="129"/>
      <c r="T901" s="46"/>
    </row>
    <row r="902" spans="1:20" ht="12.75">
      <c r="A902" s="71">
        <v>902</v>
      </c>
      <c r="B902" s="43"/>
      <c r="C902" s="97"/>
      <c r="D902" s="97"/>
      <c r="E902" s="97"/>
      <c r="F902" s="96"/>
      <c r="G902" s="96"/>
      <c r="H902" s="99"/>
      <c r="I902" s="99"/>
      <c r="J902" s="45"/>
      <c r="K902" s="99"/>
      <c r="L902" s="46"/>
      <c r="M902" s="46"/>
      <c r="N902" s="46"/>
      <c r="O902" s="46"/>
      <c r="P902" s="46"/>
      <c r="Q902" s="46"/>
      <c r="R902" s="46"/>
      <c r="S902" s="129"/>
      <c r="T902" s="46"/>
    </row>
    <row r="903" spans="1:20" ht="12.75">
      <c r="A903" s="71">
        <v>903</v>
      </c>
      <c r="B903" s="43"/>
      <c r="C903" s="97"/>
      <c r="D903" s="97"/>
      <c r="E903" s="97"/>
      <c r="F903" s="96"/>
      <c r="G903" s="96"/>
      <c r="H903" s="99"/>
      <c r="I903" s="99"/>
      <c r="J903" s="45"/>
      <c r="K903" s="99"/>
      <c r="L903" s="46"/>
      <c r="M903" s="46"/>
      <c r="N903" s="46"/>
      <c r="O903" s="46"/>
      <c r="P903" s="46"/>
      <c r="Q903" s="46"/>
      <c r="R903" s="46"/>
      <c r="S903" s="129"/>
      <c r="T903" s="46"/>
    </row>
    <row r="904" spans="1:20" ht="12.75">
      <c r="A904" s="71">
        <v>904</v>
      </c>
      <c r="B904" s="43"/>
      <c r="C904" s="97"/>
      <c r="D904" s="97"/>
      <c r="E904" s="97"/>
      <c r="F904" s="96"/>
      <c r="G904" s="96"/>
      <c r="H904" s="99"/>
      <c r="I904" s="99"/>
      <c r="J904" s="45"/>
      <c r="K904" s="46"/>
      <c r="L904" s="46"/>
      <c r="M904" s="46"/>
      <c r="N904" s="46"/>
      <c r="O904" s="46"/>
      <c r="P904" s="46"/>
      <c r="Q904" s="46"/>
      <c r="R904" s="46"/>
      <c r="S904" s="129"/>
      <c r="T904" s="46"/>
    </row>
    <row r="905" spans="1:20" ht="12.75">
      <c r="A905" s="71">
        <v>905</v>
      </c>
      <c r="B905" s="43"/>
      <c r="C905" s="97"/>
      <c r="D905" s="97"/>
      <c r="E905" s="97"/>
      <c r="F905" s="96"/>
      <c r="G905" s="96"/>
      <c r="H905" s="99"/>
      <c r="I905" s="99"/>
      <c r="J905" s="45"/>
      <c r="K905" s="125"/>
      <c r="L905" s="46"/>
      <c r="M905" s="46"/>
      <c r="N905" s="46"/>
      <c r="O905" s="46"/>
      <c r="P905" s="46"/>
      <c r="Q905" s="46"/>
      <c r="R905" s="46"/>
      <c r="S905" s="129"/>
      <c r="T905" s="46"/>
    </row>
    <row r="906" spans="1:20" ht="12.75">
      <c r="A906" s="71">
        <v>906</v>
      </c>
      <c r="B906" s="43"/>
      <c r="C906" s="97"/>
      <c r="D906" s="97"/>
      <c r="E906" s="97"/>
      <c r="F906" s="96"/>
      <c r="G906" s="96"/>
      <c r="H906" s="99"/>
      <c r="I906" s="99"/>
      <c r="J906" s="45"/>
      <c r="K906" s="46"/>
      <c r="L906" s="46"/>
      <c r="M906" s="46"/>
      <c r="N906" s="46"/>
      <c r="O906" s="46"/>
      <c r="P906" s="46"/>
      <c r="Q906" s="46"/>
      <c r="R906" s="46"/>
      <c r="S906" s="129"/>
      <c r="T906" s="46"/>
    </row>
    <row r="907" spans="1:20" ht="12.75">
      <c r="A907" s="71">
        <v>907</v>
      </c>
      <c r="B907" s="43"/>
      <c r="C907" s="97"/>
      <c r="D907" s="97"/>
      <c r="E907" s="97"/>
      <c r="F907" s="96"/>
      <c r="G907" s="96"/>
      <c r="H907" s="99"/>
      <c r="I907" s="99"/>
      <c r="J907" s="45"/>
      <c r="K907" s="46"/>
      <c r="L907" s="46"/>
      <c r="M907" s="46"/>
      <c r="N907" s="46"/>
      <c r="O907" s="46"/>
      <c r="P907" s="46"/>
      <c r="Q907" s="46"/>
      <c r="R907" s="46"/>
      <c r="S907" s="129"/>
      <c r="T907" s="46"/>
    </row>
    <row r="908" spans="1:20" ht="12.75">
      <c r="A908" s="71">
        <v>908</v>
      </c>
      <c r="B908" s="43"/>
      <c r="C908" s="97"/>
      <c r="D908" s="97"/>
      <c r="E908" s="97"/>
      <c r="F908" s="96"/>
      <c r="G908" s="96"/>
      <c r="H908" s="99"/>
      <c r="I908" s="99"/>
      <c r="J908" s="45"/>
      <c r="K908" s="46"/>
      <c r="L908" s="46"/>
      <c r="M908" s="46"/>
      <c r="N908" s="46"/>
      <c r="O908" s="46"/>
      <c r="P908" s="46"/>
      <c r="Q908" s="46"/>
      <c r="R908" s="46"/>
      <c r="S908" s="129"/>
      <c r="T908" s="46"/>
    </row>
    <row r="909" spans="1:20" ht="12.75">
      <c r="A909" s="71">
        <v>909</v>
      </c>
      <c r="B909" s="43"/>
      <c r="C909" s="97"/>
      <c r="D909" s="97"/>
      <c r="E909" s="97"/>
      <c r="F909" s="96"/>
      <c r="G909" s="96"/>
      <c r="H909" s="99"/>
      <c r="I909" s="99"/>
      <c r="J909" s="45"/>
      <c r="K909" s="46"/>
      <c r="L909" s="46"/>
      <c r="M909" s="46"/>
      <c r="N909" s="46"/>
      <c r="O909" s="46"/>
      <c r="P909" s="46"/>
      <c r="Q909" s="46"/>
      <c r="R909" s="46"/>
      <c r="S909" s="129"/>
      <c r="T909" s="46"/>
    </row>
    <row r="910" spans="1:20" ht="12.75">
      <c r="A910" s="71">
        <v>910</v>
      </c>
      <c r="B910" s="43"/>
      <c r="C910" s="97"/>
      <c r="D910" s="97"/>
      <c r="E910" s="97"/>
      <c r="F910" s="96"/>
      <c r="G910" s="96"/>
      <c r="H910" s="99"/>
      <c r="I910" s="99"/>
      <c r="J910" s="45"/>
      <c r="K910" s="46"/>
      <c r="L910" s="46"/>
      <c r="M910" s="46"/>
      <c r="N910" s="46"/>
      <c r="O910" s="46"/>
      <c r="P910" s="46"/>
      <c r="Q910" s="46"/>
      <c r="R910" s="46"/>
      <c r="S910" s="129"/>
      <c r="T910" s="46"/>
    </row>
    <row r="911" spans="1:20" ht="12.75">
      <c r="A911" s="71">
        <v>911</v>
      </c>
      <c r="B911" s="43"/>
      <c r="C911" s="97"/>
      <c r="D911" s="97"/>
      <c r="E911" s="97"/>
      <c r="F911" s="96"/>
      <c r="G911" s="96"/>
      <c r="H911" s="99"/>
      <c r="I911" s="99"/>
      <c r="J911" s="45"/>
      <c r="K911" s="46"/>
      <c r="L911" s="46"/>
      <c r="M911" s="46"/>
      <c r="N911" s="46"/>
      <c r="O911" s="46"/>
      <c r="P911" s="46"/>
      <c r="Q911" s="46"/>
      <c r="R911" s="46"/>
      <c r="S911" s="129"/>
      <c r="T911" s="46"/>
    </row>
    <row r="912" spans="1:20" ht="12.75">
      <c r="A912" s="71">
        <v>912</v>
      </c>
      <c r="B912" s="43"/>
      <c r="C912" s="97"/>
      <c r="D912" s="97"/>
      <c r="E912" s="97"/>
      <c r="F912" s="96"/>
      <c r="G912" s="96"/>
      <c r="H912" s="99"/>
      <c r="I912" s="99"/>
      <c r="J912" s="45"/>
      <c r="K912" s="46"/>
      <c r="L912" s="46"/>
      <c r="M912" s="46"/>
      <c r="N912" s="46"/>
      <c r="O912" s="46"/>
      <c r="P912" s="46"/>
      <c r="Q912" s="46"/>
      <c r="R912" s="46"/>
      <c r="S912" s="129"/>
      <c r="T912" s="46"/>
    </row>
    <row r="913" spans="1:20" ht="12.75">
      <c r="A913" s="71">
        <v>913</v>
      </c>
      <c r="B913" s="43"/>
      <c r="C913" s="97"/>
      <c r="D913" s="97"/>
      <c r="E913" s="97"/>
      <c r="F913" s="96"/>
      <c r="G913" s="96"/>
      <c r="H913" s="99"/>
      <c r="I913" s="99"/>
      <c r="J913" s="45"/>
      <c r="K913" s="46"/>
      <c r="L913" s="46"/>
      <c r="M913" s="46"/>
      <c r="N913" s="46"/>
      <c r="O913" s="46"/>
      <c r="P913" s="46"/>
      <c r="Q913" s="46"/>
      <c r="R913" s="46"/>
      <c r="S913" s="129"/>
      <c r="T913" s="46"/>
    </row>
    <row r="914" spans="1:20" ht="12.75">
      <c r="A914" s="71">
        <v>914</v>
      </c>
      <c r="B914" s="43"/>
      <c r="C914" s="97"/>
      <c r="D914" s="97"/>
      <c r="E914" s="97"/>
      <c r="F914" s="96"/>
      <c r="G914" s="96"/>
      <c r="H914" s="99"/>
      <c r="I914" s="99"/>
      <c r="J914" s="45"/>
      <c r="K914" s="46"/>
      <c r="L914" s="46"/>
      <c r="M914" s="46"/>
      <c r="N914" s="46"/>
      <c r="O914" s="46"/>
      <c r="P914" s="46"/>
      <c r="Q914" s="46"/>
      <c r="R914" s="46"/>
      <c r="S914" s="129"/>
      <c r="T914" s="46"/>
    </row>
    <row r="915" spans="1:20" ht="12.75">
      <c r="A915" s="71">
        <v>915</v>
      </c>
      <c r="B915" s="43"/>
      <c r="C915" s="97"/>
      <c r="D915" s="97"/>
      <c r="E915" s="97"/>
      <c r="F915" s="96"/>
      <c r="G915" s="96"/>
      <c r="H915" s="99"/>
      <c r="I915" s="99"/>
      <c r="J915" s="45"/>
      <c r="K915" s="46"/>
      <c r="L915" s="46"/>
      <c r="M915" s="46"/>
      <c r="N915" s="46"/>
      <c r="O915" s="46"/>
      <c r="P915" s="46"/>
      <c r="Q915" s="46"/>
      <c r="R915" s="46"/>
      <c r="S915" s="129"/>
      <c r="T915" s="46"/>
    </row>
    <row r="916" spans="1:20" ht="12.75">
      <c r="A916" s="71">
        <v>916</v>
      </c>
      <c r="B916" s="43"/>
      <c r="C916" s="97"/>
      <c r="D916" s="97"/>
      <c r="E916" s="97"/>
      <c r="F916" s="96"/>
      <c r="G916" s="96"/>
      <c r="H916" s="99"/>
      <c r="I916" s="99"/>
      <c r="J916" s="45"/>
      <c r="K916" s="46"/>
      <c r="L916" s="46"/>
      <c r="M916" s="46"/>
      <c r="N916" s="46"/>
      <c r="O916" s="46"/>
      <c r="P916" s="46"/>
      <c r="Q916" s="46"/>
      <c r="R916" s="46"/>
      <c r="S916" s="129"/>
      <c r="T916" s="46"/>
    </row>
    <row r="917" spans="1:20" ht="12.75">
      <c r="A917" s="71">
        <v>917</v>
      </c>
      <c r="B917" s="43"/>
      <c r="C917" s="97"/>
      <c r="D917" s="97"/>
      <c r="E917" s="95"/>
      <c r="F917" s="96"/>
      <c r="G917" s="96"/>
      <c r="H917" s="105"/>
      <c r="I917" s="105"/>
      <c r="J917" s="45"/>
      <c r="K917" s="46"/>
      <c r="L917" s="46"/>
      <c r="M917" s="46"/>
      <c r="N917" s="46"/>
      <c r="O917" s="46"/>
      <c r="P917" s="46"/>
      <c r="Q917" s="46"/>
      <c r="R917" s="46"/>
      <c r="S917" s="129"/>
      <c r="T917" s="46"/>
    </row>
    <row r="918" spans="1:20" ht="12.75">
      <c r="A918" s="71">
        <v>918</v>
      </c>
      <c r="B918" s="43"/>
      <c r="C918" s="97"/>
      <c r="D918" s="97"/>
      <c r="E918" s="95"/>
      <c r="F918" s="96"/>
      <c r="G918" s="96"/>
      <c r="H918" s="105"/>
      <c r="I918" s="105"/>
      <c r="J918" s="45"/>
      <c r="K918" s="46"/>
      <c r="L918" s="46"/>
      <c r="M918" s="46"/>
      <c r="N918" s="46"/>
      <c r="O918" s="46"/>
      <c r="P918" s="46"/>
      <c r="Q918" s="46"/>
      <c r="R918" s="46"/>
      <c r="S918" s="129"/>
      <c r="T918" s="46"/>
    </row>
    <row r="919" spans="1:20" ht="12.75">
      <c r="A919" s="71">
        <v>919</v>
      </c>
      <c r="B919" s="43"/>
      <c r="C919" s="97"/>
      <c r="D919" s="97"/>
      <c r="E919" s="97"/>
      <c r="F919" s="96"/>
      <c r="G919" s="96"/>
      <c r="H919" s="99"/>
      <c r="I919" s="99"/>
      <c r="J919" s="45"/>
      <c r="K919" s="46"/>
      <c r="L919" s="46"/>
      <c r="M919" s="46"/>
      <c r="N919" s="46"/>
      <c r="O919" s="46"/>
      <c r="P919" s="46"/>
      <c r="Q919" s="46"/>
      <c r="R919" s="46"/>
      <c r="S919" s="129"/>
      <c r="T919" s="46"/>
    </row>
    <row r="920" spans="1:20" ht="12.75">
      <c r="A920" s="71">
        <v>920</v>
      </c>
      <c r="B920" s="43"/>
      <c r="C920" s="97"/>
      <c r="D920" s="97"/>
      <c r="E920" s="97"/>
      <c r="F920" s="96"/>
      <c r="G920" s="96"/>
      <c r="H920" s="99"/>
      <c r="I920" s="99"/>
      <c r="J920" s="45"/>
      <c r="K920" s="46"/>
      <c r="L920" s="46"/>
      <c r="M920" s="46"/>
      <c r="N920" s="46"/>
      <c r="O920" s="46"/>
      <c r="P920" s="46"/>
      <c r="Q920" s="46"/>
      <c r="R920" s="46"/>
      <c r="S920" s="129"/>
      <c r="T920" s="46"/>
    </row>
    <row r="921" spans="1:20" ht="12.75">
      <c r="A921" s="71">
        <v>921</v>
      </c>
      <c r="B921" s="43"/>
      <c r="C921" s="97"/>
      <c r="D921" s="97"/>
      <c r="E921" s="97"/>
      <c r="F921" s="96"/>
      <c r="G921" s="96"/>
      <c r="H921" s="99"/>
      <c r="I921" s="99"/>
      <c r="J921" s="45"/>
      <c r="K921" s="46"/>
      <c r="L921" s="46"/>
      <c r="M921" s="46"/>
      <c r="N921" s="46"/>
      <c r="O921" s="46"/>
      <c r="P921" s="46"/>
      <c r="Q921" s="46"/>
      <c r="R921" s="46"/>
      <c r="S921" s="129"/>
      <c r="T921" s="46"/>
    </row>
    <row r="922" spans="1:20" ht="12.75">
      <c r="A922" s="71">
        <v>922</v>
      </c>
      <c r="B922" s="43"/>
      <c r="C922" s="97"/>
      <c r="D922" s="97"/>
      <c r="E922" s="97"/>
      <c r="F922" s="96"/>
      <c r="G922" s="96"/>
      <c r="H922" s="99"/>
      <c r="I922" s="99"/>
      <c r="J922" s="45"/>
      <c r="K922" s="46"/>
      <c r="L922" s="46"/>
      <c r="M922" s="46"/>
      <c r="N922" s="46"/>
      <c r="O922" s="46"/>
      <c r="P922" s="46"/>
      <c r="Q922" s="46"/>
      <c r="R922" s="46"/>
      <c r="S922" s="129"/>
      <c r="T922" s="46"/>
    </row>
    <row r="923" spans="1:20" ht="12.75">
      <c r="A923" s="71">
        <v>923</v>
      </c>
      <c r="B923" s="43"/>
      <c r="C923" s="97"/>
      <c r="D923" s="97"/>
      <c r="E923" s="97"/>
      <c r="F923" s="96"/>
      <c r="G923" s="96"/>
      <c r="H923" s="99"/>
      <c r="I923" s="99"/>
      <c r="J923" s="45"/>
      <c r="K923" s="46"/>
      <c r="L923" s="46"/>
      <c r="M923" s="46"/>
      <c r="N923" s="46"/>
      <c r="O923" s="46"/>
      <c r="P923" s="46"/>
      <c r="Q923" s="46"/>
      <c r="R923" s="46"/>
      <c r="S923" s="129"/>
      <c r="T923" s="46"/>
    </row>
    <row r="924" spans="1:20" ht="12.75">
      <c r="A924" s="71">
        <v>924</v>
      </c>
      <c r="B924" s="43"/>
      <c r="C924" s="97"/>
      <c r="D924" s="97"/>
      <c r="E924" s="97"/>
      <c r="F924" s="96"/>
      <c r="G924" s="96"/>
      <c r="H924" s="99"/>
      <c r="I924" s="99"/>
      <c r="J924" s="45"/>
      <c r="K924" s="46"/>
      <c r="L924" s="46"/>
      <c r="M924" s="46"/>
      <c r="N924" s="46"/>
      <c r="O924" s="46"/>
      <c r="P924" s="46"/>
      <c r="Q924" s="46"/>
      <c r="R924" s="46"/>
      <c r="S924" s="129"/>
      <c r="T924" s="46"/>
    </row>
    <row r="925" spans="1:20" ht="12.75">
      <c r="A925" s="71">
        <v>925</v>
      </c>
      <c r="B925" s="43"/>
      <c r="C925" s="97"/>
      <c r="D925" s="97"/>
      <c r="E925" s="97"/>
      <c r="F925" s="96"/>
      <c r="G925" s="96"/>
      <c r="H925" s="99"/>
      <c r="I925" s="99"/>
      <c r="J925" s="45"/>
      <c r="K925" s="46"/>
      <c r="L925" s="46"/>
      <c r="M925" s="46"/>
      <c r="N925" s="46"/>
      <c r="O925" s="46"/>
      <c r="P925" s="46"/>
      <c r="Q925" s="46"/>
      <c r="R925" s="46"/>
      <c r="S925" s="129"/>
      <c r="T925" s="46"/>
    </row>
    <row r="926" spans="1:20" ht="12.75">
      <c r="A926" s="71">
        <v>926</v>
      </c>
      <c r="B926" s="43"/>
      <c r="C926" s="97"/>
      <c r="D926" s="97"/>
      <c r="E926" s="97"/>
      <c r="F926" s="96"/>
      <c r="G926" s="96"/>
      <c r="H926" s="99"/>
      <c r="I926" s="99"/>
      <c r="J926" s="45"/>
      <c r="K926" s="46"/>
      <c r="L926" s="46"/>
      <c r="M926" s="46"/>
      <c r="N926" s="46"/>
      <c r="O926" s="46"/>
      <c r="P926" s="46"/>
      <c r="Q926" s="46"/>
      <c r="R926" s="46"/>
      <c r="S926" s="129"/>
      <c r="T926" s="46"/>
    </row>
    <row r="927" spans="1:20" ht="12.75">
      <c r="A927" s="71">
        <v>927</v>
      </c>
      <c r="B927" s="43"/>
      <c r="C927" s="97"/>
      <c r="D927" s="97"/>
      <c r="E927" s="97"/>
      <c r="F927" s="96"/>
      <c r="G927" s="96"/>
      <c r="H927" s="99"/>
      <c r="I927" s="99"/>
      <c r="J927" s="45"/>
      <c r="K927" s="46"/>
      <c r="L927" s="46"/>
      <c r="M927" s="46"/>
      <c r="N927" s="46"/>
      <c r="O927" s="46"/>
      <c r="P927" s="46"/>
      <c r="Q927" s="46"/>
      <c r="R927" s="46"/>
      <c r="S927" s="129"/>
      <c r="T927" s="46"/>
    </row>
    <row r="928" spans="1:20" ht="12.75">
      <c r="A928" s="71">
        <v>928</v>
      </c>
      <c r="B928" s="43"/>
      <c r="C928" s="97"/>
      <c r="D928" s="97"/>
      <c r="E928" s="97"/>
      <c r="F928" s="96"/>
      <c r="G928" s="96"/>
      <c r="H928" s="99"/>
      <c r="I928" s="99"/>
      <c r="J928" s="45"/>
      <c r="K928" s="46"/>
      <c r="L928" s="46"/>
      <c r="M928" s="46"/>
      <c r="N928" s="46"/>
      <c r="O928" s="46"/>
      <c r="P928" s="46"/>
      <c r="Q928" s="46"/>
      <c r="R928" s="46"/>
      <c r="S928" s="129"/>
      <c r="T928" s="46"/>
    </row>
    <row r="929" spans="1:20" ht="12.75">
      <c r="A929" s="71">
        <v>929</v>
      </c>
      <c r="B929" s="43"/>
      <c r="C929" s="97"/>
      <c r="D929" s="97"/>
      <c r="E929" s="97"/>
      <c r="F929" s="96"/>
      <c r="G929" s="96"/>
      <c r="H929" s="99"/>
      <c r="I929" s="99"/>
      <c r="J929" s="45"/>
      <c r="K929" s="46"/>
      <c r="L929" s="46"/>
      <c r="M929" s="46"/>
      <c r="N929" s="46"/>
      <c r="O929" s="46"/>
      <c r="P929" s="46"/>
      <c r="Q929" s="46"/>
      <c r="R929" s="46"/>
      <c r="S929" s="129"/>
      <c r="T929" s="46"/>
    </row>
    <row r="930" spans="1:20" ht="12.75">
      <c r="A930" s="71">
        <v>930</v>
      </c>
      <c r="B930" s="43"/>
      <c r="C930" s="97"/>
      <c r="D930" s="97"/>
      <c r="E930" s="97"/>
      <c r="F930" s="96"/>
      <c r="G930" s="96"/>
      <c r="H930" s="99"/>
      <c r="I930" s="99"/>
      <c r="J930" s="45"/>
      <c r="K930" s="46"/>
      <c r="L930" s="46"/>
      <c r="M930" s="46"/>
      <c r="N930" s="46"/>
      <c r="O930" s="46"/>
      <c r="P930" s="46"/>
      <c r="Q930" s="46"/>
      <c r="R930" s="46"/>
      <c r="S930" s="129"/>
      <c r="T930" s="46"/>
    </row>
    <row r="931" spans="1:20" ht="12.75">
      <c r="A931" s="71">
        <v>931</v>
      </c>
      <c r="B931" s="43"/>
      <c r="C931" s="97"/>
      <c r="D931" s="97"/>
      <c r="E931" s="97"/>
      <c r="F931" s="96"/>
      <c r="G931" s="96"/>
      <c r="H931" s="99"/>
      <c r="I931" s="99"/>
      <c r="J931" s="45"/>
      <c r="K931" s="46"/>
      <c r="L931" s="46"/>
      <c r="M931" s="46"/>
      <c r="N931" s="46"/>
      <c r="O931" s="46"/>
      <c r="P931" s="46"/>
      <c r="Q931" s="46"/>
      <c r="R931" s="46"/>
      <c r="S931" s="129"/>
      <c r="T931" s="46"/>
    </row>
    <row r="932" spans="1:20" ht="12.75">
      <c r="A932" s="71">
        <v>932</v>
      </c>
      <c r="B932" s="43"/>
      <c r="C932" s="97"/>
      <c r="D932" s="97"/>
      <c r="E932" s="97"/>
      <c r="F932" s="96"/>
      <c r="G932" s="96"/>
      <c r="H932" s="99"/>
      <c r="I932" s="99"/>
      <c r="J932" s="45"/>
      <c r="K932" s="46"/>
      <c r="L932" s="46"/>
      <c r="M932" s="46"/>
      <c r="N932" s="46"/>
      <c r="O932" s="46"/>
      <c r="P932" s="46"/>
      <c r="Q932" s="46"/>
      <c r="R932" s="46"/>
      <c r="S932" s="129"/>
      <c r="T932" s="46"/>
    </row>
    <row r="933" spans="1:20" ht="12.75">
      <c r="A933" s="71">
        <v>933</v>
      </c>
      <c r="B933" s="43"/>
      <c r="C933" s="97"/>
      <c r="D933" s="97"/>
      <c r="E933" s="97"/>
      <c r="F933" s="96"/>
      <c r="G933" s="96"/>
      <c r="H933" s="99"/>
      <c r="I933" s="99"/>
      <c r="J933" s="45"/>
      <c r="K933" s="46"/>
      <c r="L933" s="46"/>
      <c r="M933" s="46"/>
      <c r="N933" s="46"/>
      <c r="O933" s="46"/>
      <c r="P933" s="46"/>
      <c r="Q933" s="46"/>
      <c r="R933" s="46"/>
      <c r="S933" s="129"/>
      <c r="T933" s="46"/>
    </row>
    <row r="934" spans="1:20" ht="12.75">
      <c r="A934" s="71">
        <v>934</v>
      </c>
      <c r="B934" s="43"/>
      <c r="C934" s="97"/>
      <c r="D934" s="97"/>
      <c r="E934" s="97"/>
      <c r="F934" s="96"/>
      <c r="G934" s="96"/>
      <c r="H934" s="99"/>
      <c r="I934" s="99"/>
      <c r="J934" s="45"/>
      <c r="K934" s="46"/>
      <c r="L934" s="46"/>
      <c r="M934" s="46"/>
      <c r="N934" s="46"/>
      <c r="O934" s="46"/>
      <c r="P934" s="46"/>
      <c r="Q934" s="46"/>
      <c r="R934" s="46"/>
      <c r="S934" s="129"/>
      <c r="T934" s="46"/>
    </row>
    <row r="935" spans="1:20" ht="12.75">
      <c r="A935" s="71">
        <v>935</v>
      </c>
      <c r="B935" s="43"/>
      <c r="C935" s="97"/>
      <c r="D935" s="97"/>
      <c r="E935" s="97"/>
      <c r="F935" s="96"/>
      <c r="G935" s="96"/>
      <c r="H935" s="99"/>
      <c r="I935" s="99"/>
      <c r="J935" s="45"/>
      <c r="K935" s="46"/>
      <c r="L935" s="46"/>
      <c r="M935" s="46"/>
      <c r="N935" s="46"/>
      <c r="O935" s="46"/>
      <c r="P935" s="46"/>
      <c r="Q935" s="46"/>
      <c r="R935" s="46"/>
      <c r="S935" s="129"/>
      <c r="T935" s="46"/>
    </row>
    <row r="936" spans="1:20" ht="12.75">
      <c r="A936" s="71">
        <v>936</v>
      </c>
      <c r="B936" s="43"/>
      <c r="C936" s="97"/>
      <c r="D936" s="97"/>
      <c r="E936" s="97"/>
      <c r="F936" s="96"/>
      <c r="G936" s="96"/>
      <c r="H936" s="99"/>
      <c r="I936" s="99"/>
      <c r="J936" s="45"/>
      <c r="K936" s="46"/>
      <c r="L936" s="46"/>
      <c r="M936" s="46"/>
      <c r="N936" s="46"/>
      <c r="O936" s="46"/>
      <c r="P936" s="46"/>
      <c r="Q936" s="46"/>
      <c r="R936" s="46"/>
      <c r="S936" s="129"/>
      <c r="T936" s="46"/>
    </row>
    <row r="937" spans="1:20" ht="12.75">
      <c r="A937" s="71">
        <v>937</v>
      </c>
      <c r="B937" s="43"/>
      <c r="C937" s="97"/>
      <c r="D937" s="97"/>
      <c r="E937" s="97"/>
      <c r="F937" s="96"/>
      <c r="G937" s="96"/>
      <c r="H937" s="99"/>
      <c r="I937" s="99"/>
      <c r="J937" s="45"/>
      <c r="K937" s="46"/>
      <c r="L937" s="46"/>
      <c r="M937" s="46"/>
      <c r="N937" s="46"/>
      <c r="O937" s="46"/>
      <c r="P937" s="46"/>
      <c r="Q937" s="46"/>
      <c r="R937" s="46"/>
      <c r="S937" s="129"/>
      <c r="T937" s="46"/>
    </row>
    <row r="938" spans="1:20" ht="12.75">
      <c r="A938" s="71">
        <v>938</v>
      </c>
      <c r="B938" s="43"/>
      <c r="C938" s="97"/>
      <c r="D938" s="97"/>
      <c r="E938" s="97"/>
      <c r="F938" s="96"/>
      <c r="G938" s="96"/>
      <c r="H938" s="99"/>
      <c r="I938" s="99"/>
      <c r="J938" s="45"/>
      <c r="K938" s="46"/>
      <c r="L938" s="46"/>
      <c r="M938" s="46"/>
      <c r="N938" s="46"/>
      <c r="O938" s="46"/>
      <c r="P938" s="46"/>
      <c r="Q938" s="46"/>
      <c r="R938" s="46"/>
      <c r="S938" s="129"/>
      <c r="T938" s="46"/>
    </row>
    <row r="939" spans="1:20" ht="12.75">
      <c r="A939" s="71">
        <v>939</v>
      </c>
      <c r="B939" s="43"/>
      <c r="C939" s="97"/>
      <c r="D939" s="97"/>
      <c r="E939" s="97"/>
      <c r="F939" s="96"/>
      <c r="G939" s="96"/>
      <c r="H939" s="99"/>
      <c r="I939" s="99"/>
      <c r="J939" s="45"/>
      <c r="K939" s="46"/>
      <c r="L939" s="46"/>
      <c r="M939" s="46"/>
      <c r="N939" s="46"/>
      <c r="O939" s="46"/>
      <c r="P939" s="46"/>
      <c r="Q939" s="46"/>
      <c r="R939" s="46"/>
      <c r="S939" s="129"/>
      <c r="T939" s="46"/>
    </row>
    <row r="940" spans="1:20" ht="12.75">
      <c r="A940" s="71">
        <v>940</v>
      </c>
      <c r="B940" s="43"/>
      <c r="C940" s="97"/>
      <c r="D940" s="97"/>
      <c r="E940" s="97"/>
      <c r="F940" s="96"/>
      <c r="G940" s="96"/>
      <c r="H940" s="99"/>
      <c r="I940" s="99"/>
      <c r="J940" s="45"/>
      <c r="K940" s="46"/>
      <c r="L940" s="46"/>
      <c r="M940" s="46"/>
      <c r="N940" s="46"/>
      <c r="O940" s="46"/>
      <c r="P940" s="46"/>
      <c r="Q940" s="46"/>
      <c r="R940" s="46"/>
      <c r="S940" s="129"/>
      <c r="T940" s="46"/>
    </row>
    <row r="941" spans="1:20" ht="12.75">
      <c r="A941" s="71">
        <v>941</v>
      </c>
      <c r="B941" s="43"/>
      <c r="C941" s="97"/>
      <c r="D941" s="97"/>
      <c r="E941" s="97"/>
      <c r="F941" s="96"/>
      <c r="G941" s="96"/>
      <c r="H941" s="99"/>
      <c r="I941" s="99"/>
      <c r="J941" s="45"/>
      <c r="K941" s="46"/>
      <c r="L941" s="46"/>
      <c r="M941" s="46"/>
      <c r="N941" s="46"/>
      <c r="O941" s="46"/>
      <c r="P941" s="46"/>
      <c r="Q941" s="46"/>
      <c r="R941" s="46"/>
      <c r="S941" s="129"/>
      <c r="T941" s="46"/>
    </row>
    <row r="942" spans="1:20" ht="12.75">
      <c r="A942" s="71">
        <v>942</v>
      </c>
      <c r="B942" s="43"/>
      <c r="C942" s="97"/>
      <c r="D942" s="97"/>
      <c r="E942" s="97"/>
      <c r="F942" s="96"/>
      <c r="G942" s="96"/>
      <c r="H942" s="99"/>
      <c r="I942" s="99"/>
      <c r="J942" s="45"/>
      <c r="K942" s="46"/>
      <c r="L942" s="46"/>
      <c r="M942" s="46"/>
      <c r="N942" s="46"/>
      <c r="O942" s="46"/>
      <c r="P942" s="46"/>
      <c r="Q942" s="46"/>
      <c r="R942" s="46"/>
      <c r="S942" s="129"/>
      <c r="T942" s="46"/>
    </row>
    <row r="943" spans="1:20" ht="12.75">
      <c r="A943" s="71">
        <v>943</v>
      </c>
      <c r="B943" s="43"/>
      <c r="C943" s="97"/>
      <c r="D943" s="97"/>
      <c r="E943" s="97"/>
      <c r="F943" s="96"/>
      <c r="G943" s="96"/>
      <c r="H943" s="99"/>
      <c r="I943" s="99"/>
      <c r="J943" s="45"/>
      <c r="K943" s="46"/>
      <c r="L943" s="46"/>
      <c r="M943" s="46"/>
      <c r="N943" s="46"/>
      <c r="O943" s="46"/>
      <c r="P943" s="46"/>
      <c r="Q943" s="46"/>
      <c r="R943" s="46"/>
      <c r="S943" s="129"/>
      <c r="T943" s="46"/>
    </row>
    <row r="944" spans="1:20" ht="12.75">
      <c r="A944" s="71">
        <v>944</v>
      </c>
      <c r="B944" s="43"/>
      <c r="C944" s="97"/>
      <c r="D944" s="97"/>
      <c r="E944" s="97"/>
      <c r="F944" s="96"/>
      <c r="G944" s="96"/>
      <c r="H944" s="99"/>
      <c r="I944" s="99"/>
      <c r="J944" s="45"/>
      <c r="K944" s="46"/>
      <c r="L944" s="46"/>
      <c r="M944" s="46"/>
      <c r="N944" s="46"/>
      <c r="O944" s="46"/>
      <c r="P944" s="46"/>
      <c r="Q944" s="46"/>
      <c r="R944" s="46"/>
      <c r="S944" s="129"/>
      <c r="T944" s="46"/>
    </row>
    <row r="945" spans="1:20" ht="12.75">
      <c r="A945" s="71">
        <v>945</v>
      </c>
      <c r="B945" s="43"/>
      <c r="C945" s="97"/>
      <c r="D945" s="97"/>
      <c r="E945" s="97"/>
      <c r="F945" s="96"/>
      <c r="G945" s="96"/>
      <c r="H945" s="99"/>
      <c r="I945" s="99"/>
      <c r="J945" s="45"/>
      <c r="K945" s="46"/>
      <c r="L945" s="46"/>
      <c r="M945" s="46"/>
      <c r="N945" s="46"/>
      <c r="O945" s="46"/>
      <c r="P945" s="46"/>
      <c r="Q945" s="46"/>
      <c r="R945" s="46"/>
      <c r="S945" s="129"/>
      <c r="T945" s="46"/>
    </row>
    <row r="946" spans="1:20" ht="12.75">
      <c r="A946" s="71">
        <v>946</v>
      </c>
      <c r="B946" s="43"/>
      <c r="C946" s="97"/>
      <c r="D946" s="97"/>
      <c r="E946" s="97"/>
      <c r="F946" s="96"/>
      <c r="G946" s="96"/>
      <c r="H946" s="99"/>
      <c r="I946" s="99"/>
      <c r="J946" s="45"/>
      <c r="K946" s="46"/>
      <c r="L946" s="46"/>
      <c r="M946" s="46"/>
      <c r="N946" s="46"/>
      <c r="O946" s="46"/>
      <c r="P946" s="46"/>
      <c r="Q946" s="46"/>
      <c r="R946" s="46"/>
      <c r="S946" s="129"/>
      <c r="T946" s="46"/>
    </row>
    <row r="947" spans="1:20" ht="12.75">
      <c r="A947" s="71">
        <v>947</v>
      </c>
      <c r="B947" s="43"/>
      <c r="C947" s="97"/>
      <c r="D947" s="97"/>
      <c r="E947" s="97"/>
      <c r="F947" s="96"/>
      <c r="G947" s="96"/>
      <c r="H947" s="99"/>
      <c r="I947" s="99"/>
      <c r="J947" s="45"/>
      <c r="K947" s="46"/>
      <c r="L947" s="46"/>
      <c r="M947" s="46"/>
      <c r="N947" s="46"/>
      <c r="O947" s="46"/>
      <c r="P947" s="46"/>
      <c r="Q947" s="46"/>
      <c r="R947" s="46"/>
      <c r="S947" s="129"/>
      <c r="T947" s="46"/>
    </row>
    <row r="948" spans="1:20" ht="12.75">
      <c r="A948" s="71">
        <v>948</v>
      </c>
      <c r="B948" s="43"/>
      <c r="C948" s="97"/>
      <c r="D948" s="97"/>
      <c r="E948" s="97"/>
      <c r="F948" s="96"/>
      <c r="G948" s="96"/>
      <c r="H948" s="99"/>
      <c r="I948" s="99"/>
      <c r="J948" s="45"/>
      <c r="K948" s="46"/>
      <c r="L948" s="46"/>
      <c r="M948" s="46"/>
      <c r="N948" s="46"/>
      <c r="O948" s="46"/>
      <c r="P948" s="46"/>
      <c r="Q948" s="46"/>
      <c r="R948" s="46"/>
      <c r="S948" s="129"/>
      <c r="T948" s="46"/>
    </row>
    <row r="949" spans="1:20" ht="12.75">
      <c r="A949" s="71">
        <v>949</v>
      </c>
      <c r="B949" s="43"/>
      <c r="C949" s="97"/>
      <c r="D949" s="97"/>
      <c r="E949" s="97"/>
      <c r="F949" s="96"/>
      <c r="G949" s="96"/>
      <c r="H949" s="99"/>
      <c r="I949" s="99"/>
      <c r="J949" s="45"/>
      <c r="K949" s="46"/>
      <c r="L949" s="46"/>
      <c r="M949" s="46"/>
      <c r="N949" s="46"/>
      <c r="O949" s="46"/>
      <c r="P949" s="46"/>
      <c r="Q949" s="46"/>
      <c r="R949" s="46"/>
      <c r="S949" s="129"/>
      <c r="T949" s="46"/>
    </row>
    <row r="950" spans="1:20" ht="12.75">
      <c r="A950" s="71">
        <v>950</v>
      </c>
      <c r="B950" s="43"/>
      <c r="C950" s="97"/>
      <c r="D950" s="97"/>
      <c r="E950" s="97"/>
      <c r="F950" s="96"/>
      <c r="G950" s="96"/>
      <c r="H950" s="99"/>
      <c r="I950" s="99"/>
      <c r="J950" s="45"/>
      <c r="K950" s="46"/>
      <c r="L950" s="46"/>
      <c r="M950" s="46"/>
      <c r="N950" s="46"/>
      <c r="O950" s="46"/>
      <c r="P950" s="46"/>
      <c r="Q950" s="46"/>
      <c r="R950" s="46"/>
      <c r="S950" s="129"/>
      <c r="T950" s="46"/>
    </row>
    <row r="951" spans="1:20" ht="12.75">
      <c r="A951" s="71">
        <v>951</v>
      </c>
      <c r="B951" s="43"/>
      <c r="C951" s="97"/>
      <c r="D951" s="97"/>
      <c r="E951" s="97"/>
      <c r="F951" s="96"/>
      <c r="G951" s="96"/>
      <c r="H951" s="99"/>
      <c r="I951" s="99"/>
      <c r="J951" s="45"/>
      <c r="K951" s="46"/>
      <c r="L951" s="46"/>
      <c r="M951" s="46"/>
      <c r="N951" s="46"/>
      <c r="O951" s="46"/>
      <c r="P951" s="46"/>
      <c r="Q951" s="46"/>
      <c r="R951" s="46"/>
      <c r="S951" s="129"/>
      <c r="T951" s="46"/>
    </row>
    <row r="952" spans="1:20" ht="12.75">
      <c r="A952" s="71">
        <v>952</v>
      </c>
      <c r="B952" s="43"/>
      <c r="C952" s="97"/>
      <c r="D952" s="97"/>
      <c r="E952" s="97"/>
      <c r="F952" s="96"/>
      <c r="G952" s="96"/>
      <c r="H952" s="99"/>
      <c r="I952" s="99"/>
      <c r="J952" s="45"/>
      <c r="K952" s="99"/>
      <c r="L952" s="46"/>
      <c r="M952" s="46"/>
      <c r="N952" s="46"/>
      <c r="O952" s="46"/>
      <c r="P952" s="46"/>
      <c r="Q952" s="46"/>
      <c r="R952" s="46"/>
      <c r="S952" s="134"/>
      <c r="T952" s="46"/>
    </row>
    <row r="953" spans="1:20" ht="12.75">
      <c r="A953" s="71">
        <v>953</v>
      </c>
      <c r="B953" s="43"/>
      <c r="C953" s="97"/>
      <c r="D953" s="97"/>
      <c r="E953" s="97"/>
      <c r="F953" s="96"/>
      <c r="G953" s="96"/>
      <c r="H953" s="99"/>
      <c r="I953" s="99"/>
      <c r="J953" s="45"/>
      <c r="K953" s="121"/>
      <c r="L953" s="46"/>
      <c r="M953" s="46"/>
      <c r="N953" s="46"/>
      <c r="O953" s="46"/>
      <c r="P953" s="46"/>
      <c r="Q953" s="46"/>
      <c r="R953" s="46"/>
      <c r="S953" s="134"/>
      <c r="T953" s="46"/>
    </row>
    <row r="954" spans="1:20" ht="12.75">
      <c r="A954" s="71">
        <v>954</v>
      </c>
      <c r="B954" s="43"/>
      <c r="C954" s="97"/>
      <c r="D954" s="97"/>
      <c r="E954" s="97"/>
      <c r="F954" s="96"/>
      <c r="G954" s="96"/>
      <c r="H954" s="99"/>
      <c r="I954" s="99"/>
      <c r="J954" s="45"/>
      <c r="K954" s="46"/>
      <c r="L954" s="46"/>
      <c r="M954" s="46"/>
      <c r="N954" s="46"/>
      <c r="O954" s="46"/>
      <c r="P954" s="46"/>
      <c r="Q954" s="46"/>
      <c r="R954" s="46"/>
      <c r="S954" s="129"/>
      <c r="T954" s="46"/>
    </row>
    <row r="955" spans="1:20" ht="12.75">
      <c r="A955" s="71">
        <v>955</v>
      </c>
      <c r="B955" s="43"/>
      <c r="C955" s="97"/>
      <c r="D955" s="97"/>
      <c r="E955" s="97"/>
      <c r="F955" s="96"/>
      <c r="G955" s="96"/>
      <c r="H955" s="99"/>
      <c r="I955" s="99"/>
      <c r="J955" s="45"/>
      <c r="K955" s="46"/>
      <c r="L955" s="46"/>
      <c r="M955" s="46"/>
      <c r="N955" s="46"/>
      <c r="O955" s="46"/>
      <c r="P955" s="46"/>
      <c r="Q955" s="46"/>
      <c r="R955" s="46"/>
      <c r="S955" s="129"/>
      <c r="T955" s="46"/>
    </row>
    <row r="956" spans="1:20" ht="12.75">
      <c r="A956" s="71">
        <v>956</v>
      </c>
      <c r="B956" s="43"/>
      <c r="C956" s="97"/>
      <c r="D956" s="97"/>
      <c r="E956" s="97"/>
      <c r="F956" s="96"/>
      <c r="G956" s="96"/>
      <c r="H956" s="99"/>
      <c r="I956" s="99"/>
      <c r="J956" s="45"/>
      <c r="K956" s="46"/>
      <c r="L956" s="46"/>
      <c r="M956" s="46"/>
      <c r="N956" s="46"/>
      <c r="O956" s="46"/>
      <c r="P956" s="46"/>
      <c r="Q956" s="46"/>
      <c r="R956" s="46"/>
      <c r="S956" s="129"/>
      <c r="T956" s="46"/>
    </row>
    <row r="957" spans="1:20" ht="12.75">
      <c r="A957" s="71">
        <v>957</v>
      </c>
      <c r="B957" s="43"/>
      <c r="C957" s="97"/>
      <c r="D957" s="97"/>
      <c r="E957" s="97"/>
      <c r="F957" s="96"/>
      <c r="G957" s="96"/>
      <c r="H957" s="99"/>
      <c r="I957" s="99"/>
      <c r="J957" s="45"/>
      <c r="K957" s="46"/>
      <c r="L957" s="46"/>
      <c r="M957" s="46"/>
      <c r="N957" s="46"/>
      <c r="O957" s="46"/>
      <c r="P957" s="46"/>
      <c r="Q957" s="46"/>
      <c r="R957" s="46"/>
      <c r="S957" s="129"/>
      <c r="T957" s="46"/>
    </row>
    <row r="958" spans="1:20" ht="12.75">
      <c r="A958" s="71">
        <v>958</v>
      </c>
      <c r="B958" s="43"/>
      <c r="C958" s="97"/>
      <c r="D958" s="97"/>
      <c r="E958" s="97"/>
      <c r="F958" s="96"/>
      <c r="G958" s="96"/>
      <c r="H958" s="99"/>
      <c r="I958" s="99"/>
      <c r="J958" s="45"/>
      <c r="K958" s="46"/>
      <c r="L958" s="46"/>
      <c r="M958" s="46"/>
      <c r="N958" s="46"/>
      <c r="O958" s="46"/>
      <c r="P958" s="46"/>
      <c r="Q958" s="46"/>
      <c r="R958" s="46"/>
      <c r="S958" s="129"/>
      <c r="T958" s="46"/>
    </row>
    <row r="959" spans="1:20" ht="12.75">
      <c r="A959" s="71">
        <v>959</v>
      </c>
      <c r="B959" s="43"/>
      <c r="C959" s="97"/>
      <c r="D959" s="97"/>
      <c r="E959" s="97"/>
      <c r="F959" s="96"/>
      <c r="G959" s="96"/>
      <c r="H959" s="99"/>
      <c r="I959" s="99"/>
      <c r="J959" s="45"/>
      <c r="K959" s="46"/>
      <c r="L959" s="46"/>
      <c r="M959" s="46"/>
      <c r="N959" s="46"/>
      <c r="O959" s="46"/>
      <c r="P959" s="46"/>
      <c r="Q959" s="46"/>
      <c r="R959" s="46"/>
      <c r="S959" s="129"/>
      <c r="T959" s="46"/>
    </row>
    <row r="960" spans="1:20" ht="12.75">
      <c r="A960" s="71">
        <v>960</v>
      </c>
      <c r="B960" s="43"/>
      <c r="C960" s="97"/>
      <c r="D960" s="97"/>
      <c r="E960" s="97"/>
      <c r="F960" s="96"/>
      <c r="G960" s="96"/>
      <c r="H960" s="99"/>
      <c r="I960" s="99"/>
      <c r="J960" s="45"/>
      <c r="K960" s="46"/>
      <c r="L960" s="46"/>
      <c r="M960" s="46"/>
      <c r="N960" s="46"/>
      <c r="O960" s="46"/>
      <c r="P960" s="46"/>
      <c r="Q960" s="46"/>
      <c r="R960" s="46"/>
      <c r="S960" s="129"/>
      <c r="T960" s="46"/>
    </row>
    <row r="961" spans="1:20" ht="12.75">
      <c r="A961" s="71">
        <v>961</v>
      </c>
      <c r="B961" s="43"/>
      <c r="C961" s="97"/>
      <c r="D961" s="97"/>
      <c r="E961" s="97"/>
      <c r="F961" s="96"/>
      <c r="G961" s="96"/>
      <c r="H961" s="99"/>
      <c r="I961" s="99"/>
      <c r="J961" s="45"/>
      <c r="K961" s="46"/>
      <c r="L961" s="46"/>
      <c r="M961" s="46"/>
      <c r="N961" s="46"/>
      <c r="O961" s="46"/>
      <c r="P961" s="46"/>
      <c r="Q961" s="46"/>
      <c r="R961" s="46"/>
      <c r="S961" s="129"/>
      <c r="T961" s="46"/>
    </row>
    <row r="962" spans="1:20" ht="12.75">
      <c r="A962" s="71">
        <v>962</v>
      </c>
      <c r="B962" s="43"/>
      <c r="C962" s="97"/>
      <c r="D962" s="97"/>
      <c r="E962" s="97"/>
      <c r="F962" s="96"/>
      <c r="G962" s="96"/>
      <c r="H962" s="99"/>
      <c r="I962" s="99"/>
      <c r="J962" s="45"/>
      <c r="K962" s="46"/>
      <c r="L962" s="46"/>
      <c r="M962" s="46"/>
      <c r="N962" s="46"/>
      <c r="O962" s="46"/>
      <c r="P962" s="46"/>
      <c r="Q962" s="46"/>
      <c r="R962" s="46"/>
      <c r="S962" s="129"/>
      <c r="T962" s="46"/>
    </row>
    <row r="963" spans="1:20" ht="12.75">
      <c r="A963" s="71">
        <v>963</v>
      </c>
      <c r="B963" s="43"/>
      <c r="C963" s="97"/>
      <c r="D963" s="97"/>
      <c r="E963" s="97"/>
      <c r="F963" s="96"/>
      <c r="G963" s="96"/>
      <c r="H963" s="99"/>
      <c r="I963" s="99"/>
      <c r="J963" s="45"/>
      <c r="K963" s="46"/>
      <c r="L963" s="46"/>
      <c r="M963" s="46"/>
      <c r="N963" s="46"/>
      <c r="O963" s="46"/>
      <c r="P963" s="46"/>
      <c r="Q963" s="46"/>
      <c r="R963" s="46"/>
      <c r="S963" s="129"/>
      <c r="T963" s="46"/>
    </row>
    <row r="964" spans="1:20" ht="12.75">
      <c r="A964" s="71">
        <v>964</v>
      </c>
      <c r="B964" s="43"/>
      <c r="C964" s="97"/>
      <c r="D964" s="97"/>
      <c r="E964" s="97"/>
      <c r="F964" s="96"/>
      <c r="G964" s="96"/>
      <c r="H964" s="99"/>
      <c r="I964" s="99"/>
      <c r="J964" s="45"/>
      <c r="K964" s="46"/>
      <c r="L964" s="46"/>
      <c r="M964" s="46"/>
      <c r="N964" s="46"/>
      <c r="O964" s="46"/>
      <c r="P964" s="46"/>
      <c r="Q964" s="46"/>
      <c r="R964" s="46"/>
      <c r="S964" s="129"/>
      <c r="T964" s="46"/>
    </row>
    <row r="965" spans="1:20" ht="12.75">
      <c r="A965" s="71">
        <v>965</v>
      </c>
      <c r="B965" s="43"/>
      <c r="C965" s="97"/>
      <c r="D965" s="97"/>
      <c r="E965" s="97"/>
      <c r="F965" s="96"/>
      <c r="G965" s="96"/>
      <c r="H965" s="99"/>
      <c r="I965" s="99"/>
      <c r="J965" s="45"/>
      <c r="K965" s="46"/>
      <c r="L965" s="46"/>
      <c r="M965" s="46"/>
      <c r="N965" s="46"/>
      <c r="O965" s="46"/>
      <c r="P965" s="46"/>
      <c r="Q965" s="46"/>
      <c r="R965" s="46"/>
      <c r="S965" s="129"/>
      <c r="T965" s="46"/>
    </row>
    <row r="966" spans="1:20" ht="12.75">
      <c r="A966" s="71">
        <v>966</v>
      </c>
      <c r="B966" s="43"/>
      <c r="C966" s="97"/>
      <c r="D966" s="97"/>
      <c r="E966" s="97"/>
      <c r="F966" s="96"/>
      <c r="G966" s="96"/>
      <c r="H966" s="99"/>
      <c r="I966" s="99"/>
      <c r="J966" s="45"/>
      <c r="K966" s="46"/>
      <c r="L966" s="46"/>
      <c r="M966" s="46"/>
      <c r="N966" s="46"/>
      <c r="O966" s="46"/>
      <c r="P966" s="46"/>
      <c r="Q966" s="46"/>
      <c r="R966" s="46"/>
      <c r="S966" s="129"/>
      <c r="T966" s="46"/>
    </row>
    <row r="967" spans="1:20" ht="12.75">
      <c r="A967" s="71">
        <v>967</v>
      </c>
      <c r="B967" s="43"/>
      <c r="C967" s="97"/>
      <c r="D967" s="97"/>
      <c r="E967" s="97"/>
      <c r="F967" s="96"/>
      <c r="G967" s="96"/>
      <c r="H967" s="99"/>
      <c r="I967" s="99"/>
      <c r="J967" s="45"/>
      <c r="K967" s="46"/>
      <c r="L967" s="46"/>
      <c r="M967" s="46"/>
      <c r="N967" s="46"/>
      <c r="O967" s="46"/>
      <c r="P967" s="46"/>
      <c r="Q967" s="46"/>
      <c r="R967" s="46"/>
      <c r="S967" s="129"/>
      <c r="T967" s="46"/>
    </row>
    <row r="968" spans="1:20" ht="12.75">
      <c r="A968" s="71">
        <v>968</v>
      </c>
      <c r="B968" s="43"/>
      <c r="C968" s="97"/>
      <c r="D968" s="97"/>
      <c r="E968" s="97"/>
      <c r="F968" s="96"/>
      <c r="G968" s="96"/>
      <c r="H968" s="99"/>
      <c r="I968" s="99"/>
      <c r="J968" s="45"/>
      <c r="K968" s="46"/>
      <c r="L968" s="46"/>
      <c r="M968" s="46"/>
      <c r="N968" s="46"/>
      <c r="O968" s="46"/>
      <c r="P968" s="46"/>
      <c r="Q968" s="46"/>
      <c r="R968" s="46"/>
      <c r="S968" s="129"/>
      <c r="T968" s="46"/>
    </row>
    <row r="969" spans="1:20" ht="12.75">
      <c r="A969" s="71">
        <v>969</v>
      </c>
      <c r="B969" s="43"/>
      <c r="C969" s="97"/>
      <c r="D969" s="97"/>
      <c r="E969" s="97"/>
      <c r="F969" s="96"/>
      <c r="G969" s="96"/>
      <c r="H969" s="99"/>
      <c r="I969" s="99"/>
      <c r="J969" s="45"/>
      <c r="K969" s="46"/>
      <c r="L969" s="46"/>
      <c r="M969" s="46"/>
      <c r="N969" s="46"/>
      <c r="O969" s="46"/>
      <c r="P969" s="46"/>
      <c r="Q969" s="46"/>
      <c r="R969" s="46"/>
      <c r="S969" s="129"/>
      <c r="T969" s="46"/>
    </row>
    <row r="970" spans="1:20" ht="12.75">
      <c r="A970" s="71">
        <v>970</v>
      </c>
      <c r="B970" s="43"/>
      <c r="C970" s="97"/>
      <c r="D970" s="97"/>
      <c r="E970" s="97"/>
      <c r="F970" s="96"/>
      <c r="G970" s="96"/>
      <c r="H970" s="99"/>
      <c r="I970" s="99"/>
      <c r="J970" s="45"/>
      <c r="K970" s="46"/>
      <c r="L970" s="46"/>
      <c r="M970" s="46"/>
      <c r="N970" s="46"/>
      <c r="O970" s="46"/>
      <c r="P970" s="46"/>
      <c r="Q970" s="46"/>
      <c r="R970" s="46"/>
      <c r="S970" s="129"/>
      <c r="T970" s="46"/>
    </row>
    <row r="971" spans="1:20" ht="12.75">
      <c r="A971" s="71">
        <v>971</v>
      </c>
      <c r="B971" s="43"/>
      <c r="C971" s="97"/>
      <c r="D971" s="97"/>
      <c r="E971" s="97"/>
      <c r="F971" s="96"/>
      <c r="G971" s="96"/>
      <c r="H971" s="99"/>
      <c r="I971" s="99"/>
      <c r="J971" s="45"/>
      <c r="K971" s="46"/>
      <c r="L971" s="46"/>
      <c r="M971" s="46"/>
      <c r="N971" s="46"/>
      <c r="O971" s="46"/>
      <c r="P971" s="46"/>
      <c r="Q971" s="46"/>
      <c r="R971" s="46"/>
      <c r="S971" s="129"/>
      <c r="T971" s="46"/>
    </row>
    <row r="972" spans="1:20" ht="12.75">
      <c r="A972" s="71">
        <v>972</v>
      </c>
      <c r="B972" s="43"/>
      <c r="C972" s="97"/>
      <c r="D972" s="97"/>
      <c r="E972" s="97"/>
      <c r="F972" s="96"/>
      <c r="G972" s="96"/>
      <c r="H972" s="99"/>
      <c r="I972" s="99"/>
      <c r="J972" s="45"/>
      <c r="K972" s="46"/>
      <c r="L972" s="46"/>
      <c r="M972" s="46"/>
      <c r="N972" s="46"/>
      <c r="O972" s="46"/>
      <c r="P972" s="46"/>
      <c r="Q972" s="46"/>
      <c r="R972" s="46"/>
      <c r="S972" s="129"/>
      <c r="T972" s="46"/>
    </row>
    <row r="973" spans="1:20" ht="12.75">
      <c r="A973" s="71">
        <v>973</v>
      </c>
      <c r="B973" s="43"/>
      <c r="C973" s="97"/>
      <c r="D973" s="97"/>
      <c r="E973" s="97"/>
      <c r="F973" s="96"/>
      <c r="G973" s="96"/>
      <c r="H973" s="99"/>
      <c r="I973" s="99"/>
      <c r="J973" s="45"/>
      <c r="K973" s="46"/>
      <c r="L973" s="46"/>
      <c r="M973" s="46"/>
      <c r="N973" s="46"/>
      <c r="O973" s="46"/>
      <c r="P973" s="46"/>
      <c r="Q973" s="46"/>
      <c r="R973" s="46"/>
      <c r="S973" s="129"/>
      <c r="T973" s="46"/>
    </row>
    <row r="974" spans="1:20" ht="12.75">
      <c r="A974" s="71">
        <v>974</v>
      </c>
      <c r="B974" s="43"/>
      <c r="C974" s="97"/>
      <c r="D974" s="97"/>
      <c r="E974" s="97"/>
      <c r="F974" s="96"/>
      <c r="G974" s="96"/>
      <c r="H974" s="99"/>
      <c r="I974" s="99"/>
      <c r="J974" s="45"/>
      <c r="K974" s="46"/>
      <c r="L974" s="46"/>
      <c r="M974" s="46"/>
      <c r="N974" s="46"/>
      <c r="O974" s="46"/>
      <c r="P974" s="46"/>
      <c r="Q974" s="46"/>
      <c r="R974" s="46"/>
      <c r="S974" s="129"/>
      <c r="T974" s="46"/>
    </row>
    <row r="975" spans="1:20" ht="12.75">
      <c r="A975" s="71">
        <v>975</v>
      </c>
      <c r="B975" s="43"/>
      <c r="C975" s="97"/>
      <c r="D975" s="97"/>
      <c r="E975" s="97"/>
      <c r="F975" s="96"/>
      <c r="G975" s="96"/>
      <c r="H975" s="99"/>
      <c r="I975" s="99"/>
      <c r="J975" s="45"/>
      <c r="K975" s="46"/>
      <c r="L975" s="46"/>
      <c r="M975" s="46"/>
      <c r="N975" s="46"/>
      <c r="O975" s="46"/>
      <c r="P975" s="46"/>
      <c r="Q975" s="46"/>
      <c r="R975" s="46"/>
      <c r="S975" s="129"/>
      <c r="T975" s="46"/>
    </row>
    <row r="976" spans="1:20" ht="12.75">
      <c r="A976" s="71">
        <v>976</v>
      </c>
      <c r="B976" s="43"/>
      <c r="C976" s="97"/>
      <c r="D976" s="97"/>
      <c r="E976" s="97"/>
      <c r="F976" s="96"/>
      <c r="G976" s="96"/>
      <c r="H976" s="99"/>
      <c r="I976" s="99"/>
      <c r="J976" s="45"/>
      <c r="K976" s="46"/>
      <c r="L976" s="46"/>
      <c r="M976" s="46"/>
      <c r="N976" s="46"/>
      <c r="O976" s="46"/>
      <c r="P976" s="46"/>
      <c r="Q976" s="46"/>
      <c r="R976" s="46"/>
      <c r="S976" s="129"/>
      <c r="T976" s="46"/>
    </row>
    <row r="977" spans="1:20" ht="12.75">
      <c r="A977" s="71">
        <v>977</v>
      </c>
      <c r="B977" s="43"/>
      <c r="C977" s="97"/>
      <c r="D977" s="97"/>
      <c r="E977" s="97"/>
      <c r="F977" s="96"/>
      <c r="G977" s="96"/>
      <c r="H977" s="99"/>
      <c r="I977" s="99"/>
      <c r="J977" s="45"/>
      <c r="K977" s="46"/>
      <c r="L977" s="46"/>
      <c r="M977" s="46"/>
      <c r="N977" s="46"/>
      <c r="O977" s="46"/>
      <c r="P977" s="46"/>
      <c r="Q977" s="46"/>
      <c r="R977" s="46"/>
      <c r="S977" s="129"/>
      <c r="T977" s="46"/>
    </row>
    <row r="978" spans="1:20" ht="12.75">
      <c r="A978" s="71">
        <v>978</v>
      </c>
      <c r="B978" s="43"/>
      <c r="C978" s="97"/>
      <c r="D978" s="97"/>
      <c r="E978" s="97"/>
      <c r="F978" s="96"/>
      <c r="G978" s="96"/>
      <c r="H978" s="99"/>
      <c r="I978" s="99"/>
      <c r="J978" s="45"/>
      <c r="K978" s="46"/>
      <c r="L978" s="46"/>
      <c r="M978" s="46"/>
      <c r="N978" s="46"/>
      <c r="O978" s="46"/>
      <c r="P978" s="46"/>
      <c r="Q978" s="46"/>
      <c r="R978" s="46"/>
      <c r="S978" s="129"/>
      <c r="T978" s="46"/>
    </row>
    <row r="979" spans="1:20" ht="12.75">
      <c r="A979" s="71">
        <v>979</v>
      </c>
      <c r="B979" s="43"/>
      <c r="C979" s="97"/>
      <c r="D979" s="97"/>
      <c r="E979" s="97"/>
      <c r="F979" s="96"/>
      <c r="G979" s="96"/>
      <c r="H979" s="99"/>
      <c r="I979" s="99"/>
      <c r="J979" s="45"/>
      <c r="K979" s="46"/>
      <c r="L979" s="46"/>
      <c r="M979" s="46"/>
      <c r="N979" s="46"/>
      <c r="O979" s="46"/>
      <c r="P979" s="46"/>
      <c r="Q979" s="46"/>
      <c r="R979" s="46"/>
      <c r="S979" s="129"/>
      <c r="T979" s="46"/>
    </row>
    <row r="980" spans="1:20" ht="12.75">
      <c r="A980" s="71">
        <v>980</v>
      </c>
      <c r="B980" s="43"/>
      <c r="C980" s="97"/>
      <c r="D980" s="97"/>
      <c r="E980" s="97"/>
      <c r="F980" s="96"/>
      <c r="G980" s="96"/>
      <c r="H980" s="99"/>
      <c r="I980" s="99"/>
      <c r="J980" s="45"/>
      <c r="K980" s="46"/>
      <c r="L980" s="46"/>
      <c r="M980" s="46"/>
      <c r="N980" s="46"/>
      <c r="O980" s="46"/>
      <c r="P980" s="46"/>
      <c r="Q980" s="46"/>
      <c r="R980" s="46"/>
      <c r="S980" s="129"/>
      <c r="T980" s="46"/>
    </row>
    <row r="981" spans="1:20" ht="12.75">
      <c r="A981" s="71">
        <v>981</v>
      </c>
      <c r="B981" s="43"/>
      <c r="C981" s="97"/>
      <c r="D981" s="97"/>
      <c r="E981" s="97"/>
      <c r="F981" s="96"/>
      <c r="G981" s="96"/>
      <c r="H981" s="99"/>
      <c r="I981" s="99"/>
      <c r="J981" s="45"/>
      <c r="K981" s="46"/>
      <c r="L981" s="46"/>
      <c r="M981" s="46"/>
      <c r="N981" s="46"/>
      <c r="O981" s="46"/>
      <c r="P981" s="46"/>
      <c r="Q981" s="46"/>
      <c r="R981" s="46"/>
      <c r="S981" s="129"/>
      <c r="T981" s="46"/>
    </row>
    <row r="982" spans="1:20" ht="12.75">
      <c r="A982" s="71">
        <v>982</v>
      </c>
      <c r="B982" s="43"/>
      <c r="C982" s="97"/>
      <c r="D982" s="97"/>
      <c r="E982" s="97"/>
      <c r="F982" s="96"/>
      <c r="G982" s="96"/>
      <c r="H982" s="99"/>
      <c r="I982" s="99"/>
      <c r="J982" s="45"/>
      <c r="K982" s="46"/>
      <c r="L982" s="46"/>
      <c r="M982" s="46"/>
      <c r="N982" s="46"/>
      <c r="O982" s="46"/>
      <c r="P982" s="46"/>
      <c r="Q982" s="46"/>
      <c r="R982" s="46"/>
      <c r="S982" s="129"/>
      <c r="T982" s="46"/>
    </row>
    <row r="983" spans="1:20" ht="12.75">
      <c r="A983" s="71">
        <v>983</v>
      </c>
      <c r="B983" s="43"/>
      <c r="C983" s="97"/>
      <c r="D983" s="97"/>
      <c r="E983" s="97"/>
      <c r="F983" s="96"/>
      <c r="G983" s="96"/>
      <c r="H983" s="99"/>
      <c r="I983" s="99"/>
      <c r="J983" s="45"/>
      <c r="K983" s="46"/>
      <c r="L983" s="46"/>
      <c r="M983" s="46"/>
      <c r="N983" s="46"/>
      <c r="O983" s="46"/>
      <c r="P983" s="46"/>
      <c r="Q983" s="46"/>
      <c r="R983" s="46"/>
      <c r="S983" s="129"/>
      <c r="T983" s="46"/>
    </row>
    <row r="984" spans="1:20" ht="12.75">
      <c r="A984" s="71">
        <v>984</v>
      </c>
      <c r="B984" s="43"/>
      <c r="C984" s="97"/>
      <c r="D984" s="97"/>
      <c r="E984" s="97"/>
      <c r="F984" s="96"/>
      <c r="G984" s="96"/>
      <c r="H984" s="99"/>
      <c r="I984" s="99"/>
      <c r="J984" s="45"/>
      <c r="K984" s="46"/>
      <c r="L984" s="46"/>
      <c r="M984" s="46"/>
      <c r="N984" s="46"/>
      <c r="O984" s="46"/>
      <c r="P984" s="46"/>
      <c r="Q984" s="46"/>
      <c r="R984" s="46"/>
      <c r="S984" s="129"/>
      <c r="T984" s="46"/>
    </row>
    <row r="985" spans="1:20" ht="12.75">
      <c r="A985" s="71">
        <v>985</v>
      </c>
      <c r="B985" s="43"/>
      <c r="C985" s="97"/>
      <c r="D985" s="97"/>
      <c r="E985" s="97"/>
      <c r="F985" s="96"/>
      <c r="G985" s="96"/>
      <c r="H985" s="99"/>
      <c r="I985" s="99"/>
      <c r="J985" s="45"/>
      <c r="K985" s="46"/>
      <c r="L985" s="46"/>
      <c r="M985" s="46"/>
      <c r="N985" s="46"/>
      <c r="O985" s="46"/>
      <c r="P985" s="46"/>
      <c r="Q985" s="46"/>
      <c r="R985" s="46"/>
      <c r="S985" s="129"/>
      <c r="T985" s="46"/>
    </row>
    <row r="986" spans="1:20" ht="12.75">
      <c r="A986" s="71">
        <v>986</v>
      </c>
      <c r="B986" s="43"/>
      <c r="C986" s="97"/>
      <c r="D986" s="97"/>
      <c r="E986" s="97"/>
      <c r="F986" s="96"/>
      <c r="G986" s="96"/>
      <c r="H986" s="99"/>
      <c r="I986" s="99"/>
      <c r="J986" s="45"/>
      <c r="K986" s="46"/>
      <c r="L986" s="46"/>
      <c r="M986" s="46"/>
      <c r="N986" s="46"/>
      <c r="O986" s="46"/>
      <c r="P986" s="46"/>
      <c r="Q986" s="46"/>
      <c r="R986" s="46"/>
      <c r="S986" s="129"/>
      <c r="T986" s="46"/>
    </row>
    <row r="987" spans="1:20" ht="12.75">
      <c r="A987" s="71">
        <v>987</v>
      </c>
      <c r="B987" s="43"/>
      <c r="C987" s="97"/>
      <c r="D987" s="97"/>
      <c r="E987" s="97"/>
      <c r="F987" s="96"/>
      <c r="G987" s="96"/>
      <c r="H987" s="99"/>
      <c r="I987" s="99"/>
      <c r="J987" s="45"/>
      <c r="K987" s="46"/>
      <c r="L987" s="46"/>
      <c r="M987" s="46"/>
      <c r="N987" s="46"/>
      <c r="O987" s="46"/>
      <c r="P987" s="46"/>
      <c r="Q987" s="46"/>
      <c r="R987" s="46"/>
      <c r="S987" s="129"/>
      <c r="T987" s="46"/>
    </row>
    <row r="988" spans="1:20" ht="12.75">
      <c r="A988" s="71">
        <v>988</v>
      </c>
      <c r="B988" s="43"/>
      <c r="C988" s="97"/>
      <c r="D988" s="97"/>
      <c r="E988" s="97"/>
      <c r="F988" s="96"/>
      <c r="G988" s="96"/>
      <c r="H988" s="99"/>
      <c r="I988" s="99"/>
      <c r="J988" s="45"/>
      <c r="K988" s="46"/>
      <c r="L988" s="46"/>
      <c r="M988" s="46"/>
      <c r="N988" s="46"/>
      <c r="O988" s="46"/>
      <c r="P988" s="46"/>
      <c r="Q988" s="46"/>
      <c r="R988" s="46"/>
      <c r="S988" s="129"/>
      <c r="T988" s="46"/>
    </row>
    <row r="989" spans="1:20" ht="12.75">
      <c r="A989" s="71">
        <v>989</v>
      </c>
      <c r="B989" s="43"/>
      <c r="C989" s="97"/>
      <c r="D989" s="97"/>
      <c r="E989" s="97"/>
      <c r="F989" s="96"/>
      <c r="G989" s="96"/>
      <c r="H989" s="99"/>
      <c r="I989" s="99"/>
      <c r="J989" s="45"/>
      <c r="K989" s="46"/>
      <c r="L989" s="46"/>
      <c r="M989" s="46"/>
      <c r="N989" s="46"/>
      <c r="O989" s="46"/>
      <c r="P989" s="46"/>
      <c r="Q989" s="46"/>
      <c r="R989" s="46"/>
      <c r="S989" s="129"/>
      <c r="T989" s="46"/>
    </row>
    <row r="990" spans="1:20" ht="12.75">
      <c r="A990" s="71">
        <v>990</v>
      </c>
      <c r="B990" s="43"/>
      <c r="C990" s="97"/>
      <c r="D990" s="97"/>
      <c r="E990" s="97"/>
      <c r="F990" s="96"/>
      <c r="G990" s="96"/>
      <c r="H990" s="99"/>
      <c r="I990" s="99"/>
      <c r="J990" s="45"/>
      <c r="K990" s="46"/>
      <c r="L990" s="46"/>
      <c r="M990" s="46"/>
      <c r="N990" s="46"/>
      <c r="O990" s="46"/>
      <c r="P990" s="46"/>
      <c r="Q990" s="46"/>
      <c r="R990" s="46"/>
      <c r="S990" s="129"/>
      <c r="T990" s="46"/>
    </row>
    <row r="991" spans="1:20" ht="12.75">
      <c r="A991" s="71">
        <v>991</v>
      </c>
      <c r="B991" s="43"/>
      <c r="C991" s="97"/>
      <c r="D991" s="97"/>
      <c r="E991" s="97"/>
      <c r="F991" s="96"/>
      <c r="G991" s="96"/>
      <c r="H991" s="99"/>
      <c r="I991" s="99"/>
      <c r="J991" s="45"/>
      <c r="K991" s="46"/>
      <c r="L991" s="46"/>
      <c r="M991" s="46"/>
      <c r="N991" s="46"/>
      <c r="O991" s="46"/>
      <c r="P991" s="46"/>
      <c r="Q991" s="46"/>
      <c r="R991" s="46"/>
      <c r="S991" s="129"/>
      <c r="T991" s="46"/>
    </row>
    <row r="992" spans="1:20" ht="12.75">
      <c r="A992" s="71">
        <v>992</v>
      </c>
      <c r="B992" s="43"/>
      <c r="C992" s="97"/>
      <c r="D992" s="97"/>
      <c r="E992" s="97"/>
      <c r="F992" s="96"/>
      <c r="G992" s="96"/>
      <c r="H992" s="99"/>
      <c r="I992" s="99"/>
      <c r="J992" s="45"/>
      <c r="K992" s="46"/>
      <c r="L992" s="46"/>
      <c r="M992" s="46"/>
      <c r="N992" s="46"/>
      <c r="O992" s="46"/>
      <c r="P992" s="46"/>
      <c r="Q992" s="46"/>
      <c r="R992" s="46"/>
      <c r="S992" s="129"/>
      <c r="T992" s="46"/>
    </row>
    <row r="993" spans="1:20" ht="12.75">
      <c r="A993" s="71">
        <v>993</v>
      </c>
      <c r="B993" s="43"/>
      <c r="C993" s="97"/>
      <c r="D993" s="97"/>
      <c r="E993" s="97"/>
      <c r="F993" s="96"/>
      <c r="G993" s="96"/>
      <c r="H993" s="99"/>
      <c r="I993" s="99"/>
      <c r="J993" s="45"/>
      <c r="K993" s="46"/>
      <c r="L993" s="46"/>
      <c r="M993" s="46"/>
      <c r="N993" s="46"/>
      <c r="O993" s="46"/>
      <c r="P993" s="46"/>
      <c r="Q993" s="46"/>
      <c r="R993" s="46"/>
      <c r="S993" s="129"/>
      <c r="T993" s="46"/>
    </row>
    <row r="994" spans="1:20" ht="12.75">
      <c r="A994" s="71">
        <v>994</v>
      </c>
      <c r="B994" s="43"/>
      <c r="C994" s="97"/>
      <c r="D994" s="97"/>
      <c r="E994" s="97"/>
      <c r="F994" s="96"/>
      <c r="G994" s="96"/>
      <c r="H994" s="99"/>
      <c r="I994" s="99"/>
      <c r="J994" s="45"/>
      <c r="K994" s="46"/>
      <c r="L994" s="46"/>
      <c r="M994" s="46"/>
      <c r="N994" s="46"/>
      <c r="O994" s="46"/>
      <c r="P994" s="46"/>
      <c r="Q994" s="46"/>
      <c r="R994" s="46"/>
      <c r="S994" s="129"/>
      <c r="T994" s="46"/>
    </row>
    <row r="995" spans="1:20" ht="12.75">
      <c r="A995" s="71">
        <v>995</v>
      </c>
      <c r="B995" s="43"/>
      <c r="C995" s="97"/>
      <c r="D995" s="97"/>
      <c r="E995" s="97"/>
      <c r="F995" s="96"/>
      <c r="G995" s="96"/>
      <c r="H995" s="99"/>
      <c r="I995" s="99"/>
      <c r="J995" s="45"/>
      <c r="K995" s="46"/>
      <c r="L995" s="46"/>
      <c r="M995" s="46"/>
      <c r="N995" s="46"/>
      <c r="O995" s="46"/>
      <c r="P995" s="46"/>
      <c r="Q995" s="46"/>
      <c r="R995" s="46"/>
      <c r="S995" s="129"/>
      <c r="T995" s="46"/>
    </row>
    <row r="996" spans="1:20" ht="12.75">
      <c r="A996" s="71">
        <v>996</v>
      </c>
      <c r="B996" s="43"/>
      <c r="C996" s="97"/>
      <c r="D996" s="97"/>
      <c r="E996" s="97"/>
      <c r="F996" s="96"/>
      <c r="G996" s="96"/>
      <c r="H996" s="99"/>
      <c r="I996" s="99"/>
      <c r="J996" s="45"/>
      <c r="K996" s="99"/>
      <c r="L996" s="46"/>
      <c r="M996" s="46"/>
      <c r="N996" s="46"/>
      <c r="O996" s="46"/>
      <c r="P996" s="46"/>
      <c r="Q996" s="46"/>
      <c r="R996" s="46"/>
      <c r="S996" s="129"/>
      <c r="T996" s="46"/>
    </row>
    <row r="997" spans="1:20" ht="12.75">
      <c r="A997" s="71">
        <v>997</v>
      </c>
      <c r="B997" s="43"/>
      <c r="C997" s="97"/>
      <c r="D997" s="97"/>
      <c r="E997" s="97"/>
      <c r="F997" s="96"/>
      <c r="G997" s="96"/>
      <c r="H997" s="99"/>
      <c r="I997" s="99"/>
      <c r="J997" s="45"/>
      <c r="K997" s="46"/>
      <c r="L997" s="46"/>
      <c r="M997" s="46"/>
      <c r="N997" s="46"/>
      <c r="O997" s="46"/>
      <c r="P997" s="46"/>
      <c r="Q997" s="46"/>
      <c r="R997" s="46"/>
      <c r="S997" s="129"/>
      <c r="T997" s="46"/>
    </row>
    <row r="998" spans="1:20" ht="12.75">
      <c r="A998" s="71">
        <v>998</v>
      </c>
      <c r="B998" s="43"/>
      <c r="C998" s="97"/>
      <c r="D998" s="97"/>
      <c r="E998" s="97"/>
      <c r="F998" s="96"/>
      <c r="G998" s="96"/>
      <c r="H998" s="99"/>
      <c r="I998" s="99"/>
      <c r="J998" s="45"/>
      <c r="K998" s="123"/>
      <c r="L998" s="46"/>
      <c r="M998" s="46"/>
      <c r="N998" s="46"/>
      <c r="O998" s="46"/>
      <c r="P998" s="46"/>
      <c r="Q998" s="46"/>
      <c r="R998" s="46"/>
      <c r="S998" s="129"/>
      <c r="T998" s="46"/>
    </row>
    <row r="999" spans="1:20" ht="12.75">
      <c r="A999" s="71">
        <v>999</v>
      </c>
      <c r="B999" s="43"/>
      <c r="C999" s="97"/>
      <c r="D999" s="97"/>
      <c r="E999" s="97"/>
      <c r="F999" s="96"/>
      <c r="G999" s="96"/>
      <c r="H999" s="99"/>
      <c r="I999" s="99"/>
      <c r="J999" s="45"/>
      <c r="K999" s="124"/>
      <c r="L999" s="46"/>
      <c r="M999" s="46"/>
      <c r="N999" s="46"/>
      <c r="O999" s="46"/>
      <c r="P999" s="46"/>
      <c r="Q999" s="46"/>
      <c r="R999" s="46"/>
      <c r="S999" s="129"/>
      <c r="T999" s="46"/>
    </row>
    <row r="1000" spans="1:20" ht="12.75">
      <c r="A1000" s="71">
        <v>1000</v>
      </c>
      <c r="B1000" s="43"/>
      <c r="C1000" s="97"/>
      <c r="D1000" s="97"/>
      <c r="E1000" s="97"/>
      <c r="F1000" s="96"/>
      <c r="G1000" s="96"/>
      <c r="H1000" s="99"/>
      <c r="I1000" s="99"/>
      <c r="J1000" s="45"/>
      <c r="K1000" s="46"/>
      <c r="L1000" s="46"/>
      <c r="M1000" s="46"/>
      <c r="N1000" s="46"/>
      <c r="O1000" s="46"/>
      <c r="P1000" s="46"/>
      <c r="Q1000" s="46"/>
      <c r="R1000" s="46"/>
      <c r="S1000" s="129"/>
      <c r="T1000" s="46"/>
    </row>
    <row r="1001" spans="1:20" ht="12.75">
      <c r="A1001" s="71">
        <v>1001</v>
      </c>
      <c r="B1001" s="43"/>
      <c r="C1001" s="97"/>
      <c r="D1001" s="97"/>
      <c r="E1001" s="97"/>
      <c r="F1001" s="96"/>
      <c r="G1001" s="96"/>
      <c r="H1001" s="99"/>
      <c r="I1001" s="99"/>
      <c r="J1001" s="45"/>
      <c r="K1001" s="114"/>
      <c r="L1001" s="46"/>
      <c r="M1001" s="46"/>
      <c r="N1001" s="46"/>
      <c r="O1001" s="46"/>
      <c r="P1001" s="46"/>
      <c r="Q1001" s="46"/>
      <c r="R1001" s="46"/>
      <c r="S1001" s="129"/>
      <c r="T1001" s="46"/>
    </row>
    <row r="1002" spans="1:20" ht="12.75">
      <c r="A1002" s="71">
        <v>1002</v>
      </c>
      <c r="B1002" s="43"/>
      <c r="C1002" s="97"/>
      <c r="D1002" s="97"/>
      <c r="E1002" s="97"/>
      <c r="F1002" s="96"/>
      <c r="G1002" s="96"/>
      <c r="H1002" s="99"/>
      <c r="I1002" s="99"/>
      <c r="J1002" s="45"/>
      <c r="K1002" s="121"/>
      <c r="L1002" s="46"/>
      <c r="M1002" s="46"/>
      <c r="N1002" s="46"/>
      <c r="O1002" s="46"/>
      <c r="P1002" s="46"/>
      <c r="Q1002" s="46"/>
      <c r="R1002" s="46"/>
      <c r="S1002" s="129"/>
      <c r="T1002" s="46"/>
    </row>
    <row r="1003" spans="1:20" ht="12.75">
      <c r="A1003" s="71">
        <v>1003</v>
      </c>
      <c r="B1003" s="43"/>
      <c r="C1003" s="97"/>
      <c r="D1003" s="97"/>
      <c r="E1003" s="97"/>
      <c r="F1003" s="96"/>
      <c r="G1003" s="96"/>
      <c r="H1003" s="99"/>
      <c r="I1003" s="99"/>
      <c r="J1003" s="45"/>
      <c r="K1003" s="46"/>
      <c r="L1003" s="46"/>
      <c r="M1003" s="46"/>
      <c r="N1003" s="46"/>
      <c r="O1003" s="46"/>
      <c r="P1003" s="46"/>
      <c r="Q1003" s="46"/>
      <c r="R1003" s="46"/>
      <c r="S1003" s="129"/>
      <c r="T1003" s="46"/>
    </row>
    <row r="1004" spans="1:20" ht="12.75">
      <c r="A1004" s="71">
        <v>1004</v>
      </c>
      <c r="B1004" s="43"/>
      <c r="C1004" s="97"/>
      <c r="D1004" s="97"/>
      <c r="E1004" s="97"/>
      <c r="F1004" s="96"/>
      <c r="G1004" s="96"/>
      <c r="H1004" s="99"/>
      <c r="I1004" s="99"/>
      <c r="J1004" s="45"/>
      <c r="K1004" s="46"/>
      <c r="L1004" s="46"/>
      <c r="M1004" s="46"/>
      <c r="N1004" s="46"/>
      <c r="O1004" s="46"/>
      <c r="P1004" s="46"/>
      <c r="Q1004" s="46"/>
      <c r="R1004" s="46"/>
      <c r="S1004" s="129"/>
      <c r="T1004" s="46"/>
    </row>
    <row r="1005" spans="1:20" ht="12.75">
      <c r="A1005" s="71">
        <v>1005</v>
      </c>
      <c r="B1005" s="43"/>
      <c r="C1005" s="97"/>
      <c r="D1005" s="97"/>
      <c r="E1005" s="97"/>
      <c r="F1005" s="96"/>
      <c r="G1005" s="96"/>
      <c r="H1005" s="99"/>
      <c r="I1005" s="99"/>
      <c r="J1005" s="45"/>
      <c r="K1005" s="46"/>
      <c r="L1005" s="46"/>
      <c r="M1005" s="46"/>
      <c r="N1005" s="46"/>
      <c r="O1005" s="46"/>
      <c r="P1005" s="46"/>
      <c r="Q1005" s="46"/>
      <c r="R1005" s="46"/>
      <c r="S1005" s="129"/>
      <c r="T1005" s="46"/>
    </row>
    <row r="1006" spans="1:20" ht="12.75">
      <c r="A1006" s="71">
        <v>1006</v>
      </c>
      <c r="B1006" s="43"/>
      <c r="C1006" s="97"/>
      <c r="D1006" s="97"/>
      <c r="E1006" s="97"/>
      <c r="F1006" s="96"/>
      <c r="G1006" s="96"/>
      <c r="H1006" s="99"/>
      <c r="I1006" s="99"/>
      <c r="J1006" s="45"/>
      <c r="K1006" s="46"/>
      <c r="L1006" s="46"/>
      <c r="M1006" s="46"/>
      <c r="N1006" s="46"/>
      <c r="O1006" s="46"/>
      <c r="P1006" s="46"/>
      <c r="Q1006" s="46"/>
      <c r="R1006" s="46"/>
      <c r="S1006" s="129"/>
      <c r="T1006" s="46"/>
    </row>
    <row r="1007" spans="1:20" ht="12.75">
      <c r="A1007" s="71">
        <v>1007</v>
      </c>
      <c r="B1007" s="43"/>
      <c r="C1007" s="97"/>
      <c r="D1007" s="97"/>
      <c r="E1007" s="97"/>
      <c r="F1007" s="96"/>
      <c r="G1007" s="96"/>
      <c r="H1007" s="99"/>
      <c r="I1007" s="99"/>
      <c r="J1007" s="45"/>
      <c r="K1007" s="46"/>
      <c r="L1007" s="46"/>
      <c r="M1007" s="46"/>
      <c r="N1007" s="46"/>
      <c r="O1007" s="46"/>
      <c r="P1007" s="46"/>
      <c r="Q1007" s="46"/>
      <c r="R1007" s="46"/>
      <c r="S1007" s="129"/>
      <c r="T1007" s="46"/>
    </row>
    <row r="1008" spans="1:20" ht="12.75">
      <c r="A1008" s="71">
        <v>1008</v>
      </c>
      <c r="B1008" s="43"/>
      <c r="C1008" s="97"/>
      <c r="D1008" s="97"/>
      <c r="E1008" s="97"/>
      <c r="F1008" s="96"/>
      <c r="G1008" s="96"/>
      <c r="H1008" s="99"/>
      <c r="I1008" s="99"/>
      <c r="J1008" s="45"/>
      <c r="K1008" s="101"/>
      <c r="L1008" s="46"/>
      <c r="M1008" s="46"/>
      <c r="N1008" s="46"/>
      <c r="O1008" s="46"/>
      <c r="P1008" s="46"/>
      <c r="Q1008" s="46"/>
      <c r="R1008" s="46"/>
      <c r="S1008" s="129"/>
      <c r="T1008" s="46"/>
    </row>
    <row r="1009" spans="1:20" ht="12.75">
      <c r="A1009" s="71">
        <v>1009</v>
      </c>
      <c r="B1009" s="43"/>
      <c r="C1009" s="97"/>
      <c r="D1009" s="97"/>
      <c r="E1009" s="97"/>
      <c r="F1009" s="96"/>
      <c r="G1009" s="96"/>
      <c r="H1009" s="99"/>
      <c r="I1009" s="99"/>
      <c r="J1009" s="45"/>
      <c r="K1009" s="46"/>
      <c r="L1009" s="46"/>
      <c r="M1009" s="46"/>
      <c r="N1009" s="46"/>
      <c r="O1009" s="46"/>
      <c r="P1009" s="46"/>
      <c r="Q1009" s="46"/>
      <c r="R1009" s="46"/>
      <c r="S1009" s="129"/>
      <c r="T1009" s="46"/>
    </row>
    <row r="1010" spans="1:20" ht="12.75">
      <c r="A1010" s="71">
        <v>1010</v>
      </c>
      <c r="B1010" s="43"/>
      <c r="C1010" s="97"/>
      <c r="D1010" s="97"/>
      <c r="E1010" s="97"/>
      <c r="F1010" s="96"/>
      <c r="G1010" s="96"/>
      <c r="H1010" s="99"/>
      <c r="I1010" s="99"/>
      <c r="J1010" s="45"/>
      <c r="K1010" s="46"/>
      <c r="L1010" s="46"/>
      <c r="M1010" s="46"/>
      <c r="N1010" s="46"/>
      <c r="O1010" s="46"/>
      <c r="P1010" s="46"/>
      <c r="Q1010" s="46"/>
      <c r="R1010" s="46"/>
      <c r="S1010" s="129"/>
      <c r="T1010" s="46"/>
    </row>
    <row r="1011" spans="1:20" ht="12.75">
      <c r="A1011" s="71">
        <v>1011</v>
      </c>
      <c r="B1011" s="43"/>
      <c r="C1011" s="97"/>
      <c r="D1011" s="97"/>
      <c r="E1011" s="97"/>
      <c r="F1011" s="96"/>
      <c r="G1011" s="96"/>
      <c r="H1011" s="99"/>
      <c r="I1011" s="99"/>
      <c r="J1011" s="45"/>
      <c r="K1011" s="46"/>
      <c r="L1011" s="46"/>
      <c r="M1011" s="46"/>
      <c r="N1011" s="46"/>
      <c r="O1011" s="46"/>
      <c r="P1011" s="46"/>
      <c r="Q1011" s="46"/>
      <c r="R1011" s="46"/>
      <c r="S1011" s="129"/>
      <c r="T1011" s="46"/>
    </row>
    <row r="1012" spans="1:20" ht="12.75">
      <c r="A1012" s="71">
        <v>1012</v>
      </c>
      <c r="B1012" s="43"/>
      <c r="C1012" s="97"/>
      <c r="D1012" s="97"/>
      <c r="E1012" s="97"/>
      <c r="F1012" s="96"/>
      <c r="G1012" s="96"/>
      <c r="H1012" s="99"/>
      <c r="I1012" s="99"/>
      <c r="J1012" s="45"/>
      <c r="K1012" s="46"/>
      <c r="L1012" s="46"/>
      <c r="M1012" s="46"/>
      <c r="N1012" s="46"/>
      <c r="O1012" s="46"/>
      <c r="P1012" s="46"/>
      <c r="Q1012" s="46"/>
      <c r="R1012" s="46"/>
      <c r="S1012" s="129"/>
      <c r="T1012" s="46"/>
    </row>
    <row r="1013" spans="1:20" ht="12.75">
      <c r="A1013" s="71">
        <v>1013</v>
      </c>
      <c r="B1013" s="43"/>
      <c r="C1013" s="97"/>
      <c r="D1013" s="97"/>
      <c r="E1013" s="97"/>
      <c r="F1013" s="96"/>
      <c r="G1013" s="96"/>
      <c r="H1013" s="99"/>
      <c r="I1013" s="99"/>
      <c r="J1013" s="45"/>
      <c r="K1013" s="46"/>
      <c r="L1013" s="46"/>
      <c r="M1013" s="46"/>
      <c r="N1013" s="46"/>
      <c r="O1013" s="46"/>
      <c r="P1013" s="46"/>
      <c r="Q1013" s="46"/>
      <c r="R1013" s="46"/>
      <c r="S1013" s="129"/>
      <c r="T1013" s="46"/>
    </row>
    <row r="1014" spans="1:20" ht="12.75">
      <c r="A1014" s="71">
        <v>1014</v>
      </c>
      <c r="B1014" s="43"/>
      <c r="C1014" s="97"/>
      <c r="D1014" s="97"/>
      <c r="E1014" s="97"/>
      <c r="F1014" s="96"/>
      <c r="G1014" s="96"/>
      <c r="H1014" s="99"/>
      <c r="I1014" s="99"/>
      <c r="J1014" s="45"/>
      <c r="K1014" s="46"/>
      <c r="L1014" s="46"/>
      <c r="M1014" s="46"/>
      <c r="N1014" s="46"/>
      <c r="O1014" s="46"/>
      <c r="P1014" s="46"/>
      <c r="Q1014" s="46"/>
      <c r="R1014" s="46"/>
      <c r="S1014" s="129"/>
      <c r="T1014" s="46"/>
    </row>
    <row r="1015" spans="1:20" ht="12.75">
      <c r="A1015" s="71">
        <v>1015</v>
      </c>
      <c r="B1015" s="43"/>
      <c r="C1015" s="97"/>
      <c r="D1015" s="97"/>
      <c r="E1015" s="97"/>
      <c r="F1015" s="96"/>
      <c r="G1015" s="96"/>
      <c r="H1015" s="99"/>
      <c r="I1015" s="99"/>
      <c r="J1015" s="45"/>
      <c r="K1015" s="46"/>
      <c r="L1015" s="46"/>
      <c r="M1015" s="46"/>
      <c r="N1015" s="46"/>
      <c r="O1015" s="46"/>
      <c r="P1015" s="46"/>
      <c r="Q1015" s="46"/>
      <c r="R1015" s="46"/>
      <c r="S1015" s="129"/>
      <c r="T1015" s="46"/>
    </row>
    <row r="1016" spans="1:20" ht="12.75">
      <c r="A1016" s="71">
        <v>1016</v>
      </c>
      <c r="B1016" s="43"/>
      <c r="C1016" s="97"/>
      <c r="D1016" s="97"/>
      <c r="E1016" s="97"/>
      <c r="F1016" s="96"/>
      <c r="G1016" s="96"/>
      <c r="H1016" s="99"/>
      <c r="I1016" s="99"/>
      <c r="J1016" s="45"/>
      <c r="K1016" s="46"/>
      <c r="L1016" s="46"/>
      <c r="M1016" s="46"/>
      <c r="N1016" s="46"/>
      <c r="O1016" s="46"/>
      <c r="P1016" s="46"/>
      <c r="Q1016" s="46"/>
      <c r="R1016" s="46"/>
      <c r="S1016" s="129"/>
      <c r="T1016" s="46"/>
    </row>
    <row r="1017" spans="1:20" ht="12.75">
      <c r="A1017" s="71">
        <v>1017</v>
      </c>
      <c r="B1017" s="43"/>
      <c r="C1017" s="97"/>
      <c r="D1017" s="97"/>
      <c r="E1017" s="97"/>
      <c r="F1017" s="96"/>
      <c r="G1017" s="96"/>
      <c r="H1017" s="99"/>
      <c r="I1017" s="99"/>
      <c r="J1017" s="45"/>
      <c r="K1017" s="114"/>
      <c r="L1017" s="46"/>
      <c r="M1017" s="46"/>
      <c r="N1017" s="46"/>
      <c r="O1017" s="46"/>
      <c r="P1017" s="46"/>
      <c r="Q1017" s="46"/>
      <c r="R1017" s="46"/>
      <c r="S1017" s="129"/>
      <c r="T1017" s="46"/>
    </row>
    <row r="1018" spans="1:20" ht="12.75">
      <c r="A1018" s="71">
        <v>1018</v>
      </c>
      <c r="B1018" s="43"/>
      <c r="C1018" s="97"/>
      <c r="D1018" s="97"/>
      <c r="E1018" s="95"/>
      <c r="F1018" s="96"/>
      <c r="G1018" s="96"/>
      <c r="H1018" s="99"/>
      <c r="I1018" s="99"/>
      <c r="J1018" s="45"/>
      <c r="K1018" s="46"/>
      <c r="L1018" s="46"/>
      <c r="M1018" s="46"/>
      <c r="N1018" s="46"/>
      <c r="O1018" s="46"/>
      <c r="P1018" s="46"/>
      <c r="Q1018" s="46"/>
      <c r="R1018" s="46"/>
      <c r="S1018" s="129"/>
      <c r="T1018" s="46"/>
    </row>
    <row r="1019" spans="1:20" ht="12.75">
      <c r="A1019" s="71">
        <v>1019</v>
      </c>
      <c r="B1019" s="43"/>
      <c r="C1019" s="97"/>
      <c r="D1019" s="97"/>
      <c r="E1019" s="97"/>
      <c r="F1019" s="96"/>
      <c r="G1019" s="96"/>
      <c r="H1019" s="99"/>
      <c r="I1019" s="99"/>
      <c r="J1019" s="45"/>
      <c r="K1019" s="46"/>
      <c r="L1019" s="46"/>
      <c r="M1019" s="46"/>
      <c r="N1019" s="46"/>
      <c r="O1019" s="46"/>
      <c r="P1019" s="46"/>
      <c r="Q1019" s="46"/>
      <c r="R1019" s="46"/>
      <c r="S1019" s="129"/>
      <c r="T1019" s="46"/>
    </row>
    <row r="1020" spans="1:20" ht="12.75">
      <c r="A1020" s="71">
        <v>1020</v>
      </c>
      <c r="B1020" s="43"/>
      <c r="C1020" s="97"/>
      <c r="D1020" s="97"/>
      <c r="E1020" s="97"/>
      <c r="F1020" s="96"/>
      <c r="G1020" s="96"/>
      <c r="H1020" s="99"/>
      <c r="I1020" s="99"/>
      <c r="J1020" s="45"/>
      <c r="K1020" s="46"/>
      <c r="L1020" s="46"/>
      <c r="M1020" s="46"/>
      <c r="N1020" s="46"/>
      <c r="O1020" s="46"/>
      <c r="P1020" s="46"/>
      <c r="Q1020" s="46"/>
      <c r="R1020" s="46"/>
      <c r="S1020" s="129"/>
      <c r="T1020" s="46"/>
    </row>
    <row r="1021" spans="1:20" ht="12.75">
      <c r="A1021" s="71">
        <v>1021</v>
      </c>
      <c r="B1021" s="43"/>
      <c r="C1021" s="97"/>
      <c r="D1021" s="97"/>
      <c r="E1021" s="97"/>
      <c r="F1021" s="96"/>
      <c r="G1021" s="96"/>
      <c r="H1021" s="99"/>
      <c r="I1021" s="99"/>
      <c r="J1021" s="45"/>
      <c r="K1021" s="46"/>
      <c r="L1021" s="46"/>
      <c r="M1021" s="46"/>
      <c r="N1021" s="46"/>
      <c r="O1021" s="46"/>
      <c r="P1021" s="46"/>
      <c r="Q1021" s="46"/>
      <c r="R1021" s="46"/>
      <c r="S1021" s="129"/>
      <c r="T1021" s="46"/>
    </row>
    <row r="1022" spans="1:20" ht="12.75">
      <c r="A1022" s="71">
        <v>1022</v>
      </c>
      <c r="B1022" s="43"/>
      <c r="C1022" s="97"/>
      <c r="D1022" s="97"/>
      <c r="E1022" s="97"/>
      <c r="F1022" s="96"/>
      <c r="G1022" s="96"/>
      <c r="H1022" s="99"/>
      <c r="I1022" s="99"/>
      <c r="J1022" s="45"/>
      <c r="K1022" s="108"/>
      <c r="L1022" s="46"/>
      <c r="M1022" s="46"/>
      <c r="N1022" s="46"/>
      <c r="O1022" s="46"/>
      <c r="P1022" s="46"/>
      <c r="Q1022" s="46"/>
      <c r="R1022" s="46"/>
      <c r="S1022" s="129"/>
      <c r="T1022" s="46"/>
    </row>
    <row r="1023" spans="1:20" ht="12.75">
      <c r="A1023" s="71">
        <v>1023</v>
      </c>
      <c r="B1023" s="43"/>
      <c r="C1023" s="97"/>
      <c r="D1023" s="97"/>
      <c r="E1023" s="97"/>
      <c r="F1023" s="96"/>
      <c r="G1023" s="96"/>
      <c r="H1023" s="99"/>
      <c r="I1023" s="99"/>
      <c r="J1023" s="45"/>
      <c r="K1023" s="108"/>
      <c r="L1023" s="46"/>
      <c r="M1023" s="46"/>
      <c r="N1023" s="46"/>
      <c r="O1023" s="46"/>
      <c r="P1023" s="46"/>
      <c r="Q1023" s="46"/>
      <c r="R1023" s="46"/>
      <c r="S1023" s="129"/>
      <c r="T1023" s="46"/>
    </row>
    <row r="1024" spans="1:20" ht="12.75">
      <c r="A1024" s="71">
        <v>1024</v>
      </c>
      <c r="B1024" s="43"/>
      <c r="C1024" s="97"/>
      <c r="D1024" s="97"/>
      <c r="E1024" s="97"/>
      <c r="F1024" s="96"/>
      <c r="G1024" s="96"/>
      <c r="H1024" s="99"/>
      <c r="I1024" s="99"/>
      <c r="J1024" s="45"/>
      <c r="K1024" s="108"/>
      <c r="L1024" s="46"/>
      <c r="M1024" s="46"/>
      <c r="N1024" s="46"/>
      <c r="O1024" s="46"/>
      <c r="P1024" s="46"/>
      <c r="Q1024" s="46"/>
      <c r="R1024" s="46"/>
      <c r="S1024" s="129"/>
      <c r="T1024" s="46"/>
    </row>
    <row r="1025" spans="1:20" ht="12.75">
      <c r="A1025" s="71">
        <v>1025</v>
      </c>
      <c r="B1025" s="43"/>
      <c r="C1025" s="97"/>
      <c r="D1025" s="97"/>
      <c r="E1025" s="97"/>
      <c r="F1025" s="96"/>
      <c r="G1025" s="96"/>
      <c r="H1025" s="99"/>
      <c r="I1025" s="99"/>
      <c r="J1025" s="45"/>
      <c r="K1025" s="46"/>
      <c r="L1025" s="46"/>
      <c r="M1025" s="46"/>
      <c r="N1025" s="46"/>
      <c r="O1025" s="46"/>
      <c r="P1025" s="46"/>
      <c r="Q1025" s="46"/>
      <c r="R1025" s="46"/>
      <c r="S1025" s="129"/>
      <c r="T1025" s="46"/>
    </row>
    <row r="1026" spans="1:20" ht="12.75">
      <c r="A1026" s="71">
        <v>1026</v>
      </c>
      <c r="B1026" s="43"/>
      <c r="C1026" s="97"/>
      <c r="D1026" s="97"/>
      <c r="E1026" s="97"/>
      <c r="F1026" s="96"/>
      <c r="G1026" s="96"/>
      <c r="H1026" s="99"/>
      <c r="I1026" s="99"/>
      <c r="J1026" s="45"/>
      <c r="K1026" s="46"/>
      <c r="L1026" s="46"/>
      <c r="M1026" s="46"/>
      <c r="N1026" s="46"/>
      <c r="O1026" s="46"/>
      <c r="P1026" s="46"/>
      <c r="Q1026" s="46"/>
      <c r="R1026" s="46"/>
      <c r="S1026" s="129"/>
      <c r="T1026" s="46"/>
    </row>
    <row r="1027" spans="1:20" ht="12.75">
      <c r="A1027" s="71">
        <v>1027</v>
      </c>
      <c r="B1027" s="43"/>
      <c r="C1027" s="97"/>
      <c r="D1027" s="97"/>
      <c r="E1027" s="97"/>
      <c r="F1027" s="96"/>
      <c r="G1027" s="96"/>
      <c r="H1027" s="99"/>
      <c r="I1027" s="99"/>
      <c r="J1027" s="45"/>
      <c r="K1027" s="46"/>
      <c r="L1027" s="46"/>
      <c r="M1027" s="46"/>
      <c r="N1027" s="46"/>
      <c r="O1027" s="46"/>
      <c r="P1027" s="46"/>
      <c r="Q1027" s="46"/>
      <c r="R1027" s="46"/>
      <c r="S1027" s="129"/>
      <c r="T1027" s="46"/>
    </row>
    <row r="1028" spans="1:20" ht="12.75">
      <c r="A1028" s="71">
        <v>1028</v>
      </c>
      <c r="B1028" s="43"/>
      <c r="C1028" s="97"/>
      <c r="D1028" s="97"/>
      <c r="E1028" s="97"/>
      <c r="F1028" s="96"/>
      <c r="G1028" s="96"/>
      <c r="H1028" s="99"/>
      <c r="I1028" s="99"/>
      <c r="J1028" s="45"/>
      <c r="K1028" s="46"/>
      <c r="L1028" s="46"/>
      <c r="M1028" s="46"/>
      <c r="N1028" s="46"/>
      <c r="O1028" s="46"/>
      <c r="P1028" s="46"/>
      <c r="Q1028" s="46"/>
      <c r="R1028" s="46"/>
      <c r="S1028" s="129"/>
      <c r="T1028" s="46"/>
    </row>
    <row r="1029" spans="1:20" ht="12.75">
      <c r="A1029" s="71">
        <v>1029</v>
      </c>
      <c r="B1029" s="43"/>
      <c r="C1029" s="97"/>
      <c r="D1029" s="97"/>
      <c r="E1029" s="97"/>
      <c r="F1029" s="96"/>
      <c r="G1029" s="96"/>
      <c r="H1029" s="99"/>
      <c r="I1029" s="99"/>
      <c r="J1029" s="45"/>
      <c r="K1029" s="46"/>
      <c r="L1029" s="46"/>
      <c r="M1029" s="46"/>
      <c r="N1029" s="46"/>
      <c r="O1029" s="46"/>
      <c r="P1029" s="46"/>
      <c r="Q1029" s="46"/>
      <c r="R1029" s="46"/>
      <c r="S1029" s="129"/>
      <c r="T1029" s="46"/>
    </row>
    <row r="1030" spans="1:20" ht="12.75">
      <c r="A1030" s="71">
        <v>1030</v>
      </c>
      <c r="B1030" s="43"/>
      <c r="C1030" s="97"/>
      <c r="D1030" s="97"/>
      <c r="E1030" s="97"/>
      <c r="F1030" s="96"/>
      <c r="G1030" s="96"/>
      <c r="H1030" s="99"/>
      <c r="I1030" s="99"/>
      <c r="J1030" s="45"/>
      <c r="K1030" s="46"/>
      <c r="L1030" s="46"/>
      <c r="M1030" s="46"/>
      <c r="N1030" s="46"/>
      <c r="O1030" s="46"/>
      <c r="P1030" s="46"/>
      <c r="Q1030" s="46"/>
      <c r="R1030" s="46"/>
      <c r="S1030" s="129"/>
      <c r="T1030" s="46"/>
    </row>
    <row r="1031" spans="1:20" ht="12.75">
      <c r="A1031" s="71">
        <v>1031</v>
      </c>
      <c r="B1031" s="43"/>
      <c r="C1031" s="97"/>
      <c r="D1031" s="97"/>
      <c r="E1031" s="97"/>
      <c r="F1031" s="96"/>
      <c r="G1031" s="96"/>
      <c r="H1031" s="99"/>
      <c r="I1031" s="99"/>
      <c r="J1031" s="45"/>
      <c r="K1031" s="46"/>
      <c r="L1031" s="46"/>
      <c r="M1031" s="46"/>
      <c r="N1031" s="46"/>
      <c r="O1031" s="46"/>
      <c r="P1031" s="46"/>
      <c r="Q1031" s="46"/>
      <c r="R1031" s="46"/>
      <c r="S1031" s="129"/>
      <c r="T1031" s="46"/>
    </row>
    <row r="1032" spans="1:20" ht="12.75">
      <c r="A1032" s="71">
        <v>1032</v>
      </c>
      <c r="B1032" s="43"/>
      <c r="C1032" s="97"/>
      <c r="D1032" s="97"/>
      <c r="E1032" s="97"/>
      <c r="F1032" s="96"/>
      <c r="G1032" s="96"/>
      <c r="H1032" s="99"/>
      <c r="I1032" s="99"/>
      <c r="J1032" s="45"/>
      <c r="K1032" s="46"/>
      <c r="L1032" s="46"/>
      <c r="M1032" s="46"/>
      <c r="N1032" s="46"/>
      <c r="O1032" s="46"/>
      <c r="P1032" s="46"/>
      <c r="Q1032" s="46"/>
      <c r="R1032" s="46"/>
      <c r="S1032" s="129"/>
      <c r="T1032" s="46"/>
    </row>
    <row r="1033" spans="1:20" ht="12.75">
      <c r="A1033" s="71">
        <v>1033</v>
      </c>
      <c r="B1033" s="43"/>
      <c r="C1033" s="97"/>
      <c r="D1033" s="97"/>
      <c r="E1033" s="97"/>
      <c r="F1033" s="96"/>
      <c r="G1033" s="96"/>
      <c r="H1033" s="99"/>
      <c r="I1033" s="99"/>
      <c r="J1033" s="45"/>
      <c r="K1033" s="46"/>
      <c r="L1033" s="46"/>
      <c r="M1033" s="46"/>
      <c r="N1033" s="46"/>
      <c r="O1033" s="46"/>
      <c r="P1033" s="46"/>
      <c r="Q1033" s="46"/>
      <c r="R1033" s="46"/>
      <c r="S1033" s="129"/>
      <c r="T1033" s="46"/>
    </row>
    <row r="1034" spans="1:20" ht="12.75">
      <c r="A1034" s="71">
        <v>1034</v>
      </c>
      <c r="B1034" s="43"/>
      <c r="C1034" s="97"/>
      <c r="D1034" s="97"/>
      <c r="E1034" s="97"/>
      <c r="F1034" s="96"/>
      <c r="G1034" s="96"/>
      <c r="H1034" s="99"/>
      <c r="I1034" s="99"/>
      <c r="J1034" s="45"/>
      <c r="K1034" s="46"/>
      <c r="L1034" s="46"/>
      <c r="M1034" s="46"/>
      <c r="N1034" s="46"/>
      <c r="O1034" s="46"/>
      <c r="P1034" s="46"/>
      <c r="Q1034" s="46"/>
      <c r="R1034" s="46"/>
      <c r="S1034" s="129"/>
      <c r="T1034" s="46"/>
    </row>
    <row r="1035" spans="1:20" ht="12.75">
      <c r="A1035" s="71">
        <v>1035</v>
      </c>
      <c r="B1035" s="43"/>
      <c r="C1035" s="97"/>
      <c r="D1035" s="97"/>
      <c r="E1035" s="97"/>
      <c r="F1035" s="96"/>
      <c r="G1035" s="96"/>
      <c r="H1035" s="99"/>
      <c r="I1035" s="99"/>
      <c r="J1035" s="45"/>
      <c r="K1035" s="46"/>
      <c r="L1035" s="46"/>
      <c r="M1035" s="46"/>
      <c r="N1035" s="46"/>
      <c r="O1035" s="46"/>
      <c r="P1035" s="46"/>
      <c r="Q1035" s="46"/>
      <c r="R1035" s="46"/>
      <c r="S1035" s="129"/>
      <c r="T1035" s="46"/>
    </row>
    <row r="1036" spans="1:20" ht="12.75">
      <c r="A1036" s="71">
        <v>1036</v>
      </c>
      <c r="B1036" s="43"/>
      <c r="C1036" s="97"/>
      <c r="D1036" s="97"/>
      <c r="E1036" s="97"/>
      <c r="F1036" s="96"/>
      <c r="G1036" s="96"/>
      <c r="H1036" s="99"/>
      <c r="I1036" s="99"/>
      <c r="J1036" s="45"/>
      <c r="K1036" s="46"/>
      <c r="L1036" s="46"/>
      <c r="M1036" s="46"/>
      <c r="N1036" s="46"/>
      <c r="O1036" s="46"/>
      <c r="P1036" s="46"/>
      <c r="Q1036" s="46"/>
      <c r="R1036" s="46"/>
      <c r="S1036" s="129"/>
      <c r="T1036" s="46"/>
    </row>
    <row r="1037" spans="1:20" ht="12.75">
      <c r="A1037" s="71">
        <v>1037</v>
      </c>
      <c r="B1037" s="43"/>
      <c r="C1037" s="97"/>
      <c r="D1037" s="97"/>
      <c r="E1037" s="97"/>
      <c r="F1037" s="96"/>
      <c r="G1037" s="96"/>
      <c r="H1037" s="99"/>
      <c r="I1037" s="99"/>
      <c r="J1037" s="45"/>
      <c r="K1037" s="104"/>
      <c r="L1037" s="46"/>
      <c r="M1037" s="46"/>
      <c r="N1037" s="46"/>
      <c r="O1037" s="46"/>
      <c r="P1037" s="46"/>
      <c r="Q1037" s="46"/>
      <c r="R1037" s="46"/>
      <c r="S1037" s="129"/>
      <c r="T1037" s="46"/>
    </row>
    <row r="1038" spans="1:20" ht="12.75">
      <c r="A1038" s="71">
        <v>1038</v>
      </c>
      <c r="B1038" s="43"/>
      <c r="C1038" s="97"/>
      <c r="D1038" s="97"/>
      <c r="E1038" s="97"/>
      <c r="F1038" s="96"/>
      <c r="G1038" s="96"/>
      <c r="H1038" s="99"/>
      <c r="I1038" s="99"/>
      <c r="J1038" s="45"/>
      <c r="K1038" s="46"/>
      <c r="L1038" s="46"/>
      <c r="M1038" s="46"/>
      <c r="N1038" s="46"/>
      <c r="O1038" s="46"/>
      <c r="P1038" s="46"/>
      <c r="Q1038" s="46"/>
      <c r="R1038" s="46"/>
      <c r="S1038" s="129"/>
      <c r="T1038" s="46"/>
    </row>
    <row r="1039" spans="1:20" ht="12.75">
      <c r="A1039" s="71">
        <v>1039</v>
      </c>
      <c r="B1039" s="43"/>
      <c r="C1039" s="97"/>
      <c r="D1039" s="97"/>
      <c r="E1039" s="97"/>
      <c r="F1039" s="96"/>
      <c r="G1039" s="96"/>
      <c r="H1039" s="99"/>
      <c r="I1039" s="99"/>
      <c r="J1039" s="45"/>
      <c r="K1039" s="101"/>
      <c r="L1039" s="46"/>
      <c r="M1039" s="46"/>
      <c r="N1039" s="46"/>
      <c r="O1039" s="46"/>
      <c r="P1039" s="46"/>
      <c r="Q1039" s="46"/>
      <c r="R1039" s="46"/>
      <c r="S1039" s="129"/>
      <c r="T1039" s="46"/>
    </row>
    <row r="1040" spans="1:20" ht="12.75">
      <c r="A1040" s="71">
        <v>1040</v>
      </c>
      <c r="B1040" s="43"/>
      <c r="C1040" s="97"/>
      <c r="D1040" s="97"/>
      <c r="E1040" s="97"/>
      <c r="F1040" s="96"/>
      <c r="G1040" s="96"/>
      <c r="H1040" s="99"/>
      <c r="I1040" s="99"/>
      <c r="J1040" s="45"/>
      <c r="K1040" s="99"/>
      <c r="L1040" s="46"/>
      <c r="M1040" s="46"/>
      <c r="N1040" s="46"/>
      <c r="O1040" s="46"/>
      <c r="P1040" s="46"/>
      <c r="Q1040" s="46"/>
      <c r="R1040" s="46"/>
      <c r="S1040" s="129"/>
      <c r="T1040" s="46"/>
    </row>
    <row r="1041" spans="1:20" ht="12.75">
      <c r="A1041" s="71">
        <v>1041</v>
      </c>
      <c r="B1041" s="43"/>
      <c r="C1041" s="97"/>
      <c r="D1041" s="97"/>
      <c r="E1041" s="97"/>
      <c r="F1041" s="96"/>
      <c r="G1041" s="96"/>
      <c r="H1041" s="99"/>
      <c r="I1041" s="99"/>
      <c r="J1041" s="45"/>
      <c r="K1041" s="46"/>
      <c r="L1041" s="46"/>
      <c r="M1041" s="46"/>
      <c r="N1041" s="46"/>
      <c r="O1041" s="46"/>
      <c r="P1041" s="46"/>
      <c r="Q1041" s="46"/>
      <c r="R1041" s="46"/>
      <c r="S1041" s="129"/>
      <c r="T1041" s="46"/>
    </row>
    <row r="1042" spans="1:20" ht="12.75">
      <c r="A1042" s="71">
        <v>1042</v>
      </c>
      <c r="B1042" s="43"/>
      <c r="C1042" s="97"/>
      <c r="D1042" s="97"/>
      <c r="E1042" s="97"/>
      <c r="F1042" s="96"/>
      <c r="G1042" s="96"/>
      <c r="H1042" s="99"/>
      <c r="I1042" s="99"/>
      <c r="J1042" s="45"/>
      <c r="K1042" s="46"/>
      <c r="L1042" s="46"/>
      <c r="M1042" s="46"/>
      <c r="N1042" s="46"/>
      <c r="O1042" s="46"/>
      <c r="P1042" s="46"/>
      <c r="Q1042" s="46"/>
      <c r="R1042" s="46"/>
      <c r="S1042" s="129"/>
      <c r="T1042" s="46"/>
    </row>
    <row r="1043" spans="1:20" ht="12.75">
      <c r="A1043" s="71">
        <v>1043</v>
      </c>
      <c r="B1043" s="43"/>
      <c r="C1043" s="97"/>
      <c r="D1043" s="97"/>
      <c r="E1043" s="97"/>
      <c r="F1043" s="96"/>
      <c r="G1043" s="96"/>
      <c r="H1043" s="99"/>
      <c r="I1043" s="99"/>
      <c r="J1043" s="45"/>
      <c r="K1043" s="46"/>
      <c r="L1043" s="46"/>
      <c r="M1043" s="46"/>
      <c r="N1043" s="46"/>
      <c r="O1043" s="46"/>
      <c r="P1043" s="46"/>
      <c r="Q1043" s="46"/>
      <c r="R1043" s="46"/>
      <c r="S1043" s="129"/>
      <c r="T1043" s="46"/>
    </row>
    <row r="1044" spans="1:20" ht="12.75">
      <c r="A1044" s="71">
        <v>1044</v>
      </c>
      <c r="B1044" s="43"/>
      <c r="C1044" s="97"/>
      <c r="D1044" s="97"/>
      <c r="E1044" s="97"/>
      <c r="F1044" s="96"/>
      <c r="G1044" s="96"/>
      <c r="H1044" s="99"/>
      <c r="I1044" s="99"/>
      <c r="J1044" s="45"/>
      <c r="K1044" s="46"/>
      <c r="L1044" s="46"/>
      <c r="M1044" s="46"/>
      <c r="N1044" s="46"/>
      <c r="O1044" s="46"/>
      <c r="P1044" s="46"/>
      <c r="Q1044" s="46"/>
      <c r="R1044" s="46"/>
      <c r="S1044" s="129"/>
      <c r="T1044" s="46"/>
    </row>
    <row r="1045" spans="1:20" ht="12.75">
      <c r="A1045" s="71">
        <v>1045</v>
      </c>
      <c r="B1045" s="43"/>
      <c r="C1045" s="97"/>
      <c r="D1045" s="97"/>
      <c r="E1045" s="97"/>
      <c r="F1045" s="96"/>
      <c r="G1045" s="96"/>
      <c r="H1045" s="99"/>
      <c r="I1045" s="99"/>
      <c r="J1045" s="45"/>
      <c r="K1045" s="46"/>
      <c r="L1045" s="46"/>
      <c r="M1045" s="46"/>
      <c r="N1045" s="46"/>
      <c r="O1045" s="46"/>
      <c r="P1045" s="46"/>
      <c r="Q1045" s="46"/>
      <c r="R1045" s="46"/>
      <c r="S1045" s="129"/>
      <c r="T1045" s="46"/>
    </row>
    <row r="1046" spans="1:20" ht="12.75">
      <c r="A1046" s="71">
        <v>1046</v>
      </c>
      <c r="B1046" s="43"/>
      <c r="C1046" s="97"/>
      <c r="D1046" s="97"/>
      <c r="E1046" s="97"/>
      <c r="F1046" s="96"/>
      <c r="G1046" s="96"/>
      <c r="H1046" s="99"/>
      <c r="I1046" s="99"/>
      <c r="J1046" s="45"/>
      <c r="K1046" s="46"/>
      <c r="L1046" s="46"/>
      <c r="M1046" s="46"/>
      <c r="N1046" s="46"/>
      <c r="O1046" s="46"/>
      <c r="P1046" s="46"/>
      <c r="Q1046" s="46"/>
      <c r="R1046" s="46"/>
      <c r="S1046" s="129"/>
      <c r="T1046" s="46"/>
    </row>
    <row r="1047" spans="1:20" ht="12.75">
      <c r="A1047" s="71">
        <v>1047</v>
      </c>
      <c r="B1047" s="43"/>
      <c r="C1047" s="97"/>
      <c r="D1047" s="97"/>
      <c r="E1047" s="97"/>
      <c r="F1047" s="96"/>
      <c r="G1047" s="96"/>
      <c r="H1047" s="99"/>
      <c r="I1047" s="99"/>
      <c r="J1047" s="45"/>
      <c r="K1047" s="46"/>
      <c r="L1047" s="46"/>
      <c r="M1047" s="46"/>
      <c r="N1047" s="46"/>
      <c r="O1047" s="46"/>
      <c r="P1047" s="46"/>
      <c r="Q1047" s="46"/>
      <c r="R1047" s="46"/>
      <c r="S1047" s="129"/>
      <c r="T1047" s="46"/>
    </row>
    <row r="1048" spans="1:20" ht="12.75">
      <c r="A1048" s="71">
        <v>1048</v>
      </c>
      <c r="B1048" s="43"/>
      <c r="C1048" s="97"/>
      <c r="D1048" s="97"/>
      <c r="E1048" s="97"/>
      <c r="F1048" s="96"/>
      <c r="G1048" s="96"/>
      <c r="H1048" s="99"/>
      <c r="I1048" s="99"/>
      <c r="J1048" s="45"/>
      <c r="K1048" s="46"/>
      <c r="L1048" s="46"/>
      <c r="M1048" s="46"/>
      <c r="N1048" s="46"/>
      <c r="O1048" s="46"/>
      <c r="P1048" s="46"/>
      <c r="Q1048" s="46"/>
      <c r="R1048" s="46"/>
      <c r="S1048" s="129"/>
      <c r="T1048" s="46"/>
    </row>
    <row r="1049" spans="1:20" ht="12.75">
      <c r="A1049" s="71">
        <v>1049</v>
      </c>
      <c r="B1049" s="43"/>
      <c r="C1049" s="97"/>
      <c r="D1049" s="97"/>
      <c r="E1049" s="97"/>
      <c r="F1049" s="96"/>
      <c r="G1049" s="96"/>
      <c r="H1049" s="99"/>
      <c r="I1049" s="99"/>
      <c r="J1049" s="45"/>
      <c r="K1049" s="46"/>
      <c r="L1049" s="46"/>
      <c r="M1049" s="46"/>
      <c r="N1049" s="46"/>
      <c r="O1049" s="46"/>
      <c r="P1049" s="46"/>
      <c r="Q1049" s="46"/>
      <c r="R1049" s="46"/>
      <c r="S1049" s="129"/>
      <c r="T1049" s="46"/>
    </row>
    <row r="1050" spans="1:20" ht="12.75">
      <c r="A1050" s="71">
        <v>1050</v>
      </c>
      <c r="B1050" s="43"/>
      <c r="C1050" s="97"/>
      <c r="D1050" s="97"/>
      <c r="E1050" s="97"/>
      <c r="F1050" s="96"/>
      <c r="G1050" s="96"/>
      <c r="H1050" s="99"/>
      <c r="I1050" s="99"/>
      <c r="J1050" s="45"/>
      <c r="K1050" s="46"/>
      <c r="L1050" s="46"/>
      <c r="M1050" s="46"/>
      <c r="N1050" s="46"/>
      <c r="O1050" s="46"/>
      <c r="P1050" s="46"/>
      <c r="Q1050" s="46"/>
      <c r="R1050" s="46"/>
      <c r="S1050" s="129"/>
      <c r="T1050" s="46"/>
    </row>
    <row r="1051" spans="1:20" ht="12.75">
      <c r="A1051" s="71">
        <v>1051</v>
      </c>
      <c r="B1051" s="43"/>
      <c r="C1051" s="97"/>
      <c r="D1051" s="97"/>
      <c r="E1051" s="97"/>
      <c r="F1051" s="96"/>
      <c r="G1051" s="96"/>
      <c r="H1051" s="99"/>
      <c r="I1051" s="99"/>
      <c r="J1051" s="45"/>
      <c r="K1051" s="46"/>
      <c r="L1051" s="46"/>
      <c r="M1051" s="46"/>
      <c r="N1051" s="46"/>
      <c r="O1051" s="46"/>
      <c r="P1051" s="46"/>
      <c r="Q1051" s="46"/>
      <c r="R1051" s="46"/>
      <c r="S1051" s="129"/>
      <c r="T1051" s="46"/>
    </row>
    <row r="1052" spans="1:20" ht="12.75">
      <c r="A1052" s="71">
        <v>1052</v>
      </c>
      <c r="B1052" s="43"/>
      <c r="C1052" s="97"/>
      <c r="D1052" s="97"/>
      <c r="E1052" s="97"/>
      <c r="F1052" s="96"/>
      <c r="G1052" s="96"/>
      <c r="H1052" s="99"/>
      <c r="I1052" s="99"/>
      <c r="J1052" s="45"/>
      <c r="K1052" s="46"/>
      <c r="L1052" s="46"/>
      <c r="M1052" s="46"/>
      <c r="N1052" s="46"/>
      <c r="O1052" s="46"/>
      <c r="P1052" s="46"/>
      <c r="Q1052" s="46"/>
      <c r="R1052" s="46"/>
      <c r="S1052" s="129"/>
      <c r="T1052" s="46"/>
    </row>
    <row r="1053" spans="1:20" ht="12.75">
      <c r="A1053" s="71">
        <v>1053</v>
      </c>
      <c r="B1053" s="43"/>
      <c r="C1053" s="97"/>
      <c r="D1053" s="97"/>
      <c r="E1053" s="97"/>
      <c r="F1053" s="96"/>
      <c r="G1053" s="96"/>
      <c r="H1053" s="99"/>
      <c r="I1053" s="99"/>
      <c r="J1053" s="45"/>
      <c r="K1053" s="46"/>
      <c r="L1053" s="46"/>
      <c r="M1053" s="46"/>
      <c r="N1053" s="46"/>
      <c r="O1053" s="46"/>
      <c r="P1053" s="46"/>
      <c r="Q1053" s="46"/>
      <c r="R1053" s="46"/>
      <c r="S1053" s="129"/>
      <c r="T1053" s="46"/>
    </row>
    <row r="1054" spans="1:20" ht="12.75">
      <c r="A1054" s="71">
        <v>1054</v>
      </c>
      <c r="B1054" s="43"/>
      <c r="C1054" s="97"/>
      <c r="D1054" s="97"/>
      <c r="E1054" s="97"/>
      <c r="F1054" s="96"/>
      <c r="G1054" s="96"/>
      <c r="H1054" s="99"/>
      <c r="I1054" s="99"/>
      <c r="J1054" s="45"/>
      <c r="K1054" s="46"/>
      <c r="L1054" s="46"/>
      <c r="M1054" s="46"/>
      <c r="N1054" s="46"/>
      <c r="O1054" s="46"/>
      <c r="P1054" s="46"/>
      <c r="Q1054" s="46"/>
      <c r="R1054" s="46"/>
      <c r="S1054" s="129"/>
      <c r="T1054" s="46"/>
    </row>
    <row r="1055" spans="1:20" ht="12.75">
      <c r="A1055" s="71">
        <v>1055</v>
      </c>
      <c r="B1055" s="43"/>
      <c r="C1055" s="97"/>
      <c r="D1055" s="97"/>
      <c r="E1055" s="97"/>
      <c r="F1055" s="96"/>
      <c r="G1055" s="96"/>
      <c r="H1055" s="99"/>
      <c r="I1055" s="99"/>
      <c r="J1055" s="45"/>
      <c r="K1055" s="46"/>
      <c r="L1055" s="46"/>
      <c r="M1055" s="46"/>
      <c r="N1055" s="46"/>
      <c r="O1055" s="46"/>
      <c r="P1055" s="46"/>
      <c r="Q1055" s="46"/>
      <c r="R1055" s="46"/>
      <c r="S1055" s="129"/>
      <c r="T1055" s="46"/>
    </row>
    <row r="1056" spans="1:20" ht="12.75">
      <c r="A1056" s="71">
        <v>1056</v>
      </c>
      <c r="B1056" s="43"/>
      <c r="C1056" s="97"/>
      <c r="D1056" s="97"/>
      <c r="E1056" s="97"/>
      <c r="F1056" s="96"/>
      <c r="G1056" s="96"/>
      <c r="H1056" s="99"/>
      <c r="I1056" s="99"/>
      <c r="J1056" s="45"/>
      <c r="K1056" s="46"/>
      <c r="L1056" s="46"/>
      <c r="M1056" s="46"/>
      <c r="N1056" s="46"/>
      <c r="O1056" s="46"/>
      <c r="P1056" s="46"/>
      <c r="Q1056" s="46"/>
      <c r="R1056" s="46"/>
      <c r="S1056" s="129"/>
      <c r="T1056" s="46"/>
    </row>
    <row r="1057" spans="1:20" ht="12.75">
      <c r="A1057" s="71">
        <v>1057</v>
      </c>
      <c r="B1057" s="43"/>
      <c r="C1057" s="97"/>
      <c r="D1057" s="97"/>
      <c r="E1057" s="97"/>
      <c r="F1057" s="96"/>
      <c r="G1057" s="96"/>
      <c r="H1057" s="99"/>
      <c r="I1057" s="99"/>
      <c r="J1057" s="45"/>
      <c r="K1057" s="46"/>
      <c r="L1057" s="46"/>
      <c r="M1057" s="46"/>
      <c r="N1057" s="46"/>
      <c r="O1057" s="46"/>
      <c r="P1057" s="46"/>
      <c r="Q1057" s="46"/>
      <c r="R1057" s="46"/>
      <c r="S1057" s="129"/>
      <c r="T1057" s="46"/>
    </row>
    <row r="1058" spans="1:20" ht="12.75">
      <c r="A1058" s="71">
        <v>1058</v>
      </c>
      <c r="B1058" s="43"/>
      <c r="C1058" s="97"/>
      <c r="D1058" s="97"/>
      <c r="E1058" s="97"/>
      <c r="F1058" s="96"/>
      <c r="G1058" s="96"/>
      <c r="H1058" s="99"/>
      <c r="I1058" s="99"/>
      <c r="J1058" s="45"/>
      <c r="K1058" s="46"/>
      <c r="L1058" s="46"/>
      <c r="M1058" s="46"/>
      <c r="N1058" s="46"/>
      <c r="O1058" s="46"/>
      <c r="P1058" s="46"/>
      <c r="Q1058" s="46"/>
      <c r="R1058" s="46"/>
      <c r="S1058" s="129"/>
      <c r="T1058" s="46"/>
    </row>
    <row r="1059" spans="1:20" ht="12.75">
      <c r="A1059" s="71">
        <v>1059</v>
      </c>
      <c r="B1059" s="43"/>
      <c r="C1059" s="97"/>
      <c r="D1059" s="97"/>
      <c r="E1059" s="97"/>
      <c r="F1059" s="96"/>
      <c r="G1059" s="96"/>
      <c r="H1059" s="99"/>
      <c r="I1059" s="99"/>
      <c r="J1059" s="45"/>
      <c r="K1059" s="46"/>
      <c r="L1059" s="46"/>
      <c r="M1059" s="46"/>
      <c r="N1059" s="46"/>
      <c r="O1059" s="46"/>
      <c r="P1059" s="46"/>
      <c r="Q1059" s="46"/>
      <c r="R1059" s="46"/>
      <c r="S1059" s="129"/>
      <c r="T1059" s="46"/>
    </row>
    <row r="1060" spans="1:20" ht="12.75">
      <c r="A1060" s="71">
        <v>1060</v>
      </c>
      <c r="B1060" s="43"/>
      <c r="C1060" s="97"/>
      <c r="D1060" s="97"/>
      <c r="E1060" s="97"/>
      <c r="F1060" s="96"/>
      <c r="G1060" s="96"/>
      <c r="H1060" s="99"/>
      <c r="I1060" s="99"/>
      <c r="J1060" s="45"/>
      <c r="K1060" s="46"/>
      <c r="L1060" s="46"/>
      <c r="M1060" s="46"/>
      <c r="N1060" s="46"/>
      <c r="O1060" s="46"/>
      <c r="P1060" s="46"/>
      <c r="Q1060" s="46"/>
      <c r="R1060" s="46"/>
      <c r="S1060" s="129"/>
      <c r="T1060" s="46"/>
    </row>
    <row r="1061" spans="1:20" ht="12.75">
      <c r="A1061" s="71">
        <v>1061</v>
      </c>
      <c r="B1061" s="43"/>
      <c r="C1061" s="97"/>
      <c r="D1061" s="97"/>
      <c r="E1061" s="97"/>
      <c r="F1061" s="96"/>
      <c r="G1061" s="96"/>
      <c r="H1061" s="99"/>
      <c r="I1061" s="99"/>
      <c r="J1061" s="45"/>
      <c r="K1061" s="46"/>
      <c r="L1061" s="46"/>
      <c r="M1061" s="46"/>
      <c r="N1061" s="46"/>
      <c r="O1061" s="46"/>
      <c r="P1061" s="46"/>
      <c r="Q1061" s="46"/>
      <c r="R1061" s="46"/>
      <c r="S1061" s="129"/>
      <c r="T1061" s="46"/>
    </row>
    <row r="1062" spans="1:20" ht="12.75">
      <c r="A1062" s="71">
        <v>1062</v>
      </c>
      <c r="B1062" s="43"/>
      <c r="C1062" s="97"/>
      <c r="D1062" s="97"/>
      <c r="E1062" s="97"/>
      <c r="F1062" s="96"/>
      <c r="G1062" s="96"/>
      <c r="H1062" s="99"/>
      <c r="I1062" s="99"/>
      <c r="J1062" s="45"/>
      <c r="K1062" s="46"/>
      <c r="L1062" s="46"/>
      <c r="M1062" s="46"/>
      <c r="N1062" s="46"/>
      <c r="O1062" s="46"/>
      <c r="P1062" s="46"/>
      <c r="Q1062" s="46"/>
      <c r="R1062" s="46"/>
      <c r="S1062" s="129"/>
      <c r="T1062" s="46"/>
    </row>
    <row r="1063" spans="1:20" ht="12.75">
      <c r="A1063" s="71">
        <v>1063</v>
      </c>
      <c r="B1063" s="43"/>
      <c r="C1063" s="97"/>
      <c r="D1063" s="97"/>
      <c r="E1063" s="97"/>
      <c r="F1063" s="96"/>
      <c r="G1063" s="96"/>
      <c r="H1063" s="99"/>
      <c r="I1063" s="99"/>
      <c r="J1063" s="45"/>
      <c r="K1063" s="46"/>
      <c r="L1063" s="46"/>
      <c r="M1063" s="46"/>
      <c r="N1063" s="46"/>
      <c r="O1063" s="46"/>
      <c r="P1063" s="46"/>
      <c r="Q1063" s="46"/>
      <c r="R1063" s="46"/>
      <c r="S1063" s="129"/>
      <c r="T1063" s="46"/>
    </row>
    <row r="1064" spans="1:20" ht="12.75">
      <c r="A1064" s="71">
        <v>1064</v>
      </c>
      <c r="B1064" s="43"/>
      <c r="C1064" s="97"/>
      <c r="D1064" s="97"/>
      <c r="E1064" s="97"/>
      <c r="F1064" s="96"/>
      <c r="G1064" s="96"/>
      <c r="H1064" s="99"/>
      <c r="I1064" s="99"/>
      <c r="J1064" s="45"/>
      <c r="K1064" s="46"/>
      <c r="L1064" s="46"/>
      <c r="M1064" s="46"/>
      <c r="N1064" s="46"/>
      <c r="O1064" s="46"/>
      <c r="P1064" s="46"/>
      <c r="Q1064" s="46"/>
      <c r="R1064" s="46"/>
      <c r="S1064" s="129"/>
      <c r="T1064" s="46"/>
    </row>
    <row r="1065" spans="1:20" ht="12.75">
      <c r="A1065" s="71">
        <v>1065</v>
      </c>
      <c r="B1065" s="43"/>
      <c r="C1065" s="97"/>
      <c r="D1065" s="97"/>
      <c r="E1065" s="97"/>
      <c r="F1065" s="96"/>
      <c r="G1065" s="96"/>
      <c r="H1065" s="99"/>
      <c r="I1065" s="99"/>
      <c r="J1065" s="45"/>
      <c r="K1065" s="46"/>
      <c r="L1065" s="46"/>
      <c r="M1065" s="46"/>
      <c r="N1065" s="46"/>
      <c r="O1065" s="46"/>
      <c r="P1065" s="46"/>
      <c r="Q1065" s="46"/>
      <c r="R1065" s="46"/>
      <c r="S1065" s="129"/>
      <c r="T1065" s="46"/>
    </row>
    <row r="1066" spans="1:20" ht="12.75">
      <c r="A1066" s="71">
        <v>1066</v>
      </c>
      <c r="B1066" s="43"/>
      <c r="C1066" s="97"/>
      <c r="D1066" s="97"/>
      <c r="E1066" s="97"/>
      <c r="F1066" s="96"/>
      <c r="G1066" s="96"/>
      <c r="H1066" s="99"/>
      <c r="I1066" s="99"/>
      <c r="J1066" s="45"/>
      <c r="K1066" s="46"/>
      <c r="L1066" s="46"/>
      <c r="M1066" s="46"/>
      <c r="N1066" s="46"/>
      <c r="O1066" s="46"/>
      <c r="P1066" s="46"/>
      <c r="Q1066" s="46"/>
      <c r="R1066" s="46"/>
      <c r="S1066" s="129"/>
      <c r="T1066" s="46"/>
    </row>
    <row r="1067" spans="1:20" ht="12.75">
      <c r="A1067" s="71">
        <v>1067</v>
      </c>
      <c r="B1067" s="43"/>
      <c r="C1067" s="97"/>
      <c r="D1067" s="97"/>
      <c r="E1067" s="97"/>
      <c r="F1067" s="96"/>
      <c r="G1067" s="96"/>
      <c r="H1067" s="99"/>
      <c r="I1067" s="99"/>
      <c r="J1067" s="45"/>
      <c r="K1067" s="46"/>
      <c r="L1067" s="46"/>
      <c r="M1067" s="46"/>
      <c r="N1067" s="46"/>
      <c r="O1067" s="46"/>
      <c r="P1067" s="46"/>
      <c r="Q1067" s="46"/>
      <c r="R1067" s="46"/>
      <c r="S1067" s="129"/>
      <c r="T1067" s="46"/>
    </row>
    <row r="1068" spans="1:20" ht="12.75">
      <c r="A1068" s="71">
        <v>1068</v>
      </c>
      <c r="B1068" s="43"/>
      <c r="C1068" s="97"/>
      <c r="D1068" s="97"/>
      <c r="E1068" s="97"/>
      <c r="F1068" s="96"/>
      <c r="G1068" s="96"/>
      <c r="H1068" s="99"/>
      <c r="I1068" s="99"/>
      <c r="J1068" s="45"/>
      <c r="K1068" s="46"/>
      <c r="L1068" s="46"/>
      <c r="M1068" s="46"/>
      <c r="N1068" s="46"/>
      <c r="O1068" s="46"/>
      <c r="P1068" s="46"/>
      <c r="Q1068" s="46"/>
      <c r="R1068" s="46"/>
      <c r="S1068" s="129"/>
      <c r="T1068" s="46"/>
    </row>
    <row r="1069" spans="1:20" ht="12.75">
      <c r="A1069" s="71">
        <v>1069</v>
      </c>
      <c r="B1069" s="43"/>
      <c r="C1069" s="97"/>
      <c r="D1069" s="97"/>
      <c r="E1069" s="97"/>
      <c r="F1069" s="96"/>
      <c r="G1069" s="96"/>
      <c r="H1069" s="99"/>
      <c r="I1069" s="99"/>
      <c r="J1069" s="45"/>
      <c r="K1069" s="46"/>
      <c r="L1069" s="46"/>
      <c r="M1069" s="46"/>
      <c r="N1069" s="46"/>
      <c r="O1069" s="46"/>
      <c r="P1069" s="46"/>
      <c r="Q1069" s="46"/>
      <c r="R1069" s="46"/>
      <c r="S1069" s="129"/>
      <c r="T1069" s="46"/>
    </row>
    <row r="1070" spans="1:20" ht="12.75">
      <c r="A1070" s="71">
        <v>1070</v>
      </c>
      <c r="B1070" s="43"/>
      <c r="C1070" s="97"/>
      <c r="D1070" s="97"/>
      <c r="E1070" s="97"/>
      <c r="F1070" s="96"/>
      <c r="G1070" s="96"/>
      <c r="H1070" s="99"/>
      <c r="I1070" s="99"/>
      <c r="J1070" s="45"/>
      <c r="K1070" s="46"/>
      <c r="L1070" s="46"/>
      <c r="M1070" s="46"/>
      <c r="N1070" s="46"/>
      <c r="O1070" s="46"/>
      <c r="P1070" s="46"/>
      <c r="Q1070" s="46"/>
      <c r="R1070" s="46"/>
      <c r="S1070" s="129"/>
      <c r="T1070" s="46"/>
    </row>
    <row r="1071" spans="1:20" ht="12.75">
      <c r="A1071" s="71">
        <v>1071</v>
      </c>
      <c r="B1071" s="43"/>
      <c r="C1071" s="97"/>
      <c r="D1071" s="97"/>
      <c r="E1071" s="97"/>
      <c r="F1071" s="96"/>
      <c r="G1071" s="96"/>
      <c r="H1071" s="99"/>
      <c r="I1071" s="99"/>
      <c r="J1071" s="45"/>
      <c r="K1071" s="46"/>
      <c r="L1071" s="46"/>
      <c r="M1071" s="46"/>
      <c r="N1071" s="46"/>
      <c r="O1071" s="46"/>
      <c r="P1071" s="46"/>
      <c r="Q1071" s="46"/>
      <c r="R1071" s="46"/>
      <c r="S1071" s="129"/>
      <c r="T1071" s="46"/>
    </row>
    <row r="1072" spans="1:20" ht="12.75">
      <c r="A1072" s="71">
        <v>1072</v>
      </c>
      <c r="B1072" s="43"/>
      <c r="C1072" s="97"/>
      <c r="D1072" s="97"/>
      <c r="E1072" s="97"/>
      <c r="F1072" s="96"/>
      <c r="G1072" s="96"/>
      <c r="H1072" s="99"/>
      <c r="I1072" s="99"/>
      <c r="J1072" s="45"/>
      <c r="K1072" s="46"/>
      <c r="L1072" s="46"/>
      <c r="M1072" s="46"/>
      <c r="N1072" s="46"/>
      <c r="O1072" s="46"/>
      <c r="P1072" s="46"/>
      <c r="Q1072" s="46"/>
      <c r="R1072" s="46"/>
      <c r="S1072" s="129"/>
      <c r="T1072" s="46"/>
    </row>
    <row r="1073" spans="1:20" ht="12.75">
      <c r="A1073" s="71">
        <v>1073</v>
      </c>
      <c r="B1073" s="43"/>
      <c r="C1073" s="97"/>
      <c r="D1073" s="97"/>
      <c r="E1073" s="97"/>
      <c r="F1073" s="96"/>
      <c r="G1073" s="96"/>
      <c r="H1073" s="99"/>
      <c r="I1073" s="99"/>
      <c r="J1073" s="45"/>
      <c r="K1073" s="46"/>
      <c r="L1073" s="46"/>
      <c r="M1073" s="46"/>
      <c r="N1073" s="46"/>
      <c r="O1073" s="46"/>
      <c r="P1073" s="46"/>
      <c r="Q1073" s="46"/>
      <c r="R1073" s="46"/>
      <c r="S1073" s="129"/>
      <c r="T1073" s="46"/>
    </row>
    <row r="1074" spans="1:20" ht="12.75">
      <c r="A1074" s="71">
        <v>1074</v>
      </c>
      <c r="B1074" s="43"/>
      <c r="C1074" s="97"/>
      <c r="D1074" s="97"/>
      <c r="E1074" s="97"/>
      <c r="F1074" s="96"/>
      <c r="G1074" s="96"/>
      <c r="H1074" s="99"/>
      <c r="I1074" s="99"/>
      <c r="J1074" s="45"/>
      <c r="K1074" s="46"/>
      <c r="L1074" s="46"/>
      <c r="M1074" s="46"/>
      <c r="N1074" s="46"/>
      <c r="O1074" s="46"/>
      <c r="P1074" s="46"/>
      <c r="Q1074" s="46"/>
      <c r="R1074" s="46"/>
      <c r="S1074" s="129"/>
      <c r="T1074" s="46"/>
    </row>
    <row r="1075" spans="1:20" ht="12.75">
      <c r="A1075" s="71">
        <v>1075</v>
      </c>
      <c r="B1075" s="43"/>
      <c r="C1075" s="97"/>
      <c r="D1075" s="97"/>
      <c r="E1075" s="97"/>
      <c r="F1075" s="96"/>
      <c r="G1075" s="96"/>
      <c r="H1075" s="99"/>
      <c r="I1075" s="99"/>
      <c r="J1075" s="45"/>
      <c r="K1075" s="46"/>
      <c r="L1075" s="46"/>
      <c r="M1075" s="46"/>
      <c r="N1075" s="46"/>
      <c r="O1075" s="46"/>
      <c r="P1075" s="46"/>
      <c r="Q1075" s="46"/>
      <c r="R1075" s="46"/>
      <c r="S1075" s="129"/>
      <c r="T1075" s="46"/>
    </row>
    <row r="1076" spans="1:20" ht="12.75">
      <c r="A1076" s="71">
        <v>1076</v>
      </c>
      <c r="B1076" s="43"/>
      <c r="C1076" s="97"/>
      <c r="D1076" s="97"/>
      <c r="E1076" s="97"/>
      <c r="F1076" s="96"/>
      <c r="G1076" s="96"/>
      <c r="H1076" s="99"/>
      <c r="I1076" s="99"/>
      <c r="J1076" s="45"/>
      <c r="K1076" s="46"/>
      <c r="L1076" s="46"/>
      <c r="M1076" s="46"/>
      <c r="N1076" s="46"/>
      <c r="O1076" s="46"/>
      <c r="P1076" s="46"/>
      <c r="Q1076" s="46"/>
      <c r="R1076" s="46"/>
      <c r="S1076" s="129"/>
      <c r="T1076" s="46"/>
    </row>
    <row r="1077" spans="1:20" ht="12.75">
      <c r="A1077" s="71">
        <v>1077</v>
      </c>
      <c r="B1077" s="43"/>
      <c r="C1077" s="97"/>
      <c r="D1077" s="97"/>
      <c r="E1077" s="97"/>
      <c r="F1077" s="96"/>
      <c r="G1077" s="96"/>
      <c r="H1077" s="99"/>
      <c r="I1077" s="99"/>
      <c r="J1077" s="45"/>
      <c r="K1077" s="46"/>
      <c r="L1077" s="46"/>
      <c r="M1077" s="46"/>
      <c r="N1077" s="46"/>
      <c r="O1077" s="46"/>
      <c r="P1077" s="46"/>
      <c r="Q1077" s="46"/>
      <c r="R1077" s="46"/>
      <c r="S1077" s="129"/>
      <c r="T1077" s="46"/>
    </row>
    <row r="1078" spans="1:20" ht="12.75">
      <c r="A1078" s="71">
        <v>1078</v>
      </c>
      <c r="B1078" s="43"/>
      <c r="C1078" s="97"/>
      <c r="D1078" s="97"/>
      <c r="E1078" s="97"/>
      <c r="F1078" s="96"/>
      <c r="G1078" s="96"/>
      <c r="H1078" s="99"/>
      <c r="I1078" s="99"/>
      <c r="J1078" s="45"/>
      <c r="K1078" s="46"/>
      <c r="L1078" s="46"/>
      <c r="M1078" s="46"/>
      <c r="N1078" s="46"/>
      <c r="O1078" s="46"/>
      <c r="P1078" s="46"/>
      <c r="Q1078" s="46"/>
      <c r="R1078" s="46"/>
      <c r="S1078" s="129"/>
      <c r="T1078" s="46"/>
    </row>
    <row r="1079" spans="1:20" ht="12.75">
      <c r="A1079" s="71">
        <v>1079</v>
      </c>
      <c r="B1079" s="43"/>
      <c r="C1079" s="97"/>
      <c r="D1079" s="97"/>
      <c r="E1079" s="97"/>
      <c r="F1079" s="96"/>
      <c r="G1079" s="96"/>
      <c r="H1079" s="99"/>
      <c r="I1079" s="99"/>
      <c r="J1079" s="45"/>
      <c r="K1079" s="46"/>
      <c r="L1079" s="46"/>
      <c r="M1079" s="46"/>
      <c r="N1079" s="46"/>
      <c r="O1079" s="46"/>
      <c r="P1079" s="46"/>
      <c r="Q1079" s="46"/>
      <c r="R1079" s="46"/>
      <c r="S1079" s="129"/>
      <c r="T1079" s="46"/>
    </row>
    <row r="1080" spans="1:20" ht="12.75">
      <c r="A1080" s="71">
        <v>1080</v>
      </c>
      <c r="B1080" s="43"/>
      <c r="C1080" s="97"/>
      <c r="D1080" s="97"/>
      <c r="E1080" s="97"/>
      <c r="F1080" s="96"/>
      <c r="G1080" s="96"/>
      <c r="H1080" s="99"/>
      <c r="I1080" s="99"/>
      <c r="J1080" s="45"/>
      <c r="K1080" s="46"/>
      <c r="L1080" s="46"/>
      <c r="M1080" s="46"/>
      <c r="N1080" s="46"/>
      <c r="O1080" s="46"/>
      <c r="P1080" s="46"/>
      <c r="Q1080" s="46"/>
      <c r="R1080" s="46"/>
      <c r="S1080" s="129"/>
      <c r="T1080" s="46"/>
    </row>
    <row r="1081" spans="1:20" ht="12.75">
      <c r="A1081" s="71">
        <v>1081</v>
      </c>
      <c r="B1081" s="43"/>
      <c r="C1081" s="97"/>
      <c r="D1081" s="97"/>
      <c r="E1081" s="97"/>
      <c r="F1081" s="96"/>
      <c r="G1081" s="96"/>
      <c r="H1081" s="99"/>
      <c r="I1081" s="99"/>
      <c r="J1081" s="45"/>
      <c r="K1081" s="46"/>
      <c r="L1081" s="46"/>
      <c r="M1081" s="46"/>
      <c r="N1081" s="46"/>
      <c r="O1081" s="46"/>
      <c r="P1081" s="46"/>
      <c r="Q1081" s="46"/>
      <c r="R1081" s="46"/>
      <c r="S1081" s="129"/>
      <c r="T1081" s="46"/>
    </row>
    <row r="1082" spans="1:20" ht="12.75">
      <c r="A1082" s="71">
        <v>1082</v>
      </c>
      <c r="B1082" s="43"/>
      <c r="C1082" s="97"/>
      <c r="D1082" s="97"/>
      <c r="E1082" s="97"/>
      <c r="F1082" s="96"/>
      <c r="G1082" s="96"/>
      <c r="H1082" s="99"/>
      <c r="I1082" s="99"/>
      <c r="J1082" s="45"/>
      <c r="K1082" s="46"/>
      <c r="L1082" s="46"/>
      <c r="M1082" s="46"/>
      <c r="N1082" s="46"/>
      <c r="O1082" s="46"/>
      <c r="P1082" s="46"/>
      <c r="Q1082" s="46"/>
      <c r="R1082" s="46"/>
      <c r="S1082" s="129"/>
      <c r="T1082" s="46"/>
    </row>
    <row r="1083" spans="1:20" ht="12.75">
      <c r="A1083" s="71">
        <v>1083</v>
      </c>
      <c r="B1083" s="43"/>
      <c r="C1083" s="97"/>
      <c r="D1083" s="97"/>
      <c r="E1083" s="97"/>
      <c r="F1083" s="96"/>
      <c r="G1083" s="96"/>
      <c r="H1083" s="99"/>
      <c r="I1083" s="99"/>
      <c r="J1083" s="45"/>
      <c r="K1083" s="46"/>
      <c r="L1083" s="46"/>
      <c r="M1083" s="46"/>
      <c r="N1083" s="46"/>
      <c r="O1083" s="46"/>
      <c r="P1083" s="46"/>
      <c r="Q1083" s="46"/>
      <c r="R1083" s="46"/>
      <c r="S1083" s="129"/>
      <c r="T1083" s="46"/>
    </row>
    <row r="1084" spans="1:20" ht="12.75">
      <c r="A1084" s="71">
        <v>1084</v>
      </c>
      <c r="B1084" s="43"/>
      <c r="C1084" s="97"/>
      <c r="D1084" s="97"/>
      <c r="E1084" s="97"/>
      <c r="F1084" s="96"/>
      <c r="G1084" s="96"/>
      <c r="H1084" s="99"/>
      <c r="I1084" s="99"/>
      <c r="J1084" s="45"/>
      <c r="K1084" s="126"/>
      <c r="L1084" s="46"/>
      <c r="M1084" s="46"/>
      <c r="N1084" s="46"/>
      <c r="O1084" s="46"/>
      <c r="P1084" s="46"/>
      <c r="Q1084" s="46"/>
      <c r="R1084" s="46"/>
      <c r="S1084" s="129"/>
      <c r="T1084" s="46"/>
    </row>
    <row r="1085" spans="1:20" ht="12.75">
      <c r="A1085" s="71">
        <v>1085</v>
      </c>
      <c r="B1085" s="43"/>
      <c r="C1085" s="97"/>
      <c r="D1085" s="97"/>
      <c r="E1085" s="97"/>
      <c r="F1085" s="96"/>
      <c r="G1085" s="96"/>
      <c r="H1085" s="99"/>
      <c r="I1085" s="99"/>
      <c r="J1085" s="45"/>
      <c r="K1085" s="46"/>
      <c r="L1085" s="46"/>
      <c r="M1085" s="46"/>
      <c r="N1085" s="46"/>
      <c r="O1085" s="46"/>
      <c r="P1085" s="46"/>
      <c r="Q1085" s="46"/>
      <c r="R1085" s="46"/>
      <c r="S1085" s="129"/>
      <c r="T1085" s="46"/>
    </row>
    <row r="1086" spans="1:20" ht="12.75">
      <c r="A1086" s="71">
        <v>1086</v>
      </c>
      <c r="B1086" s="43"/>
      <c r="C1086" s="97"/>
      <c r="D1086" s="97"/>
      <c r="E1086" s="97"/>
      <c r="F1086" s="96"/>
      <c r="G1086" s="96"/>
      <c r="H1086" s="99"/>
      <c r="I1086" s="99"/>
      <c r="J1086" s="45"/>
      <c r="K1086" s="46"/>
      <c r="L1086" s="46"/>
      <c r="M1086" s="46"/>
      <c r="N1086" s="46"/>
      <c r="O1086" s="46"/>
      <c r="P1086" s="46"/>
      <c r="Q1086" s="46"/>
      <c r="R1086" s="46"/>
      <c r="S1086" s="129"/>
      <c r="T1086" s="46"/>
    </row>
    <row r="1087" spans="1:20" ht="12.75">
      <c r="A1087" s="71">
        <v>1087</v>
      </c>
      <c r="B1087" s="43"/>
      <c r="C1087" s="97"/>
      <c r="D1087" s="97"/>
      <c r="E1087" s="97"/>
      <c r="F1087" s="96"/>
      <c r="G1087" s="96"/>
      <c r="H1087" s="99"/>
      <c r="I1087" s="99"/>
      <c r="J1087" s="45"/>
      <c r="K1087" s="99"/>
      <c r="L1087" s="46"/>
      <c r="M1087" s="46"/>
      <c r="N1087" s="46"/>
      <c r="O1087" s="46"/>
      <c r="P1087" s="46"/>
      <c r="Q1087" s="46"/>
      <c r="R1087" s="46"/>
      <c r="S1087" s="129"/>
      <c r="T1087" s="46"/>
    </row>
    <row r="1088" spans="1:20" ht="12.75">
      <c r="A1088" s="71">
        <v>1088</v>
      </c>
      <c r="B1088" s="43"/>
      <c r="C1088" s="97"/>
      <c r="D1088" s="97"/>
      <c r="E1088" s="97"/>
      <c r="F1088" s="96"/>
      <c r="G1088" s="96"/>
      <c r="H1088" s="99"/>
      <c r="I1088" s="99"/>
      <c r="J1088" s="45"/>
      <c r="K1088" s="46"/>
      <c r="L1088" s="46"/>
      <c r="M1088" s="46"/>
      <c r="N1088" s="46"/>
      <c r="O1088" s="46"/>
      <c r="P1088" s="46"/>
      <c r="Q1088" s="46"/>
      <c r="R1088" s="46"/>
      <c r="S1088" s="129"/>
      <c r="T1088" s="46"/>
    </row>
    <row r="1089" spans="1:20" ht="12.75">
      <c r="A1089" s="71">
        <v>1089</v>
      </c>
      <c r="B1089" s="43"/>
      <c r="C1089" s="97"/>
      <c r="D1089" s="97"/>
      <c r="E1089" s="97"/>
      <c r="F1089" s="96"/>
      <c r="G1089" s="96"/>
      <c r="H1089" s="99"/>
      <c r="I1089" s="99"/>
      <c r="J1089" s="45"/>
      <c r="K1089" s="46"/>
      <c r="L1089" s="46"/>
      <c r="M1089" s="46"/>
      <c r="N1089" s="46"/>
      <c r="O1089" s="46"/>
      <c r="P1089" s="46"/>
      <c r="Q1089" s="46"/>
      <c r="R1089" s="46"/>
      <c r="S1089" s="129"/>
      <c r="T1089" s="46"/>
    </row>
    <row r="1090" spans="1:20" ht="12.75">
      <c r="A1090" s="71">
        <v>1090</v>
      </c>
      <c r="B1090" s="43"/>
      <c r="C1090" s="97"/>
      <c r="D1090" s="97"/>
      <c r="E1090" s="97"/>
      <c r="F1090" s="96"/>
      <c r="G1090" s="96"/>
      <c r="H1090" s="99"/>
      <c r="I1090" s="99"/>
      <c r="J1090" s="45"/>
      <c r="K1090" s="46"/>
      <c r="L1090" s="46"/>
      <c r="M1090" s="46"/>
      <c r="N1090" s="46"/>
      <c r="O1090" s="46"/>
      <c r="P1090" s="46"/>
      <c r="Q1090" s="46"/>
      <c r="R1090" s="46"/>
      <c r="S1090" s="129"/>
      <c r="T1090" s="46"/>
    </row>
    <row r="1091" spans="1:20" ht="12.75">
      <c r="A1091" s="71">
        <v>1091</v>
      </c>
      <c r="B1091" s="43"/>
      <c r="C1091" s="97"/>
      <c r="D1091" s="97"/>
      <c r="E1091" s="97"/>
      <c r="F1091" s="96"/>
      <c r="G1091" s="96"/>
      <c r="H1091" s="99"/>
      <c r="I1091" s="99"/>
      <c r="J1091" s="45"/>
      <c r="K1091" s="46"/>
      <c r="L1091" s="46"/>
      <c r="M1091" s="46"/>
      <c r="N1091" s="46"/>
      <c r="O1091" s="46"/>
      <c r="P1091" s="46"/>
      <c r="Q1091" s="46"/>
      <c r="R1091" s="46"/>
      <c r="S1091" s="129"/>
      <c r="T1091" s="46"/>
    </row>
    <row r="1092" spans="1:20" ht="12.75">
      <c r="A1092" s="71">
        <v>1092</v>
      </c>
      <c r="B1092" s="43"/>
      <c r="C1092" s="97"/>
      <c r="D1092" s="97"/>
      <c r="E1092" s="97"/>
      <c r="F1092" s="96"/>
      <c r="G1092" s="96"/>
      <c r="H1092" s="99"/>
      <c r="I1092" s="99"/>
      <c r="J1092" s="45"/>
      <c r="K1092" s="46"/>
      <c r="L1092" s="46"/>
      <c r="M1092" s="46"/>
      <c r="N1092" s="46"/>
      <c r="O1092" s="46"/>
      <c r="P1092" s="46"/>
      <c r="Q1092" s="46"/>
      <c r="R1092" s="46"/>
      <c r="S1092" s="129"/>
      <c r="T1092" s="46"/>
    </row>
    <row r="1093" spans="1:20" ht="12.75">
      <c r="A1093" s="71">
        <v>1093</v>
      </c>
      <c r="B1093" s="43"/>
      <c r="C1093" s="97"/>
      <c r="D1093" s="97"/>
      <c r="E1093" s="97"/>
      <c r="F1093" s="96"/>
      <c r="G1093" s="96"/>
      <c r="H1093" s="99"/>
      <c r="I1093" s="99"/>
      <c r="J1093" s="45"/>
      <c r="K1093" s="46"/>
      <c r="L1093" s="46"/>
      <c r="M1093" s="46"/>
      <c r="N1093" s="46"/>
      <c r="O1093" s="46"/>
      <c r="P1093" s="46"/>
      <c r="Q1093" s="46"/>
      <c r="R1093" s="46"/>
      <c r="S1093" s="129"/>
      <c r="T1093" s="46"/>
    </row>
    <row r="1094" spans="1:20" ht="12.75">
      <c r="A1094" s="71">
        <v>1094</v>
      </c>
      <c r="B1094" s="43"/>
      <c r="C1094" s="97"/>
      <c r="D1094" s="97"/>
      <c r="E1094" s="97"/>
      <c r="F1094" s="96"/>
      <c r="G1094" s="96"/>
      <c r="H1094" s="99"/>
      <c r="I1094" s="99"/>
      <c r="J1094" s="45"/>
      <c r="K1094" s="46"/>
      <c r="L1094" s="46"/>
      <c r="M1094" s="46"/>
      <c r="N1094" s="46"/>
      <c r="O1094" s="46"/>
      <c r="P1094" s="46"/>
      <c r="Q1094" s="46"/>
      <c r="R1094" s="46"/>
      <c r="S1094" s="129"/>
      <c r="T1094" s="46"/>
    </row>
    <row r="1095" spans="1:20" ht="12.75">
      <c r="A1095" s="71">
        <v>1095</v>
      </c>
      <c r="B1095" s="43"/>
      <c r="C1095" s="97"/>
      <c r="D1095" s="97"/>
      <c r="E1095" s="97"/>
      <c r="F1095" s="96"/>
      <c r="G1095" s="96"/>
      <c r="H1095" s="99"/>
      <c r="I1095" s="99"/>
      <c r="J1095" s="45"/>
      <c r="K1095" s="46"/>
      <c r="L1095" s="46"/>
      <c r="M1095" s="46"/>
      <c r="N1095" s="46"/>
      <c r="O1095" s="46"/>
      <c r="P1095" s="46"/>
      <c r="Q1095" s="46"/>
      <c r="R1095" s="46"/>
      <c r="S1095" s="129"/>
      <c r="T1095" s="46"/>
    </row>
    <row r="1096" spans="1:20" ht="12.75">
      <c r="A1096" s="71">
        <v>1096</v>
      </c>
      <c r="B1096" s="43"/>
      <c r="C1096" s="97"/>
      <c r="D1096" s="97"/>
      <c r="E1096" s="97"/>
      <c r="F1096" s="96"/>
      <c r="G1096" s="96"/>
      <c r="H1096" s="99"/>
      <c r="I1096" s="99"/>
      <c r="J1096" s="45"/>
      <c r="K1096" s="46"/>
      <c r="L1096" s="46"/>
      <c r="M1096" s="46"/>
      <c r="N1096" s="46"/>
      <c r="O1096" s="46"/>
      <c r="P1096" s="46"/>
      <c r="Q1096" s="46"/>
      <c r="R1096" s="46"/>
      <c r="S1096" s="129"/>
      <c r="T1096" s="46"/>
    </row>
    <row r="1097" spans="1:20" ht="12.75">
      <c r="A1097" s="71">
        <v>1097</v>
      </c>
      <c r="B1097" s="43"/>
      <c r="C1097" s="97"/>
      <c r="D1097" s="97"/>
      <c r="E1097" s="97"/>
      <c r="F1097" s="96"/>
      <c r="G1097" s="96"/>
      <c r="H1097" s="99"/>
      <c r="I1097" s="99"/>
      <c r="J1097" s="45"/>
      <c r="K1097" s="46"/>
      <c r="L1097" s="46"/>
      <c r="M1097" s="46"/>
      <c r="N1097" s="46"/>
      <c r="O1097" s="46"/>
      <c r="P1097" s="46"/>
      <c r="Q1097" s="46"/>
      <c r="R1097" s="46"/>
      <c r="S1097" s="129"/>
      <c r="T1097" s="46"/>
    </row>
    <row r="1098" spans="1:20" ht="12.75">
      <c r="A1098" s="71">
        <v>1098</v>
      </c>
      <c r="B1098" s="43"/>
      <c r="C1098" s="97"/>
      <c r="D1098" s="97"/>
      <c r="E1098" s="97"/>
      <c r="F1098" s="96"/>
      <c r="G1098" s="96"/>
      <c r="H1098" s="99"/>
      <c r="I1098" s="99"/>
      <c r="J1098" s="45"/>
      <c r="K1098" s="46"/>
      <c r="L1098" s="46"/>
      <c r="M1098" s="46"/>
      <c r="N1098" s="46"/>
      <c r="O1098" s="46"/>
      <c r="P1098" s="46"/>
      <c r="Q1098" s="46"/>
      <c r="R1098" s="46"/>
      <c r="S1098" s="129"/>
      <c r="T1098" s="46"/>
    </row>
    <row r="1099" spans="1:20" ht="12.75">
      <c r="A1099" s="71">
        <v>1099</v>
      </c>
      <c r="B1099" s="43"/>
      <c r="C1099" s="97"/>
      <c r="D1099" s="97"/>
      <c r="E1099" s="97"/>
      <c r="F1099" s="96"/>
      <c r="G1099" s="96"/>
      <c r="H1099" s="99"/>
      <c r="I1099" s="99"/>
      <c r="J1099" s="45"/>
      <c r="K1099" s="46"/>
      <c r="L1099" s="46"/>
      <c r="M1099" s="46"/>
      <c r="N1099" s="46"/>
      <c r="O1099" s="46"/>
      <c r="P1099" s="46"/>
      <c r="Q1099" s="46"/>
      <c r="R1099" s="46"/>
      <c r="S1099" s="129"/>
      <c r="T1099" s="46"/>
    </row>
    <row r="1100" spans="1:20" ht="12.75">
      <c r="A1100" s="71">
        <v>1100</v>
      </c>
      <c r="B1100" s="43"/>
      <c r="C1100" s="97"/>
      <c r="D1100" s="97"/>
      <c r="E1100" s="97"/>
      <c r="F1100" s="96"/>
      <c r="G1100" s="96"/>
      <c r="H1100" s="99"/>
      <c r="I1100" s="99"/>
      <c r="J1100" s="45"/>
      <c r="K1100" s="46"/>
      <c r="L1100" s="46"/>
      <c r="M1100" s="46"/>
      <c r="N1100" s="46"/>
      <c r="O1100" s="46"/>
      <c r="P1100" s="46"/>
      <c r="Q1100" s="46"/>
      <c r="R1100" s="46"/>
      <c r="S1100" s="129"/>
      <c r="T1100" s="46"/>
    </row>
    <row r="1101" spans="1:20" ht="12.75">
      <c r="A1101" s="71">
        <v>1101</v>
      </c>
      <c r="B1101" s="43"/>
      <c r="C1101" s="97"/>
      <c r="D1101" s="97"/>
      <c r="E1101" s="97"/>
      <c r="F1101" s="96"/>
      <c r="G1101" s="96"/>
      <c r="H1101" s="99"/>
      <c r="I1101" s="99"/>
      <c r="J1101" s="45"/>
      <c r="K1101" s="46"/>
      <c r="L1101" s="46"/>
      <c r="M1101" s="46"/>
      <c r="N1101" s="46"/>
      <c r="O1101" s="46"/>
      <c r="P1101" s="46"/>
      <c r="Q1101" s="46"/>
      <c r="R1101" s="46"/>
      <c r="S1101" s="129"/>
      <c r="T1101" s="46"/>
    </row>
    <row r="1102" spans="1:20" ht="12.75">
      <c r="A1102" s="71">
        <v>1102</v>
      </c>
      <c r="B1102" s="43"/>
      <c r="C1102" s="97"/>
      <c r="D1102" s="97"/>
      <c r="E1102" s="97"/>
      <c r="F1102" s="96"/>
      <c r="G1102" s="96"/>
      <c r="H1102" s="99"/>
      <c r="I1102" s="99"/>
      <c r="J1102" s="45"/>
      <c r="K1102" s="46"/>
      <c r="L1102" s="46"/>
      <c r="M1102" s="46"/>
      <c r="N1102" s="46"/>
      <c r="O1102" s="46"/>
      <c r="P1102" s="46"/>
      <c r="Q1102" s="46"/>
      <c r="R1102" s="46"/>
      <c r="S1102" s="129"/>
      <c r="T1102" s="46"/>
    </row>
    <row r="1103" spans="1:20" ht="12.75">
      <c r="A1103" s="71">
        <v>1103</v>
      </c>
      <c r="B1103" s="43"/>
      <c r="C1103" s="97"/>
      <c r="D1103" s="97"/>
      <c r="E1103" s="97"/>
      <c r="F1103" s="96"/>
      <c r="G1103" s="96"/>
      <c r="H1103" s="99"/>
      <c r="I1103" s="99"/>
      <c r="J1103" s="45"/>
      <c r="K1103" s="46"/>
      <c r="L1103" s="46"/>
      <c r="M1103" s="46"/>
      <c r="N1103" s="46"/>
      <c r="O1103" s="46"/>
      <c r="P1103" s="46"/>
      <c r="Q1103" s="46"/>
      <c r="R1103" s="46"/>
      <c r="S1103" s="129"/>
      <c r="T1103" s="46"/>
    </row>
    <row r="1104" spans="1:20" ht="12.75">
      <c r="A1104" s="71">
        <v>1104</v>
      </c>
      <c r="B1104" s="43"/>
      <c r="C1104" s="97"/>
      <c r="D1104" s="97"/>
      <c r="E1104" s="97"/>
      <c r="F1104" s="96"/>
      <c r="G1104" s="96"/>
      <c r="H1104" s="99"/>
      <c r="I1104" s="99"/>
      <c r="J1104" s="45"/>
      <c r="K1104" s="46"/>
      <c r="L1104" s="46"/>
      <c r="M1104" s="46"/>
      <c r="N1104" s="46"/>
      <c r="O1104" s="46"/>
      <c r="P1104" s="46"/>
      <c r="Q1104" s="46"/>
      <c r="R1104" s="46"/>
      <c r="S1104" s="129"/>
      <c r="T1104" s="46"/>
    </row>
    <row r="1105" spans="1:20" ht="12.75">
      <c r="A1105" s="71">
        <v>1105</v>
      </c>
      <c r="B1105" s="43"/>
      <c r="C1105" s="97"/>
      <c r="D1105" s="97"/>
      <c r="E1105" s="97"/>
      <c r="F1105" s="96"/>
      <c r="G1105" s="96"/>
      <c r="H1105" s="99"/>
      <c r="I1105" s="99"/>
      <c r="J1105" s="45"/>
      <c r="K1105" s="46"/>
      <c r="L1105" s="46"/>
      <c r="M1105" s="46"/>
      <c r="N1105" s="46"/>
      <c r="O1105" s="46"/>
      <c r="P1105" s="46"/>
      <c r="Q1105" s="46"/>
      <c r="R1105" s="46"/>
      <c r="S1105" s="129"/>
      <c r="T1105" s="46"/>
    </row>
    <row r="1106" spans="1:20" ht="12.75">
      <c r="A1106" s="71">
        <v>1106</v>
      </c>
      <c r="B1106" s="43"/>
      <c r="C1106" s="97"/>
      <c r="D1106" s="97"/>
      <c r="E1106" s="97"/>
      <c r="F1106" s="96"/>
      <c r="G1106" s="96"/>
      <c r="H1106" s="99"/>
      <c r="I1106" s="99"/>
      <c r="J1106" s="45"/>
      <c r="K1106" s="46"/>
      <c r="L1106" s="46"/>
      <c r="M1106" s="46"/>
      <c r="N1106" s="46"/>
      <c r="O1106" s="46"/>
      <c r="P1106" s="46"/>
      <c r="Q1106" s="46"/>
      <c r="R1106" s="46"/>
      <c r="S1106" s="129"/>
      <c r="T1106" s="46"/>
    </row>
    <row r="1107" spans="1:20" ht="12.75">
      <c r="A1107" s="71">
        <v>1107</v>
      </c>
      <c r="B1107" s="43"/>
      <c r="C1107" s="97"/>
      <c r="D1107" s="97"/>
      <c r="E1107" s="97"/>
      <c r="F1107" s="96"/>
      <c r="G1107" s="96"/>
      <c r="H1107" s="99"/>
      <c r="I1107" s="99"/>
      <c r="J1107" s="45"/>
      <c r="K1107" s="46"/>
      <c r="L1107" s="46"/>
      <c r="M1107" s="46"/>
      <c r="N1107" s="46"/>
      <c r="O1107" s="46"/>
      <c r="P1107" s="46"/>
      <c r="Q1107" s="46"/>
      <c r="R1107" s="46"/>
      <c r="S1107" s="129"/>
      <c r="T1107" s="46"/>
    </row>
    <row r="1108" spans="1:20" ht="12.75">
      <c r="A1108" s="71">
        <v>1108</v>
      </c>
      <c r="B1108" s="43"/>
      <c r="C1108" s="97"/>
      <c r="D1108" s="97"/>
      <c r="E1108" s="97"/>
      <c r="F1108" s="96"/>
      <c r="G1108" s="96"/>
      <c r="H1108" s="99"/>
      <c r="I1108" s="99"/>
      <c r="J1108" s="45"/>
      <c r="K1108" s="46"/>
      <c r="L1108" s="46"/>
      <c r="M1108" s="46"/>
      <c r="N1108" s="46"/>
      <c r="O1108" s="46"/>
      <c r="P1108" s="46"/>
      <c r="Q1108" s="46"/>
      <c r="R1108" s="46"/>
      <c r="S1108" s="129"/>
      <c r="T1108" s="46"/>
    </row>
    <row r="1109" spans="1:20" ht="12.75">
      <c r="A1109" s="71">
        <v>1109</v>
      </c>
      <c r="B1109" s="43"/>
      <c r="C1109" s="97"/>
      <c r="D1109" s="97"/>
      <c r="E1109" s="97"/>
      <c r="F1109" s="96"/>
      <c r="G1109" s="96"/>
      <c r="H1109" s="99"/>
      <c r="I1109" s="99"/>
      <c r="J1109" s="45"/>
      <c r="K1109" s="46"/>
      <c r="L1109" s="46"/>
      <c r="M1109" s="46"/>
      <c r="N1109" s="46"/>
      <c r="O1109" s="46"/>
      <c r="P1109" s="46"/>
      <c r="Q1109" s="46"/>
      <c r="R1109" s="46"/>
      <c r="S1109" s="129"/>
      <c r="T1109" s="46"/>
    </row>
    <row r="1110" spans="1:20" ht="12.75">
      <c r="A1110" s="71">
        <v>1110</v>
      </c>
      <c r="B1110" s="43"/>
      <c r="C1110" s="97"/>
      <c r="D1110" s="97"/>
      <c r="E1110" s="97"/>
      <c r="F1110" s="96"/>
      <c r="G1110" s="96"/>
      <c r="H1110" s="99"/>
      <c r="I1110" s="99"/>
      <c r="J1110" s="45"/>
      <c r="K1110" s="99"/>
      <c r="L1110" s="46"/>
      <c r="M1110" s="46"/>
      <c r="N1110" s="46"/>
      <c r="O1110" s="46"/>
      <c r="P1110" s="46"/>
      <c r="Q1110" s="46"/>
      <c r="R1110" s="46"/>
      <c r="S1110" s="129"/>
      <c r="T1110" s="46"/>
    </row>
    <row r="1111" spans="1:20" ht="12.75">
      <c r="A1111" s="71">
        <v>1111</v>
      </c>
      <c r="B1111" s="43"/>
      <c r="C1111" s="97"/>
      <c r="D1111" s="97"/>
      <c r="E1111" s="97"/>
      <c r="F1111" s="96"/>
      <c r="G1111" s="96"/>
      <c r="H1111" s="99"/>
      <c r="I1111" s="99"/>
      <c r="J1111" s="45"/>
      <c r="K1111" s="46"/>
      <c r="L1111" s="46"/>
      <c r="M1111" s="46"/>
      <c r="N1111" s="46"/>
      <c r="O1111" s="46"/>
      <c r="P1111" s="46"/>
      <c r="Q1111" s="46"/>
      <c r="R1111" s="46"/>
      <c r="S1111" s="129"/>
      <c r="T1111" s="46"/>
    </row>
    <row r="1112" spans="1:20" ht="12.75">
      <c r="A1112" s="71">
        <v>1112</v>
      </c>
      <c r="B1112" s="43"/>
      <c r="C1112" s="97"/>
      <c r="D1112" s="97"/>
      <c r="E1112" s="95"/>
      <c r="F1112" s="96"/>
      <c r="G1112" s="96"/>
      <c r="H1112" s="99"/>
      <c r="I1112" s="99"/>
      <c r="J1112" s="45"/>
      <c r="K1112" s="46"/>
      <c r="L1112" s="46"/>
      <c r="M1112" s="46"/>
      <c r="N1112" s="46"/>
      <c r="O1112" s="46"/>
      <c r="P1112" s="46"/>
      <c r="Q1112" s="46"/>
      <c r="R1112" s="46"/>
      <c r="S1112" s="129"/>
      <c r="T1112" s="46"/>
    </row>
    <row r="1113" spans="1:20" ht="12.75">
      <c r="A1113" s="71">
        <v>1113</v>
      </c>
      <c r="B1113" s="43"/>
      <c r="C1113" s="97"/>
      <c r="D1113" s="97"/>
      <c r="E1113" s="97"/>
      <c r="F1113" s="96"/>
      <c r="G1113" s="96"/>
      <c r="H1113" s="99"/>
      <c r="I1113" s="99"/>
      <c r="J1113" s="45"/>
      <c r="K1113" s="46"/>
      <c r="L1113" s="46"/>
      <c r="M1113" s="46"/>
      <c r="N1113" s="46"/>
      <c r="O1113" s="46"/>
      <c r="P1113" s="46"/>
      <c r="Q1113" s="46"/>
      <c r="R1113" s="46"/>
      <c r="S1113" s="129"/>
      <c r="T1113" s="46"/>
    </row>
    <row r="1114" spans="1:20" ht="12.75">
      <c r="A1114" s="71">
        <v>1114</v>
      </c>
      <c r="B1114" s="43"/>
      <c r="C1114" s="97"/>
      <c r="D1114" s="97"/>
      <c r="E1114" s="97"/>
      <c r="F1114" s="96"/>
      <c r="G1114" s="96"/>
      <c r="H1114" s="99"/>
      <c r="I1114" s="99"/>
      <c r="J1114" s="45"/>
      <c r="K1114" s="46"/>
      <c r="L1114" s="46"/>
      <c r="M1114" s="46"/>
      <c r="N1114" s="46"/>
      <c r="O1114" s="46"/>
      <c r="P1114" s="46"/>
      <c r="Q1114" s="46"/>
      <c r="R1114" s="46"/>
      <c r="S1114" s="129"/>
      <c r="T1114" s="46"/>
    </row>
    <row r="1115" spans="1:20" ht="12.75">
      <c r="A1115" s="71">
        <v>1115</v>
      </c>
      <c r="B1115" s="43"/>
      <c r="C1115" s="97"/>
      <c r="D1115" s="97"/>
      <c r="E1115" s="97"/>
      <c r="F1115" s="96"/>
      <c r="G1115" s="96"/>
      <c r="H1115" s="99"/>
      <c r="I1115" s="99"/>
      <c r="J1115" s="45"/>
      <c r="K1115" s="46"/>
      <c r="L1115" s="46"/>
      <c r="M1115" s="46"/>
      <c r="N1115" s="46"/>
      <c r="O1115" s="46"/>
      <c r="P1115" s="46"/>
      <c r="Q1115" s="46"/>
      <c r="R1115" s="46"/>
      <c r="S1115" s="129"/>
      <c r="T1115" s="46"/>
    </row>
    <row r="1116" spans="1:20" ht="12.75">
      <c r="A1116" s="71">
        <v>1116</v>
      </c>
      <c r="B1116" s="43"/>
      <c r="C1116" s="97"/>
      <c r="D1116" s="97"/>
      <c r="E1116" s="97"/>
      <c r="F1116" s="96"/>
      <c r="G1116" s="96"/>
      <c r="H1116" s="99"/>
      <c r="I1116" s="99"/>
      <c r="J1116" s="45"/>
      <c r="K1116" s="46"/>
      <c r="L1116" s="46"/>
      <c r="M1116" s="46"/>
      <c r="N1116" s="46"/>
      <c r="O1116" s="46"/>
      <c r="P1116" s="46"/>
      <c r="Q1116" s="46"/>
      <c r="R1116" s="46"/>
      <c r="S1116" s="129"/>
      <c r="T1116" s="46"/>
    </row>
    <row r="1117" spans="1:20" ht="12.75">
      <c r="A1117" s="71">
        <v>1117</v>
      </c>
      <c r="B1117" s="43"/>
      <c r="C1117" s="97"/>
      <c r="D1117" s="97"/>
      <c r="E1117" s="97"/>
      <c r="F1117" s="96"/>
      <c r="G1117" s="96"/>
      <c r="H1117" s="99"/>
      <c r="I1117" s="99"/>
      <c r="J1117" s="45"/>
      <c r="K1117" s="46"/>
      <c r="L1117" s="46"/>
      <c r="M1117" s="46"/>
      <c r="N1117" s="46"/>
      <c r="O1117" s="46"/>
      <c r="P1117" s="46"/>
      <c r="Q1117" s="46"/>
      <c r="R1117" s="46"/>
      <c r="S1117" s="129"/>
      <c r="T1117" s="46"/>
    </row>
    <row r="1118" spans="1:20" ht="12.75">
      <c r="A1118" s="71">
        <v>1118</v>
      </c>
      <c r="B1118" s="43"/>
      <c r="C1118" s="97"/>
      <c r="D1118" s="97"/>
      <c r="E1118" s="97"/>
      <c r="F1118" s="96"/>
      <c r="G1118" s="96"/>
      <c r="H1118" s="99"/>
      <c r="I1118" s="99"/>
      <c r="J1118" s="45"/>
      <c r="K1118" s="46"/>
      <c r="L1118" s="46"/>
      <c r="M1118" s="46"/>
      <c r="N1118" s="46"/>
      <c r="O1118" s="46"/>
      <c r="P1118" s="46"/>
      <c r="Q1118" s="46"/>
      <c r="R1118" s="46"/>
      <c r="S1118" s="129"/>
      <c r="T1118" s="46"/>
    </row>
    <row r="1119" spans="1:20" ht="12.75">
      <c r="A1119" s="71">
        <v>1119</v>
      </c>
      <c r="B1119" s="43"/>
      <c r="C1119" s="97"/>
      <c r="D1119" s="97"/>
      <c r="E1119" s="97"/>
      <c r="F1119" s="96"/>
      <c r="G1119" s="96"/>
      <c r="H1119" s="99"/>
      <c r="I1119" s="99"/>
      <c r="J1119" s="45"/>
      <c r="K1119" s="46"/>
      <c r="L1119" s="46"/>
      <c r="M1119" s="46"/>
      <c r="N1119" s="46"/>
      <c r="O1119" s="46"/>
      <c r="P1119" s="46"/>
      <c r="Q1119" s="46"/>
      <c r="R1119" s="46"/>
      <c r="S1119" s="129"/>
      <c r="T1119" s="46"/>
    </row>
    <row r="1120" spans="1:20" ht="12.75">
      <c r="A1120" s="71">
        <v>1120</v>
      </c>
      <c r="B1120" s="43"/>
      <c r="C1120" s="97"/>
      <c r="D1120" s="97"/>
      <c r="E1120" s="97"/>
      <c r="F1120" s="96"/>
      <c r="G1120" s="96"/>
      <c r="H1120" s="99"/>
      <c r="I1120" s="99"/>
      <c r="J1120" s="45"/>
      <c r="K1120" s="46"/>
      <c r="L1120" s="46"/>
      <c r="M1120" s="46"/>
      <c r="N1120" s="46"/>
      <c r="O1120" s="46"/>
      <c r="P1120" s="46"/>
      <c r="Q1120" s="46"/>
      <c r="R1120" s="46"/>
      <c r="S1120" s="129"/>
      <c r="T1120" s="46"/>
    </row>
    <row r="1121" spans="1:20" ht="12.75">
      <c r="A1121" s="71">
        <v>1121</v>
      </c>
      <c r="B1121" s="43"/>
      <c r="C1121" s="97"/>
      <c r="D1121" s="97"/>
      <c r="E1121" s="97"/>
      <c r="F1121" s="96"/>
      <c r="G1121" s="96"/>
      <c r="H1121" s="99"/>
      <c r="I1121" s="99"/>
      <c r="J1121" s="45"/>
      <c r="K1121" s="46"/>
      <c r="L1121" s="46"/>
      <c r="M1121" s="46"/>
      <c r="N1121" s="46"/>
      <c r="O1121" s="46"/>
      <c r="P1121" s="46"/>
      <c r="Q1121" s="46"/>
      <c r="R1121" s="46"/>
      <c r="S1121" s="129"/>
      <c r="T1121" s="46"/>
    </row>
    <row r="1122" spans="1:20" ht="12.75">
      <c r="A1122" s="71">
        <v>1122</v>
      </c>
      <c r="B1122" s="43"/>
      <c r="C1122" s="97"/>
      <c r="D1122" s="97"/>
      <c r="E1122" s="97"/>
      <c r="F1122" s="96"/>
      <c r="G1122" s="96"/>
      <c r="H1122" s="99"/>
      <c r="I1122" s="99"/>
      <c r="J1122" s="45"/>
      <c r="K1122" s="46"/>
      <c r="L1122" s="46"/>
      <c r="M1122" s="46"/>
      <c r="N1122" s="46"/>
      <c r="O1122" s="46"/>
      <c r="P1122" s="46"/>
      <c r="Q1122" s="46"/>
      <c r="R1122" s="46"/>
      <c r="S1122" s="129"/>
      <c r="T1122" s="46"/>
    </row>
    <row r="1123" spans="1:20" ht="12.75">
      <c r="A1123" s="71">
        <v>1123</v>
      </c>
      <c r="B1123" s="43"/>
      <c r="C1123" s="97"/>
      <c r="D1123" s="97"/>
      <c r="E1123" s="97"/>
      <c r="F1123" s="96"/>
      <c r="G1123" s="96"/>
      <c r="H1123" s="99"/>
      <c r="I1123" s="99"/>
      <c r="J1123" s="45"/>
      <c r="K1123" s="46"/>
      <c r="L1123" s="46"/>
      <c r="M1123" s="46"/>
      <c r="N1123" s="46"/>
      <c r="O1123" s="46"/>
      <c r="P1123" s="46"/>
      <c r="Q1123" s="46"/>
      <c r="R1123" s="46"/>
      <c r="S1123" s="129"/>
      <c r="T1123" s="46"/>
    </row>
    <row r="1124" spans="1:20" ht="12.75">
      <c r="A1124" s="71">
        <v>1124</v>
      </c>
      <c r="B1124" s="43"/>
      <c r="C1124" s="97"/>
      <c r="D1124" s="97"/>
      <c r="E1124" s="97"/>
      <c r="F1124" s="96"/>
      <c r="G1124" s="96"/>
      <c r="H1124" s="99"/>
      <c r="I1124" s="99"/>
      <c r="J1124" s="45"/>
      <c r="K1124" s="46"/>
      <c r="L1124" s="46"/>
      <c r="M1124" s="46"/>
      <c r="N1124" s="46"/>
      <c r="O1124" s="46"/>
      <c r="P1124" s="46"/>
      <c r="Q1124" s="46"/>
      <c r="R1124" s="46"/>
      <c r="S1124" s="129"/>
      <c r="T1124" s="46"/>
    </row>
    <row r="1125" spans="1:20" ht="12.75">
      <c r="A1125" s="71">
        <v>1125</v>
      </c>
      <c r="B1125" s="43"/>
      <c r="C1125" s="97"/>
      <c r="D1125" s="97"/>
      <c r="E1125" s="97"/>
      <c r="F1125" s="96"/>
      <c r="G1125" s="96"/>
      <c r="H1125" s="99"/>
      <c r="I1125" s="99"/>
      <c r="J1125" s="45"/>
      <c r="K1125" s="46"/>
      <c r="L1125" s="46"/>
      <c r="M1125" s="46"/>
      <c r="N1125" s="46"/>
      <c r="O1125" s="46"/>
      <c r="P1125" s="46"/>
      <c r="Q1125" s="46"/>
      <c r="R1125" s="46"/>
      <c r="S1125" s="129"/>
      <c r="T1125" s="46"/>
    </row>
    <row r="1126" spans="1:20" ht="12.75">
      <c r="A1126" s="71">
        <v>1126</v>
      </c>
      <c r="B1126" s="43"/>
      <c r="C1126" s="97"/>
      <c r="D1126" s="97"/>
      <c r="E1126" s="97"/>
      <c r="F1126" s="96"/>
      <c r="G1126" s="96"/>
      <c r="H1126" s="99"/>
      <c r="I1126" s="99"/>
      <c r="J1126" s="45"/>
      <c r="K1126" s="46"/>
      <c r="L1126" s="46"/>
      <c r="M1126" s="46"/>
      <c r="N1126" s="46"/>
      <c r="O1126" s="46"/>
      <c r="P1126" s="46"/>
      <c r="Q1126" s="46"/>
      <c r="R1126" s="46"/>
      <c r="S1126" s="129"/>
      <c r="T1126" s="46"/>
    </row>
    <row r="1127" spans="1:20" ht="12.75">
      <c r="A1127" s="71">
        <v>1127</v>
      </c>
      <c r="B1127" s="43"/>
      <c r="C1127" s="97"/>
      <c r="D1127" s="97"/>
      <c r="E1127" s="97"/>
      <c r="F1127" s="96"/>
      <c r="G1127" s="96"/>
      <c r="H1127" s="99"/>
      <c r="I1127" s="99"/>
      <c r="J1127" s="45"/>
      <c r="K1127" s="46"/>
      <c r="L1127" s="46"/>
      <c r="M1127" s="46"/>
      <c r="N1127" s="46"/>
      <c r="O1127" s="46"/>
      <c r="P1127" s="46"/>
      <c r="Q1127" s="46"/>
      <c r="R1127" s="46"/>
      <c r="S1127" s="129"/>
      <c r="T1127" s="46"/>
    </row>
    <row r="1128" spans="1:20" ht="12.75">
      <c r="A1128" s="71">
        <v>1128</v>
      </c>
      <c r="B1128" s="43"/>
      <c r="C1128" s="97"/>
      <c r="D1128" s="97"/>
      <c r="E1128" s="97"/>
      <c r="F1128" s="96"/>
      <c r="G1128" s="96"/>
      <c r="H1128" s="99"/>
      <c r="I1128" s="99"/>
      <c r="J1128" s="45"/>
      <c r="K1128" s="46"/>
      <c r="L1128" s="46"/>
      <c r="M1128" s="46"/>
      <c r="N1128" s="46"/>
      <c r="O1128" s="46"/>
      <c r="P1128" s="46"/>
      <c r="Q1128" s="46"/>
      <c r="R1128" s="46"/>
      <c r="S1128" s="129"/>
      <c r="T1128" s="46"/>
    </row>
    <row r="1129" spans="1:20" ht="12.75">
      <c r="A1129" s="71">
        <v>1129</v>
      </c>
      <c r="B1129" s="43"/>
      <c r="C1129" s="97"/>
      <c r="D1129" s="97"/>
      <c r="E1129" s="97"/>
      <c r="F1129" s="96"/>
      <c r="G1129" s="96"/>
      <c r="H1129" s="99"/>
      <c r="I1129" s="99"/>
      <c r="J1129" s="45"/>
      <c r="K1129" s="46"/>
      <c r="L1129" s="46"/>
      <c r="M1129" s="46"/>
      <c r="N1129" s="46"/>
      <c r="O1129" s="46"/>
      <c r="P1129" s="46"/>
      <c r="Q1129" s="46"/>
      <c r="R1129" s="46"/>
      <c r="S1129" s="129"/>
      <c r="T1129" s="46"/>
    </row>
    <row r="1130" spans="1:20" ht="12.75">
      <c r="A1130" s="71">
        <v>1130</v>
      </c>
      <c r="B1130" s="43"/>
      <c r="C1130" s="97"/>
      <c r="D1130" s="97"/>
      <c r="E1130" s="97"/>
      <c r="F1130" s="96"/>
      <c r="G1130" s="96"/>
      <c r="H1130" s="99"/>
      <c r="I1130" s="99"/>
      <c r="J1130" s="45"/>
      <c r="K1130" s="46"/>
      <c r="L1130" s="46"/>
      <c r="M1130" s="46"/>
      <c r="N1130" s="46"/>
      <c r="O1130" s="46"/>
      <c r="P1130" s="46"/>
      <c r="Q1130" s="46"/>
      <c r="R1130" s="46"/>
      <c r="S1130" s="129"/>
      <c r="T1130" s="46"/>
    </row>
    <row r="1131" spans="1:20" ht="12.75">
      <c r="A1131" s="71">
        <v>1131</v>
      </c>
      <c r="B1131" s="43"/>
      <c r="C1131" s="97"/>
      <c r="D1131" s="97"/>
      <c r="E1131" s="97"/>
      <c r="F1131" s="96"/>
      <c r="G1131" s="96"/>
      <c r="H1131" s="99"/>
      <c r="I1131" s="99"/>
      <c r="J1131" s="45"/>
      <c r="K1131" s="46"/>
      <c r="L1131" s="46"/>
      <c r="M1131" s="46"/>
      <c r="N1131" s="46"/>
      <c r="O1131" s="46"/>
      <c r="P1131" s="46"/>
      <c r="Q1131" s="46"/>
      <c r="R1131" s="46"/>
      <c r="S1131" s="129"/>
      <c r="T1131" s="46"/>
    </row>
    <row r="1132" spans="1:20" ht="12.75">
      <c r="A1132" s="71">
        <v>1132</v>
      </c>
      <c r="B1132" s="43"/>
      <c r="C1132" s="97"/>
      <c r="D1132" s="97"/>
      <c r="E1132" s="97"/>
      <c r="F1132" s="96"/>
      <c r="G1132" s="96"/>
      <c r="H1132" s="99"/>
      <c r="I1132" s="99"/>
      <c r="J1132" s="45"/>
      <c r="K1132" s="46"/>
      <c r="L1132" s="46"/>
      <c r="M1132" s="46"/>
      <c r="N1132" s="46"/>
      <c r="O1132" s="46"/>
      <c r="P1132" s="46"/>
      <c r="Q1132" s="46"/>
      <c r="R1132" s="46"/>
      <c r="S1132" s="129"/>
      <c r="T1132" s="46"/>
    </row>
    <row r="1133" spans="1:20" ht="12.75">
      <c r="A1133" s="71">
        <v>1133</v>
      </c>
      <c r="B1133" s="43"/>
      <c r="C1133" s="97"/>
      <c r="D1133" s="97"/>
      <c r="E1133" s="97"/>
      <c r="F1133" s="96"/>
      <c r="G1133" s="96"/>
      <c r="H1133" s="99"/>
      <c r="I1133" s="99"/>
      <c r="J1133" s="45"/>
      <c r="K1133" s="46"/>
      <c r="L1133" s="46"/>
      <c r="M1133" s="46"/>
      <c r="N1133" s="46"/>
      <c r="O1133" s="46"/>
      <c r="P1133" s="46"/>
      <c r="Q1133" s="46"/>
      <c r="R1133" s="46"/>
      <c r="S1133" s="129"/>
      <c r="T1133" s="46"/>
    </row>
    <row r="1134" spans="1:20" ht="12.75">
      <c r="A1134" s="71">
        <v>1134</v>
      </c>
      <c r="B1134" s="43"/>
      <c r="C1134" s="97"/>
      <c r="D1134" s="97"/>
      <c r="E1134" s="97"/>
      <c r="F1134" s="96"/>
      <c r="G1134" s="96"/>
      <c r="H1134" s="99"/>
      <c r="I1134" s="99"/>
      <c r="J1134" s="45"/>
      <c r="K1134" s="46"/>
      <c r="L1134" s="46"/>
      <c r="M1134" s="46"/>
      <c r="N1134" s="46"/>
      <c r="O1134" s="46"/>
      <c r="P1134" s="46"/>
      <c r="Q1134" s="46"/>
      <c r="R1134" s="46"/>
      <c r="S1134" s="129"/>
      <c r="T1134" s="46"/>
    </row>
    <row r="1135" spans="1:20" ht="12.75">
      <c r="A1135" s="71">
        <v>1135</v>
      </c>
      <c r="B1135" s="43"/>
      <c r="C1135" s="97"/>
      <c r="D1135" s="97"/>
      <c r="E1135" s="97"/>
      <c r="F1135" s="96"/>
      <c r="G1135" s="96"/>
      <c r="H1135" s="99"/>
      <c r="I1135" s="99"/>
      <c r="J1135" s="45"/>
      <c r="K1135" s="46"/>
      <c r="L1135" s="46"/>
      <c r="M1135" s="46"/>
      <c r="N1135" s="46"/>
      <c r="O1135" s="46"/>
      <c r="P1135" s="46"/>
      <c r="Q1135" s="46"/>
      <c r="R1135" s="46"/>
      <c r="S1135" s="129"/>
      <c r="T1135" s="46"/>
    </row>
    <row r="1136" spans="1:20" ht="12.75">
      <c r="A1136" s="71">
        <v>1136</v>
      </c>
      <c r="B1136" s="43"/>
      <c r="C1136" s="97"/>
      <c r="D1136" s="97"/>
      <c r="E1136" s="97"/>
      <c r="F1136" s="96"/>
      <c r="G1136" s="96"/>
      <c r="H1136" s="99"/>
      <c r="I1136" s="99"/>
      <c r="J1136" s="45"/>
      <c r="K1136" s="46"/>
      <c r="L1136" s="46"/>
      <c r="M1136" s="46"/>
      <c r="N1136" s="46"/>
      <c r="O1136" s="46"/>
      <c r="P1136" s="46"/>
      <c r="Q1136" s="46"/>
      <c r="R1136" s="46"/>
      <c r="S1136" s="129"/>
      <c r="T1136" s="46"/>
    </row>
    <row r="1137" spans="1:20" ht="12.75">
      <c r="A1137" s="71">
        <v>1137</v>
      </c>
      <c r="B1137" s="43"/>
      <c r="C1137" s="97"/>
      <c r="D1137" s="97"/>
      <c r="E1137" s="97"/>
      <c r="F1137" s="96"/>
      <c r="G1137" s="96"/>
      <c r="H1137" s="99"/>
      <c r="I1137" s="99"/>
      <c r="J1137" s="45"/>
      <c r="K1137" s="46"/>
      <c r="L1137" s="46"/>
      <c r="M1137" s="46"/>
      <c r="N1137" s="46"/>
      <c r="O1137" s="46"/>
      <c r="P1137" s="46"/>
      <c r="Q1137" s="46"/>
      <c r="R1137" s="46"/>
      <c r="S1137" s="129"/>
      <c r="T1137" s="46"/>
    </row>
    <row r="1138" spans="1:20" ht="12.75">
      <c r="A1138" s="71">
        <v>1138</v>
      </c>
      <c r="B1138" s="43"/>
      <c r="C1138" s="97"/>
      <c r="D1138" s="97"/>
      <c r="E1138" s="97"/>
      <c r="F1138" s="96"/>
      <c r="G1138" s="96"/>
      <c r="H1138" s="99"/>
      <c r="I1138" s="99"/>
      <c r="J1138" s="45"/>
      <c r="K1138" s="46"/>
      <c r="L1138" s="46"/>
      <c r="M1138" s="46"/>
      <c r="N1138" s="46"/>
      <c r="O1138" s="46"/>
      <c r="P1138" s="46"/>
      <c r="Q1138" s="46"/>
      <c r="R1138" s="46"/>
      <c r="S1138" s="129"/>
      <c r="T1138" s="46"/>
    </row>
    <row r="1139" spans="1:20" ht="12.75">
      <c r="A1139" s="71">
        <v>1139</v>
      </c>
      <c r="B1139" s="43"/>
      <c r="C1139" s="97"/>
      <c r="D1139" s="97"/>
      <c r="E1139" s="97"/>
      <c r="F1139" s="96"/>
      <c r="G1139" s="96"/>
      <c r="H1139" s="99"/>
      <c r="I1139" s="99"/>
      <c r="J1139" s="45"/>
      <c r="K1139" s="46"/>
      <c r="L1139" s="46"/>
      <c r="M1139" s="46"/>
      <c r="N1139" s="46"/>
      <c r="O1139" s="46"/>
      <c r="P1139" s="46"/>
      <c r="Q1139" s="46"/>
      <c r="R1139" s="46"/>
      <c r="S1139" s="129"/>
      <c r="T1139" s="46"/>
    </row>
    <row r="1140" spans="1:20" ht="12.75">
      <c r="A1140" s="71">
        <v>1140</v>
      </c>
      <c r="B1140" s="43"/>
      <c r="C1140" s="97"/>
      <c r="D1140" s="97"/>
      <c r="E1140" s="97"/>
      <c r="F1140" s="96"/>
      <c r="G1140" s="96"/>
      <c r="H1140" s="99"/>
      <c r="I1140" s="99"/>
      <c r="J1140" s="45"/>
      <c r="K1140" s="46"/>
      <c r="L1140" s="46"/>
      <c r="M1140" s="46"/>
      <c r="N1140" s="46"/>
      <c r="O1140" s="46"/>
      <c r="P1140" s="46"/>
      <c r="Q1140" s="46"/>
      <c r="R1140" s="46"/>
      <c r="S1140" s="129"/>
      <c r="T1140" s="46"/>
    </row>
    <row r="1141" spans="1:20" ht="12.75">
      <c r="A1141" s="71">
        <v>1141</v>
      </c>
      <c r="B1141" s="43"/>
      <c r="C1141" s="97"/>
      <c r="D1141" s="97"/>
      <c r="E1141" s="97"/>
      <c r="F1141" s="96"/>
      <c r="G1141" s="96"/>
      <c r="H1141" s="99"/>
      <c r="I1141" s="99"/>
      <c r="J1141" s="45"/>
      <c r="K1141" s="46"/>
      <c r="L1141" s="46"/>
      <c r="M1141" s="46"/>
      <c r="N1141" s="46"/>
      <c r="O1141" s="46"/>
      <c r="P1141" s="46"/>
      <c r="Q1141" s="46"/>
      <c r="R1141" s="46"/>
      <c r="S1141" s="129"/>
      <c r="T1141" s="46"/>
    </row>
    <row r="1142" spans="1:20" ht="12.75">
      <c r="A1142" s="71">
        <v>1142</v>
      </c>
      <c r="B1142" s="43"/>
      <c r="C1142" s="97"/>
      <c r="D1142" s="97"/>
      <c r="E1142" s="97"/>
      <c r="F1142" s="96"/>
      <c r="G1142" s="96"/>
      <c r="H1142" s="99"/>
      <c r="I1142" s="99"/>
      <c r="J1142" s="45"/>
      <c r="K1142" s="46"/>
      <c r="L1142" s="46"/>
      <c r="M1142" s="46"/>
      <c r="N1142" s="46"/>
      <c r="O1142" s="46"/>
      <c r="P1142" s="46"/>
      <c r="Q1142" s="46"/>
      <c r="R1142" s="46"/>
      <c r="S1142" s="129"/>
      <c r="T1142" s="46"/>
    </row>
    <row r="1143" spans="1:20" ht="12.75">
      <c r="A1143" s="71">
        <v>1143</v>
      </c>
      <c r="B1143" s="43"/>
      <c r="C1143" s="97"/>
      <c r="D1143" s="97"/>
      <c r="E1143" s="97"/>
      <c r="F1143" s="96"/>
      <c r="G1143" s="96"/>
      <c r="H1143" s="99"/>
      <c r="I1143" s="99"/>
      <c r="J1143" s="45"/>
      <c r="K1143" s="46"/>
      <c r="L1143" s="46"/>
      <c r="M1143" s="46"/>
      <c r="N1143" s="46"/>
      <c r="O1143" s="46"/>
      <c r="P1143" s="46"/>
      <c r="Q1143" s="46"/>
      <c r="R1143" s="46"/>
      <c r="S1143" s="129"/>
      <c r="T1143" s="46"/>
    </row>
    <row r="1144" spans="1:20" ht="12.75">
      <c r="A1144" s="71">
        <v>1144</v>
      </c>
      <c r="B1144" s="43"/>
      <c r="C1144" s="97"/>
      <c r="D1144" s="97"/>
      <c r="E1144" s="97"/>
      <c r="F1144" s="96"/>
      <c r="G1144" s="96"/>
      <c r="H1144" s="99"/>
      <c r="I1144" s="99"/>
      <c r="J1144" s="45"/>
      <c r="K1144" s="46"/>
      <c r="L1144" s="46"/>
      <c r="M1144" s="46"/>
      <c r="N1144" s="46"/>
      <c r="O1144" s="46"/>
      <c r="P1144" s="46"/>
      <c r="Q1144" s="46"/>
      <c r="R1144" s="46"/>
      <c r="S1144" s="129"/>
      <c r="T1144" s="46"/>
    </row>
    <row r="1145" spans="1:20" ht="12.75">
      <c r="A1145" s="71">
        <v>1145</v>
      </c>
      <c r="B1145" s="43"/>
      <c r="C1145" s="97"/>
      <c r="D1145" s="97"/>
      <c r="E1145" s="97"/>
      <c r="F1145" s="96"/>
      <c r="G1145" s="96"/>
      <c r="H1145" s="99"/>
      <c r="I1145" s="99"/>
      <c r="J1145" s="45"/>
      <c r="K1145" s="46"/>
      <c r="L1145" s="46"/>
      <c r="M1145" s="46"/>
      <c r="N1145" s="46"/>
      <c r="O1145" s="46"/>
      <c r="P1145" s="46"/>
      <c r="Q1145" s="46"/>
      <c r="R1145" s="46"/>
      <c r="S1145" s="129"/>
      <c r="T1145" s="46"/>
    </row>
    <row r="1146" spans="1:20" ht="12.75">
      <c r="A1146" s="71">
        <v>1146</v>
      </c>
      <c r="B1146" s="43"/>
      <c r="C1146" s="97"/>
      <c r="D1146" s="97"/>
      <c r="E1146" s="97"/>
      <c r="F1146" s="96"/>
      <c r="G1146" s="96"/>
      <c r="H1146" s="99"/>
      <c r="I1146" s="99"/>
      <c r="J1146" s="45"/>
      <c r="K1146" s="46"/>
      <c r="L1146" s="46"/>
      <c r="M1146" s="46"/>
      <c r="N1146" s="46"/>
      <c r="O1146" s="46"/>
      <c r="P1146" s="46"/>
      <c r="Q1146" s="46"/>
      <c r="R1146" s="46"/>
      <c r="S1146" s="129"/>
      <c r="T1146" s="46"/>
    </row>
    <row r="1147" spans="1:20" ht="12.75">
      <c r="A1147" s="71">
        <v>1147</v>
      </c>
      <c r="B1147" s="43"/>
      <c r="C1147" s="97"/>
      <c r="D1147" s="97"/>
      <c r="E1147" s="97"/>
      <c r="F1147" s="96"/>
      <c r="G1147" s="96"/>
      <c r="H1147" s="99"/>
      <c r="I1147" s="99"/>
      <c r="J1147" s="45"/>
      <c r="K1147" s="46"/>
      <c r="L1147" s="46"/>
      <c r="M1147" s="46"/>
      <c r="N1147" s="46"/>
      <c r="O1147" s="46"/>
      <c r="P1147" s="46"/>
      <c r="Q1147" s="46"/>
      <c r="R1147" s="46"/>
      <c r="S1147" s="129"/>
      <c r="T1147" s="46"/>
    </row>
    <row r="1148" spans="1:20" ht="12.75">
      <c r="A1148" s="71">
        <v>1148</v>
      </c>
      <c r="B1148" s="43"/>
      <c r="C1148" s="97"/>
      <c r="D1148" s="97"/>
      <c r="E1148" s="97"/>
      <c r="F1148" s="96"/>
      <c r="G1148" s="96"/>
      <c r="H1148" s="99"/>
      <c r="I1148" s="99"/>
      <c r="J1148" s="45"/>
      <c r="K1148" s="46"/>
      <c r="L1148" s="46"/>
      <c r="M1148" s="46"/>
      <c r="N1148" s="46"/>
      <c r="O1148" s="46"/>
      <c r="P1148" s="46"/>
      <c r="Q1148" s="46"/>
      <c r="R1148" s="46"/>
      <c r="S1148" s="129"/>
      <c r="T1148" s="46"/>
    </row>
    <row r="1149" spans="1:20" ht="12.75">
      <c r="A1149" s="71">
        <v>1149</v>
      </c>
      <c r="B1149" s="43"/>
      <c r="C1149" s="97"/>
      <c r="D1149" s="97"/>
      <c r="E1149" s="97"/>
      <c r="F1149" s="96"/>
      <c r="G1149" s="96"/>
      <c r="H1149" s="99"/>
      <c r="I1149" s="99"/>
      <c r="J1149" s="45"/>
      <c r="K1149" s="46"/>
      <c r="L1149" s="46"/>
      <c r="M1149" s="46"/>
      <c r="N1149" s="46"/>
      <c r="O1149" s="46"/>
      <c r="P1149" s="46"/>
      <c r="Q1149" s="46"/>
      <c r="R1149" s="46"/>
      <c r="S1149" s="129"/>
      <c r="T1149" s="46"/>
    </row>
    <row r="1150" spans="1:20" ht="12.75">
      <c r="A1150" s="71">
        <v>1150</v>
      </c>
      <c r="B1150" s="43"/>
      <c r="C1150" s="97"/>
      <c r="D1150" s="97"/>
      <c r="E1150" s="97"/>
      <c r="F1150" s="96"/>
      <c r="G1150" s="96"/>
      <c r="H1150" s="99"/>
      <c r="I1150" s="99"/>
      <c r="J1150" s="45"/>
      <c r="K1150" s="46"/>
      <c r="L1150" s="46"/>
      <c r="M1150" s="46"/>
      <c r="N1150" s="46"/>
      <c r="O1150" s="46"/>
      <c r="P1150" s="46"/>
      <c r="Q1150" s="46"/>
      <c r="R1150" s="46"/>
      <c r="S1150" s="129"/>
      <c r="T1150" s="46"/>
    </row>
    <row r="1151" spans="1:20" ht="12.75">
      <c r="A1151" s="71">
        <v>1151</v>
      </c>
      <c r="B1151" s="43"/>
      <c r="C1151" s="97"/>
      <c r="D1151" s="97"/>
      <c r="E1151" s="97"/>
      <c r="F1151" s="96"/>
      <c r="G1151" s="96"/>
      <c r="H1151" s="99"/>
      <c r="I1151" s="99"/>
      <c r="J1151" s="45"/>
      <c r="K1151" s="46"/>
      <c r="L1151" s="46"/>
      <c r="M1151" s="46"/>
      <c r="N1151" s="46"/>
      <c r="O1151" s="46"/>
      <c r="P1151" s="46"/>
      <c r="Q1151" s="46"/>
      <c r="R1151" s="46"/>
      <c r="S1151" s="129"/>
      <c r="T1151" s="46"/>
    </row>
    <row r="1152" spans="1:20" ht="12.75">
      <c r="A1152" s="71">
        <v>1152</v>
      </c>
      <c r="B1152" s="43"/>
      <c r="C1152" s="97"/>
      <c r="D1152" s="97"/>
      <c r="E1152" s="97"/>
      <c r="F1152" s="96"/>
      <c r="G1152" s="96"/>
      <c r="H1152" s="99"/>
      <c r="I1152" s="99"/>
      <c r="J1152" s="45"/>
      <c r="K1152" s="46"/>
      <c r="L1152" s="46"/>
      <c r="M1152" s="46"/>
      <c r="N1152" s="46"/>
      <c r="O1152" s="46"/>
      <c r="P1152" s="46"/>
      <c r="Q1152" s="46"/>
      <c r="R1152" s="46"/>
      <c r="S1152" s="129"/>
      <c r="T1152" s="46"/>
    </row>
    <row r="1153" spans="1:20" ht="12.75">
      <c r="A1153" s="71">
        <v>1153</v>
      </c>
      <c r="B1153" s="43"/>
      <c r="C1153" s="97"/>
      <c r="D1153" s="97"/>
      <c r="E1153" s="97"/>
      <c r="F1153" s="96"/>
      <c r="G1153" s="96"/>
      <c r="H1153" s="99"/>
      <c r="I1153" s="99"/>
      <c r="J1153" s="45"/>
      <c r="K1153" s="46"/>
      <c r="L1153" s="46"/>
      <c r="M1153" s="46"/>
      <c r="N1153" s="46"/>
      <c r="O1153" s="46"/>
      <c r="P1153" s="46"/>
      <c r="Q1153" s="46"/>
      <c r="R1153" s="46"/>
      <c r="S1153" s="129"/>
      <c r="T1153" s="46"/>
    </row>
    <row r="1154" spans="1:20" ht="12.75">
      <c r="A1154" s="71">
        <v>1154</v>
      </c>
      <c r="B1154" s="43"/>
      <c r="C1154" s="97"/>
      <c r="D1154" s="97"/>
      <c r="E1154" s="97"/>
      <c r="F1154" s="96"/>
      <c r="G1154" s="96"/>
      <c r="H1154" s="99"/>
      <c r="I1154" s="99"/>
      <c r="J1154" s="45"/>
      <c r="K1154" s="46"/>
      <c r="L1154" s="46"/>
      <c r="M1154" s="46"/>
      <c r="N1154" s="46"/>
      <c r="O1154" s="46"/>
      <c r="P1154" s="46"/>
      <c r="Q1154" s="46"/>
      <c r="R1154" s="46"/>
      <c r="S1154" s="129"/>
      <c r="T1154" s="46"/>
    </row>
    <row r="1155" spans="1:20" ht="12.75">
      <c r="A1155" s="71">
        <v>1155</v>
      </c>
      <c r="B1155" s="43"/>
      <c r="C1155" s="97"/>
      <c r="D1155" s="97"/>
      <c r="E1155" s="97"/>
      <c r="F1155" s="96"/>
      <c r="G1155" s="96"/>
      <c r="H1155" s="99"/>
      <c r="I1155" s="99"/>
      <c r="J1155" s="45"/>
      <c r="K1155" s="123"/>
      <c r="L1155" s="46"/>
      <c r="M1155" s="46"/>
      <c r="N1155" s="46"/>
      <c r="O1155" s="46"/>
      <c r="P1155" s="46"/>
      <c r="Q1155" s="46"/>
      <c r="R1155" s="46"/>
      <c r="S1155" s="129"/>
      <c r="T1155" s="46"/>
    </row>
    <row r="1156" spans="1:20" ht="12.75">
      <c r="A1156" s="71">
        <v>1156</v>
      </c>
      <c r="B1156" s="43"/>
      <c r="C1156" s="97"/>
      <c r="D1156" s="97"/>
      <c r="E1156" s="97"/>
      <c r="F1156" s="96"/>
      <c r="G1156" s="96"/>
      <c r="H1156" s="99"/>
      <c r="I1156" s="99"/>
      <c r="J1156" s="45"/>
      <c r="K1156" s="46"/>
      <c r="L1156" s="46"/>
      <c r="M1156" s="46"/>
      <c r="N1156" s="46"/>
      <c r="O1156" s="46"/>
      <c r="P1156" s="46"/>
      <c r="Q1156" s="46"/>
      <c r="R1156" s="46"/>
      <c r="S1156" s="129"/>
      <c r="T1156" s="46"/>
    </row>
    <row r="1157" spans="1:20" ht="12.75">
      <c r="A1157" s="71">
        <v>1157</v>
      </c>
      <c r="B1157" s="43"/>
      <c r="C1157" s="97"/>
      <c r="D1157" s="97"/>
      <c r="E1157" s="97"/>
      <c r="F1157" s="96"/>
      <c r="G1157" s="96"/>
      <c r="H1157" s="99"/>
      <c r="I1157" s="99"/>
      <c r="J1157" s="123"/>
      <c r="K1157" s="123"/>
      <c r="L1157" s="46"/>
      <c r="M1157" s="46"/>
      <c r="N1157" s="46"/>
      <c r="O1157" s="46"/>
      <c r="P1157" s="46"/>
      <c r="Q1157" s="46"/>
      <c r="R1157" s="46"/>
      <c r="S1157" s="129"/>
      <c r="T1157" s="46"/>
    </row>
    <row r="1158" spans="1:20" ht="12.75">
      <c r="A1158" s="71">
        <v>1158</v>
      </c>
      <c r="B1158" s="43"/>
      <c r="C1158" s="97"/>
      <c r="D1158" s="97"/>
      <c r="E1158" s="97"/>
      <c r="F1158" s="96"/>
      <c r="G1158" s="96"/>
      <c r="H1158" s="99"/>
      <c r="I1158" s="99"/>
      <c r="J1158" s="45"/>
      <c r="K1158" s="46"/>
      <c r="L1158" s="46"/>
      <c r="M1158" s="46"/>
      <c r="N1158" s="46"/>
      <c r="O1158" s="46"/>
      <c r="P1158" s="46"/>
      <c r="Q1158" s="46"/>
      <c r="R1158" s="46"/>
      <c r="S1158" s="129"/>
      <c r="T1158" s="46"/>
    </row>
    <row r="1159" spans="1:20" ht="12.75">
      <c r="A1159" s="71">
        <v>1159</v>
      </c>
      <c r="B1159" s="43"/>
      <c r="C1159" s="97"/>
      <c r="D1159" s="97"/>
      <c r="E1159" s="97"/>
      <c r="F1159" s="96"/>
      <c r="G1159" s="96"/>
      <c r="H1159" s="99"/>
      <c r="I1159" s="99"/>
      <c r="J1159" s="45"/>
      <c r="K1159" s="46"/>
      <c r="L1159" s="46"/>
      <c r="M1159" s="46"/>
      <c r="N1159" s="46"/>
      <c r="O1159" s="46"/>
      <c r="P1159" s="46"/>
      <c r="Q1159" s="46"/>
      <c r="R1159" s="46"/>
      <c r="S1159" s="129"/>
      <c r="T1159" s="46"/>
    </row>
    <row r="1160" spans="1:20" ht="12.75">
      <c r="A1160" s="71">
        <v>1160</v>
      </c>
      <c r="B1160" s="43"/>
      <c r="C1160" s="97"/>
      <c r="D1160" s="97"/>
      <c r="E1160" s="97"/>
      <c r="F1160" s="96"/>
      <c r="G1160" s="96"/>
      <c r="H1160" s="99"/>
      <c r="I1160" s="99"/>
      <c r="J1160" s="45"/>
      <c r="K1160" s="46"/>
      <c r="L1160" s="46"/>
      <c r="M1160" s="46"/>
      <c r="N1160" s="46"/>
      <c r="O1160" s="46"/>
      <c r="P1160" s="46"/>
      <c r="Q1160" s="46"/>
      <c r="R1160" s="46"/>
      <c r="S1160" s="129"/>
      <c r="T1160" s="46"/>
    </row>
    <row r="1161" spans="1:20" ht="12.75">
      <c r="A1161" s="71">
        <v>1161</v>
      </c>
      <c r="B1161" s="43"/>
      <c r="C1161" s="97"/>
      <c r="D1161" s="97"/>
      <c r="E1161" s="97"/>
      <c r="F1161" s="96"/>
      <c r="G1161" s="96"/>
      <c r="H1161" s="99"/>
      <c r="I1161" s="99"/>
      <c r="J1161" s="45"/>
      <c r="K1161" s="46"/>
      <c r="L1161" s="46"/>
      <c r="M1161" s="46"/>
      <c r="N1161" s="46"/>
      <c r="O1161" s="46"/>
      <c r="P1161" s="46"/>
      <c r="Q1161" s="46"/>
      <c r="R1161" s="46"/>
      <c r="S1161" s="129"/>
      <c r="T1161" s="46"/>
    </row>
    <row r="1162" spans="1:20" ht="12.75">
      <c r="A1162" s="71">
        <v>1162</v>
      </c>
      <c r="B1162" s="43"/>
      <c r="C1162" s="97"/>
      <c r="D1162" s="97"/>
      <c r="E1162" s="97"/>
      <c r="F1162" s="96"/>
      <c r="G1162" s="96"/>
      <c r="H1162" s="99"/>
      <c r="I1162" s="99"/>
      <c r="J1162" s="45"/>
      <c r="K1162" s="46"/>
      <c r="L1162" s="46"/>
      <c r="M1162" s="46"/>
      <c r="N1162" s="46"/>
      <c r="O1162" s="46"/>
      <c r="P1162" s="46"/>
      <c r="Q1162" s="46"/>
      <c r="R1162" s="46"/>
      <c r="S1162" s="129"/>
      <c r="T1162" s="46"/>
    </row>
    <row r="1163" spans="1:20" ht="12.75">
      <c r="A1163" s="71">
        <v>1163</v>
      </c>
      <c r="B1163" s="43"/>
      <c r="C1163" s="97"/>
      <c r="D1163" s="97"/>
      <c r="E1163" s="97"/>
      <c r="F1163" s="96"/>
      <c r="G1163" s="96"/>
      <c r="H1163" s="99"/>
      <c r="I1163" s="99"/>
      <c r="J1163" s="45"/>
      <c r="K1163" s="46"/>
      <c r="L1163" s="46"/>
      <c r="M1163" s="46"/>
      <c r="N1163" s="46"/>
      <c r="O1163" s="46"/>
      <c r="P1163" s="46"/>
      <c r="Q1163" s="46"/>
      <c r="R1163" s="46"/>
      <c r="S1163" s="129"/>
      <c r="T1163" s="46"/>
    </row>
    <row r="1164" spans="1:20" ht="12.75">
      <c r="A1164" s="71">
        <v>1164</v>
      </c>
      <c r="B1164" s="43"/>
      <c r="C1164" s="97"/>
      <c r="D1164" s="97"/>
      <c r="E1164" s="97"/>
      <c r="F1164" s="96"/>
      <c r="G1164" s="96"/>
      <c r="H1164" s="99"/>
      <c r="I1164" s="99"/>
      <c r="J1164" s="45"/>
      <c r="K1164" s="46"/>
      <c r="L1164" s="46"/>
      <c r="M1164" s="46"/>
      <c r="N1164" s="46"/>
      <c r="O1164" s="46"/>
      <c r="P1164" s="46"/>
      <c r="Q1164" s="46"/>
      <c r="R1164" s="46"/>
      <c r="S1164" s="129"/>
      <c r="T1164" s="46"/>
    </row>
    <row r="1165" spans="1:20" ht="12.75">
      <c r="A1165" s="71">
        <v>1165</v>
      </c>
      <c r="B1165" s="43"/>
      <c r="C1165" s="97"/>
      <c r="D1165" s="97"/>
      <c r="E1165" s="97"/>
      <c r="F1165" s="96"/>
      <c r="G1165" s="96"/>
      <c r="H1165" s="99"/>
      <c r="I1165" s="99"/>
      <c r="J1165" s="45"/>
      <c r="K1165" s="46"/>
      <c r="L1165" s="46"/>
      <c r="M1165" s="46"/>
      <c r="N1165" s="46"/>
      <c r="O1165" s="46"/>
      <c r="P1165" s="46"/>
      <c r="Q1165" s="46"/>
      <c r="R1165" s="46"/>
      <c r="S1165" s="129"/>
      <c r="T1165" s="46"/>
    </row>
    <row r="1166" spans="1:20" ht="12.75">
      <c r="A1166" s="71">
        <v>1166</v>
      </c>
      <c r="B1166" s="43"/>
      <c r="C1166" s="97"/>
      <c r="D1166" s="97"/>
      <c r="E1166" s="97"/>
      <c r="F1166" s="96"/>
      <c r="G1166" s="96"/>
      <c r="H1166" s="99"/>
      <c r="I1166" s="99"/>
      <c r="J1166" s="45"/>
      <c r="K1166" s="46"/>
      <c r="L1166" s="46"/>
      <c r="M1166" s="46"/>
      <c r="N1166" s="46"/>
      <c r="O1166" s="46"/>
      <c r="P1166" s="46"/>
      <c r="Q1166" s="46"/>
      <c r="R1166" s="46"/>
      <c r="S1166" s="129"/>
      <c r="T1166" s="46"/>
    </row>
    <row r="1167" spans="1:20" ht="12.75">
      <c r="A1167" s="71">
        <v>1167</v>
      </c>
      <c r="B1167" s="43"/>
      <c r="C1167" s="97"/>
      <c r="D1167" s="97"/>
      <c r="E1167" s="97"/>
      <c r="F1167" s="96"/>
      <c r="G1167" s="96"/>
      <c r="H1167" s="99"/>
      <c r="I1167" s="99"/>
      <c r="J1167" s="45"/>
      <c r="K1167" s="46"/>
      <c r="L1167" s="46"/>
      <c r="M1167" s="46"/>
      <c r="N1167" s="46"/>
      <c r="O1167" s="46"/>
      <c r="P1167" s="46"/>
      <c r="Q1167" s="46"/>
      <c r="R1167" s="46"/>
      <c r="S1167" s="129"/>
      <c r="T1167" s="46"/>
    </row>
    <row r="1168" spans="1:20" ht="12.75">
      <c r="A1168" s="71">
        <v>1168</v>
      </c>
      <c r="B1168" s="43"/>
      <c r="C1168" s="97"/>
      <c r="D1168" s="97"/>
      <c r="E1168" s="97"/>
      <c r="F1168" s="96"/>
      <c r="G1168" s="96"/>
      <c r="H1168" s="99"/>
      <c r="I1168" s="99"/>
      <c r="J1168" s="45"/>
      <c r="K1168" s="46"/>
      <c r="L1168" s="46"/>
      <c r="M1168" s="46"/>
      <c r="N1168" s="46"/>
      <c r="O1168" s="46"/>
      <c r="P1168" s="46"/>
      <c r="Q1168" s="46"/>
      <c r="R1168" s="46"/>
      <c r="S1168" s="129"/>
      <c r="T1168" s="46"/>
    </row>
    <row r="1169" spans="1:20" ht="12.75">
      <c r="A1169" s="71">
        <v>1169</v>
      </c>
      <c r="B1169" s="43"/>
      <c r="C1169" s="97"/>
      <c r="D1169" s="97"/>
      <c r="E1169" s="97"/>
      <c r="F1169" s="96"/>
      <c r="G1169" s="96"/>
      <c r="H1169" s="99"/>
      <c r="I1169" s="99"/>
      <c r="J1169" s="45"/>
      <c r="K1169" s="46"/>
      <c r="L1169" s="46"/>
      <c r="M1169" s="46"/>
      <c r="N1169" s="46"/>
      <c r="O1169" s="46"/>
      <c r="P1169" s="46"/>
      <c r="Q1169" s="46"/>
      <c r="R1169" s="46"/>
      <c r="S1169" s="129"/>
      <c r="T1169" s="46"/>
    </row>
    <row r="1170" spans="1:20" ht="12.75">
      <c r="A1170" s="71">
        <v>1170</v>
      </c>
      <c r="B1170" s="43"/>
      <c r="C1170" s="97"/>
      <c r="D1170" s="97"/>
      <c r="E1170" s="97"/>
      <c r="F1170" s="96"/>
      <c r="G1170" s="96"/>
      <c r="H1170" s="99"/>
      <c r="I1170" s="99"/>
      <c r="J1170" s="45"/>
      <c r="K1170" s="46"/>
      <c r="L1170" s="46"/>
      <c r="M1170" s="46"/>
      <c r="N1170" s="46"/>
      <c r="O1170" s="46"/>
      <c r="P1170" s="46"/>
      <c r="Q1170" s="46"/>
      <c r="R1170" s="46"/>
      <c r="S1170" s="129"/>
      <c r="T1170" s="46"/>
    </row>
    <row r="1171" spans="1:20" ht="12.75">
      <c r="A1171" s="71">
        <v>1171</v>
      </c>
      <c r="B1171" s="43"/>
      <c r="C1171" s="97"/>
      <c r="D1171" s="97"/>
      <c r="E1171" s="97"/>
      <c r="F1171" s="96"/>
      <c r="G1171" s="96"/>
      <c r="H1171" s="99"/>
      <c r="I1171" s="99"/>
      <c r="J1171" s="45"/>
      <c r="K1171" s="46"/>
      <c r="L1171" s="46"/>
      <c r="M1171" s="46"/>
      <c r="N1171" s="46"/>
      <c r="O1171" s="46"/>
      <c r="P1171" s="46"/>
      <c r="Q1171" s="46"/>
      <c r="R1171" s="46"/>
      <c r="S1171" s="129"/>
      <c r="T1171" s="46"/>
    </row>
    <row r="1172" spans="1:20" ht="12.75">
      <c r="A1172" s="71">
        <v>1172</v>
      </c>
      <c r="B1172" s="43"/>
      <c r="C1172" s="97"/>
      <c r="D1172" s="97"/>
      <c r="E1172" s="97"/>
      <c r="F1172" s="96"/>
      <c r="G1172" s="96"/>
      <c r="H1172" s="99"/>
      <c r="I1172" s="99"/>
      <c r="J1172" s="45"/>
      <c r="K1172" s="46"/>
      <c r="L1172" s="46"/>
      <c r="M1172" s="46"/>
      <c r="N1172" s="46"/>
      <c r="O1172" s="46"/>
      <c r="P1172" s="46"/>
      <c r="Q1172" s="46"/>
      <c r="R1172" s="46"/>
      <c r="S1172" s="129"/>
      <c r="T1172" s="46"/>
    </row>
    <row r="1173" spans="1:20" ht="12.75">
      <c r="A1173" s="71">
        <v>1173</v>
      </c>
      <c r="B1173" s="43"/>
      <c r="C1173" s="97"/>
      <c r="D1173" s="97"/>
      <c r="E1173" s="97"/>
      <c r="F1173" s="96"/>
      <c r="G1173" s="96"/>
      <c r="H1173" s="99"/>
      <c r="I1173" s="99"/>
      <c r="J1173" s="45"/>
      <c r="K1173" s="46"/>
      <c r="L1173" s="46"/>
      <c r="M1173" s="46"/>
      <c r="N1173" s="46"/>
      <c r="O1173" s="46"/>
      <c r="P1173" s="46"/>
      <c r="Q1173" s="46"/>
      <c r="R1173" s="46"/>
      <c r="S1173" s="129"/>
      <c r="T1173" s="46"/>
    </row>
    <row r="1174" spans="1:20" ht="12.75">
      <c r="A1174" s="71">
        <v>1174</v>
      </c>
      <c r="B1174" s="43"/>
      <c r="C1174" s="97"/>
      <c r="D1174" s="97"/>
      <c r="E1174" s="97"/>
      <c r="F1174" s="96"/>
      <c r="G1174" s="96"/>
      <c r="H1174" s="99"/>
      <c r="I1174" s="99"/>
      <c r="J1174" s="45"/>
      <c r="K1174" s="46"/>
      <c r="L1174" s="46"/>
      <c r="M1174" s="46"/>
      <c r="N1174" s="46"/>
      <c r="O1174" s="46"/>
      <c r="P1174" s="46"/>
      <c r="Q1174" s="46"/>
      <c r="R1174" s="46"/>
      <c r="S1174" s="129"/>
      <c r="T1174" s="46"/>
    </row>
    <row r="1175" spans="1:20" ht="12.75">
      <c r="A1175" s="71">
        <v>1175</v>
      </c>
      <c r="B1175" s="43"/>
      <c r="C1175" s="97"/>
      <c r="D1175" s="97"/>
      <c r="E1175" s="97"/>
      <c r="F1175" s="96"/>
      <c r="G1175" s="96"/>
      <c r="H1175" s="99"/>
      <c r="I1175" s="99"/>
      <c r="J1175" s="45"/>
      <c r="K1175" s="46"/>
      <c r="L1175" s="46"/>
      <c r="M1175" s="46"/>
      <c r="N1175" s="46"/>
      <c r="O1175" s="46"/>
      <c r="P1175" s="46"/>
      <c r="Q1175" s="46"/>
      <c r="R1175" s="46"/>
      <c r="S1175" s="129"/>
      <c r="T1175" s="46"/>
    </row>
    <row r="1176" spans="1:20" ht="12.75">
      <c r="A1176" s="71">
        <v>1176</v>
      </c>
      <c r="B1176" s="43"/>
      <c r="C1176" s="97"/>
      <c r="D1176" s="97"/>
      <c r="E1176" s="97"/>
      <c r="F1176" s="96"/>
      <c r="G1176" s="96"/>
      <c r="H1176" s="99"/>
      <c r="I1176" s="99"/>
      <c r="J1176" s="45"/>
      <c r="K1176" s="46"/>
      <c r="L1176" s="46"/>
      <c r="M1176" s="46"/>
      <c r="N1176" s="46"/>
      <c r="O1176" s="46"/>
      <c r="P1176" s="46"/>
      <c r="Q1176" s="46"/>
      <c r="R1176" s="46"/>
      <c r="S1176" s="129"/>
      <c r="T1176" s="46"/>
    </row>
    <row r="1177" spans="1:20" ht="12.75">
      <c r="A1177" s="71">
        <v>1177</v>
      </c>
      <c r="B1177" s="43"/>
      <c r="C1177" s="97"/>
      <c r="D1177" s="97"/>
      <c r="E1177" s="97"/>
      <c r="F1177" s="96"/>
      <c r="G1177" s="96"/>
      <c r="H1177" s="99"/>
      <c r="I1177" s="99"/>
      <c r="J1177" s="45"/>
      <c r="K1177" s="46"/>
      <c r="L1177" s="46"/>
      <c r="M1177" s="46"/>
      <c r="N1177" s="46"/>
      <c r="O1177" s="46"/>
      <c r="P1177" s="46"/>
      <c r="Q1177" s="46"/>
      <c r="R1177" s="46"/>
      <c r="S1177" s="129"/>
      <c r="T1177" s="46"/>
    </row>
    <row r="1178" spans="1:20" ht="12.75">
      <c r="A1178" s="71">
        <v>1178</v>
      </c>
      <c r="B1178" s="43"/>
      <c r="C1178" s="97"/>
      <c r="D1178" s="97"/>
      <c r="E1178" s="97"/>
      <c r="F1178" s="96"/>
      <c r="G1178" s="96"/>
      <c r="H1178" s="99"/>
      <c r="I1178" s="99"/>
      <c r="J1178" s="45"/>
      <c r="K1178" s="46"/>
      <c r="L1178" s="46"/>
      <c r="M1178" s="46"/>
      <c r="N1178" s="46"/>
      <c r="O1178" s="46"/>
      <c r="P1178" s="46"/>
      <c r="Q1178" s="46"/>
      <c r="R1178" s="46"/>
      <c r="S1178" s="129"/>
      <c r="T1178" s="46"/>
    </row>
    <row r="1179" spans="1:20" ht="12.75">
      <c r="A1179" s="71">
        <v>1179</v>
      </c>
      <c r="B1179" s="43"/>
      <c r="C1179" s="97"/>
      <c r="D1179" s="97"/>
      <c r="E1179" s="97"/>
      <c r="F1179" s="96"/>
      <c r="G1179" s="96"/>
      <c r="H1179" s="99"/>
      <c r="I1179" s="99"/>
      <c r="J1179" s="45"/>
      <c r="K1179" s="46"/>
      <c r="L1179" s="46"/>
      <c r="M1179" s="46"/>
      <c r="N1179" s="46"/>
      <c r="O1179" s="46"/>
      <c r="P1179" s="46"/>
      <c r="Q1179" s="46"/>
      <c r="R1179" s="46"/>
      <c r="S1179" s="129"/>
      <c r="T1179" s="46"/>
    </row>
    <row r="1180" spans="1:20" ht="12.75">
      <c r="A1180" s="71">
        <v>1180</v>
      </c>
      <c r="B1180" s="43"/>
      <c r="C1180" s="97"/>
      <c r="D1180" s="97"/>
      <c r="E1180" s="97"/>
      <c r="F1180" s="96"/>
      <c r="G1180" s="96"/>
      <c r="H1180" s="99"/>
      <c r="I1180" s="99"/>
      <c r="J1180" s="45"/>
      <c r="K1180" s="46"/>
      <c r="L1180" s="46"/>
      <c r="M1180" s="46"/>
      <c r="N1180" s="46"/>
      <c r="O1180" s="46"/>
      <c r="P1180" s="46"/>
      <c r="Q1180" s="46"/>
      <c r="R1180" s="46"/>
      <c r="S1180" s="129"/>
      <c r="T1180" s="46"/>
    </row>
    <row r="1181" spans="1:20" ht="12.75">
      <c r="A1181" s="71">
        <v>1181</v>
      </c>
      <c r="B1181" s="43"/>
      <c r="C1181" s="97"/>
      <c r="D1181" s="97"/>
      <c r="E1181" s="97"/>
      <c r="F1181" s="96"/>
      <c r="G1181" s="96"/>
      <c r="H1181" s="99"/>
      <c r="I1181" s="99"/>
      <c r="J1181" s="45"/>
      <c r="K1181" s="46"/>
      <c r="L1181" s="46"/>
      <c r="M1181" s="46"/>
      <c r="N1181" s="46"/>
      <c r="O1181" s="46"/>
      <c r="P1181" s="46"/>
      <c r="Q1181" s="46"/>
      <c r="R1181" s="46"/>
      <c r="S1181" s="129"/>
      <c r="T1181" s="46"/>
    </row>
    <row r="1182" spans="1:20" ht="12.75">
      <c r="A1182" s="71">
        <v>1182</v>
      </c>
      <c r="B1182" s="43"/>
      <c r="C1182" s="97"/>
      <c r="D1182" s="97"/>
      <c r="E1182" s="97"/>
      <c r="F1182" s="96"/>
      <c r="G1182" s="96"/>
      <c r="H1182" s="99"/>
      <c r="I1182" s="99"/>
      <c r="J1182" s="45"/>
      <c r="K1182" s="46"/>
      <c r="L1182" s="46"/>
      <c r="M1182" s="46"/>
      <c r="N1182" s="46"/>
      <c r="O1182" s="46"/>
      <c r="P1182" s="46"/>
      <c r="Q1182" s="46"/>
      <c r="R1182" s="46"/>
      <c r="S1182" s="129"/>
      <c r="T1182" s="46"/>
    </row>
    <row r="1183" spans="1:20" ht="12.75">
      <c r="A1183" s="71">
        <v>1183</v>
      </c>
      <c r="B1183" s="43"/>
      <c r="C1183" s="97"/>
      <c r="D1183" s="97"/>
      <c r="E1183" s="97"/>
      <c r="F1183" s="96"/>
      <c r="G1183" s="96"/>
      <c r="H1183" s="99"/>
      <c r="I1183" s="99"/>
      <c r="J1183" s="45"/>
      <c r="K1183" s="46"/>
      <c r="L1183" s="46"/>
      <c r="M1183" s="46"/>
      <c r="N1183" s="46"/>
      <c r="O1183" s="46"/>
      <c r="P1183" s="46"/>
      <c r="Q1183" s="46"/>
      <c r="R1183" s="46"/>
      <c r="S1183" s="129"/>
      <c r="T1183" s="46"/>
    </row>
    <row r="1184" spans="1:20" ht="12.75">
      <c r="A1184" s="71">
        <v>1184</v>
      </c>
      <c r="B1184" s="43"/>
      <c r="C1184" s="97"/>
      <c r="D1184" s="97"/>
      <c r="E1184" s="97"/>
      <c r="F1184" s="96"/>
      <c r="G1184" s="96"/>
      <c r="H1184" s="99"/>
      <c r="I1184" s="99"/>
      <c r="J1184" s="45"/>
      <c r="K1184" s="46"/>
      <c r="L1184" s="46"/>
      <c r="M1184" s="46"/>
      <c r="N1184" s="46"/>
      <c r="O1184" s="46"/>
      <c r="P1184" s="46"/>
      <c r="Q1184" s="46"/>
      <c r="R1184" s="46"/>
      <c r="S1184" s="129"/>
      <c r="T1184" s="46"/>
    </row>
    <row r="1185" spans="1:20" ht="12.75">
      <c r="A1185" s="71">
        <v>1185</v>
      </c>
      <c r="B1185" s="43"/>
      <c r="C1185" s="97"/>
      <c r="D1185" s="97"/>
      <c r="E1185" s="97"/>
      <c r="F1185" s="96"/>
      <c r="G1185" s="96"/>
      <c r="H1185" s="99"/>
      <c r="I1185" s="99"/>
      <c r="J1185" s="45"/>
      <c r="K1185" s="102"/>
      <c r="L1185" s="46"/>
      <c r="M1185" s="46"/>
      <c r="N1185" s="46"/>
      <c r="O1185" s="46"/>
      <c r="P1185" s="46"/>
      <c r="Q1185" s="46"/>
      <c r="R1185" s="46"/>
      <c r="S1185" s="129"/>
      <c r="T1185" s="46"/>
    </row>
    <row r="1186" spans="1:20" ht="12.75">
      <c r="A1186" s="71">
        <v>1186</v>
      </c>
      <c r="B1186" s="43"/>
      <c r="C1186" s="97"/>
      <c r="D1186" s="97"/>
      <c r="E1186" s="97"/>
      <c r="F1186" s="96"/>
      <c r="G1186" s="96"/>
      <c r="H1186" s="99"/>
      <c r="I1186" s="99"/>
      <c r="J1186" s="45"/>
      <c r="K1186" s="46"/>
      <c r="L1186" s="46"/>
      <c r="M1186" s="46"/>
      <c r="N1186" s="46"/>
      <c r="O1186" s="46"/>
      <c r="P1186" s="46"/>
      <c r="Q1186" s="46"/>
      <c r="R1186" s="46"/>
      <c r="S1186" s="129"/>
      <c r="T1186" s="46"/>
    </row>
    <row r="1187" spans="1:20" ht="12.75">
      <c r="A1187" s="71">
        <v>1187</v>
      </c>
      <c r="B1187" s="43"/>
      <c r="C1187" s="97"/>
      <c r="D1187" s="97"/>
      <c r="E1187" s="97"/>
      <c r="F1187" s="96"/>
      <c r="G1187" s="96"/>
      <c r="H1187" s="99"/>
      <c r="I1187" s="99"/>
      <c r="J1187" s="45"/>
      <c r="K1187" s="46"/>
      <c r="L1187" s="46"/>
      <c r="M1187" s="46"/>
      <c r="N1187" s="46"/>
      <c r="O1187" s="46"/>
      <c r="P1187" s="46"/>
      <c r="Q1187" s="46"/>
      <c r="R1187" s="46"/>
      <c r="S1187" s="129"/>
      <c r="T1187" s="46"/>
    </row>
    <row r="1188" spans="1:20" ht="12.75">
      <c r="A1188" s="71">
        <v>1188</v>
      </c>
      <c r="B1188" s="43"/>
      <c r="C1188" s="97"/>
      <c r="D1188" s="97"/>
      <c r="E1188" s="97"/>
      <c r="F1188" s="96"/>
      <c r="G1188" s="96"/>
      <c r="H1188" s="99"/>
      <c r="I1188" s="99"/>
      <c r="J1188" s="45"/>
      <c r="K1188" s="46"/>
      <c r="L1188" s="46"/>
      <c r="M1188" s="46"/>
      <c r="N1188" s="46"/>
      <c r="O1188" s="46"/>
      <c r="P1188" s="46"/>
      <c r="Q1188" s="46"/>
      <c r="R1188" s="46"/>
      <c r="S1188" s="129"/>
      <c r="T1188" s="46"/>
    </row>
    <row r="1189" spans="1:20" ht="12.75">
      <c r="A1189" s="71">
        <v>1189</v>
      </c>
      <c r="B1189" s="43"/>
      <c r="C1189" s="97"/>
      <c r="D1189" s="97"/>
      <c r="E1189" s="97"/>
      <c r="F1189" s="96"/>
      <c r="G1189" s="96"/>
      <c r="H1189" s="99"/>
      <c r="I1189" s="99"/>
      <c r="J1189" s="45"/>
      <c r="K1189" s="46"/>
      <c r="L1189" s="46"/>
      <c r="M1189" s="46"/>
      <c r="N1189" s="46"/>
      <c r="O1189" s="46"/>
      <c r="P1189" s="46"/>
      <c r="Q1189" s="46"/>
      <c r="R1189" s="46"/>
      <c r="S1189" s="129"/>
      <c r="T1189" s="46"/>
    </row>
    <row r="1190" spans="1:20" ht="12.75">
      <c r="A1190" s="71">
        <v>1190</v>
      </c>
      <c r="B1190" s="43"/>
      <c r="C1190" s="97"/>
      <c r="D1190" s="97"/>
      <c r="E1190" s="97"/>
      <c r="F1190" s="96"/>
      <c r="G1190" s="96"/>
      <c r="H1190" s="99"/>
      <c r="I1190" s="99"/>
      <c r="J1190" s="45"/>
      <c r="K1190" s="46"/>
      <c r="L1190" s="46"/>
      <c r="M1190" s="46"/>
      <c r="N1190" s="46"/>
      <c r="O1190" s="46"/>
      <c r="P1190" s="46"/>
      <c r="Q1190" s="46"/>
      <c r="R1190" s="46"/>
      <c r="S1190" s="129"/>
      <c r="T1190" s="46"/>
    </row>
    <row r="1191" spans="1:20" ht="12.75">
      <c r="A1191" s="71">
        <v>1191</v>
      </c>
      <c r="B1191" s="43"/>
      <c r="C1191" s="97"/>
      <c r="D1191" s="97"/>
      <c r="E1191" s="97"/>
      <c r="F1191" s="96"/>
      <c r="G1191" s="96"/>
      <c r="H1191" s="99"/>
      <c r="I1191" s="99"/>
      <c r="J1191" s="45"/>
      <c r="K1191" s="46"/>
      <c r="L1191" s="46"/>
      <c r="M1191" s="46"/>
      <c r="N1191" s="46"/>
      <c r="O1191" s="46"/>
      <c r="P1191" s="46"/>
      <c r="Q1191" s="46"/>
      <c r="R1191" s="46"/>
      <c r="S1191" s="129"/>
      <c r="T1191" s="46"/>
    </row>
    <row r="1192" spans="1:20" ht="12.75">
      <c r="A1192" s="71">
        <v>1192</v>
      </c>
      <c r="B1192" s="43"/>
      <c r="C1192" s="97"/>
      <c r="D1192" s="97"/>
      <c r="E1192" s="97"/>
      <c r="F1192" s="96"/>
      <c r="G1192" s="96"/>
      <c r="H1192" s="99"/>
      <c r="I1192" s="99"/>
      <c r="J1192" s="45"/>
      <c r="K1192" s="46"/>
      <c r="L1192" s="46"/>
      <c r="M1192" s="46"/>
      <c r="N1192" s="46"/>
      <c r="O1192" s="46"/>
      <c r="P1192" s="46"/>
      <c r="Q1192" s="46"/>
      <c r="R1192" s="46"/>
      <c r="S1192" s="129"/>
      <c r="T1192" s="46"/>
    </row>
    <row r="1193" spans="1:20" ht="12.75">
      <c r="A1193" s="71">
        <v>1193</v>
      </c>
      <c r="B1193" s="43"/>
      <c r="C1193" s="97"/>
      <c r="D1193" s="97"/>
      <c r="E1193" s="97"/>
      <c r="F1193" s="96"/>
      <c r="G1193" s="96"/>
      <c r="H1193" s="99"/>
      <c r="I1193" s="99"/>
      <c r="J1193" s="45"/>
      <c r="K1193" s="104"/>
      <c r="L1193" s="46"/>
      <c r="M1193" s="46"/>
      <c r="N1193" s="46"/>
      <c r="O1193" s="46"/>
      <c r="P1193" s="46"/>
      <c r="Q1193" s="46"/>
      <c r="R1193" s="46"/>
      <c r="S1193" s="129"/>
      <c r="T1193" s="46"/>
    </row>
    <row r="1194" spans="1:20" ht="12.75">
      <c r="A1194" s="71">
        <v>1194</v>
      </c>
      <c r="B1194" s="43"/>
      <c r="C1194" s="97"/>
      <c r="D1194" s="97"/>
      <c r="E1194" s="97"/>
      <c r="F1194" s="96"/>
      <c r="G1194" s="96"/>
      <c r="H1194" s="99"/>
      <c r="I1194" s="99"/>
      <c r="J1194" s="45"/>
      <c r="K1194" s="101"/>
      <c r="L1194" s="46"/>
      <c r="M1194" s="46"/>
      <c r="N1194" s="46"/>
      <c r="O1194" s="46"/>
      <c r="P1194" s="46"/>
      <c r="Q1194" s="46"/>
      <c r="R1194" s="46"/>
      <c r="S1194" s="129"/>
      <c r="T1194" s="46"/>
    </row>
    <row r="1195" spans="1:20" ht="12.75">
      <c r="A1195" s="71">
        <v>1195</v>
      </c>
      <c r="B1195" s="43"/>
      <c r="C1195" s="97"/>
      <c r="D1195" s="97"/>
      <c r="E1195" s="97"/>
      <c r="F1195" s="96"/>
      <c r="G1195" s="96"/>
      <c r="H1195" s="99"/>
      <c r="I1195" s="99"/>
      <c r="J1195" s="45"/>
      <c r="K1195" s="99"/>
      <c r="L1195" s="46"/>
      <c r="M1195" s="46"/>
      <c r="N1195" s="46"/>
      <c r="O1195" s="46"/>
      <c r="P1195" s="46"/>
      <c r="Q1195" s="46"/>
      <c r="R1195" s="46"/>
      <c r="S1195" s="129"/>
      <c r="T1195" s="46"/>
    </row>
    <row r="1196" spans="1:20" ht="12.75">
      <c r="A1196" s="71">
        <v>1196</v>
      </c>
      <c r="B1196" s="43"/>
      <c r="C1196" s="97"/>
      <c r="D1196" s="97"/>
      <c r="E1196" s="97"/>
      <c r="F1196" s="96"/>
      <c r="G1196" s="96"/>
      <c r="H1196" s="99"/>
      <c r="I1196" s="99"/>
      <c r="J1196" s="45"/>
      <c r="K1196" s="101"/>
      <c r="L1196" s="46"/>
      <c r="M1196" s="46"/>
      <c r="N1196" s="46"/>
      <c r="O1196" s="46"/>
      <c r="P1196" s="46"/>
      <c r="Q1196" s="46"/>
      <c r="R1196" s="46"/>
      <c r="S1196" s="129"/>
      <c r="T1196" s="46"/>
    </row>
    <row r="1197" spans="1:20" ht="12.75">
      <c r="A1197" s="71">
        <v>1197</v>
      </c>
      <c r="B1197" s="43"/>
      <c r="C1197" s="97"/>
      <c r="D1197" s="97"/>
      <c r="E1197" s="97"/>
      <c r="F1197" s="96"/>
      <c r="G1197" s="96"/>
      <c r="H1197" s="99"/>
      <c r="I1197" s="99"/>
      <c r="J1197" s="45"/>
      <c r="K1197" s="108"/>
      <c r="L1197" s="46"/>
      <c r="M1197" s="46"/>
      <c r="N1197" s="46"/>
      <c r="O1197" s="46"/>
      <c r="P1197" s="46"/>
      <c r="Q1197" s="46"/>
      <c r="R1197" s="46"/>
      <c r="S1197" s="129"/>
      <c r="T1197" s="46"/>
    </row>
    <row r="1198" spans="1:20" ht="12.75">
      <c r="A1198" s="71">
        <v>1198</v>
      </c>
      <c r="B1198" s="43"/>
      <c r="C1198" s="97"/>
      <c r="D1198" s="97"/>
      <c r="E1198" s="97"/>
      <c r="F1198" s="96"/>
      <c r="G1198" s="96"/>
      <c r="H1198" s="99"/>
      <c r="I1198" s="99"/>
      <c r="J1198" s="45"/>
      <c r="K1198" s="46"/>
      <c r="L1198" s="46"/>
      <c r="M1198" s="46"/>
      <c r="N1198" s="46"/>
      <c r="O1198" s="46"/>
      <c r="P1198" s="46"/>
      <c r="Q1198" s="46"/>
      <c r="R1198" s="46"/>
      <c r="S1198" s="129"/>
      <c r="T1198" s="46"/>
    </row>
    <row r="1199" spans="1:20" ht="12.75">
      <c r="A1199" s="71">
        <v>1199</v>
      </c>
      <c r="B1199" s="43"/>
      <c r="C1199" s="97"/>
      <c r="D1199" s="97"/>
      <c r="E1199" s="97"/>
      <c r="F1199" s="96"/>
      <c r="G1199" s="96"/>
      <c r="H1199" s="99"/>
      <c r="I1199" s="99"/>
      <c r="J1199" s="45"/>
      <c r="K1199" s="46"/>
      <c r="L1199" s="46"/>
      <c r="M1199" s="46"/>
      <c r="N1199" s="46"/>
      <c r="O1199" s="46"/>
      <c r="P1199" s="46"/>
      <c r="Q1199" s="46"/>
      <c r="R1199" s="46"/>
      <c r="S1199" s="129"/>
      <c r="T1199" s="46"/>
    </row>
    <row r="1200" spans="1:20" ht="12.75">
      <c r="A1200" s="71">
        <v>1200</v>
      </c>
      <c r="B1200" s="43"/>
      <c r="C1200" s="97"/>
      <c r="D1200" s="97"/>
      <c r="E1200" s="97"/>
      <c r="F1200" s="96"/>
      <c r="G1200" s="96"/>
      <c r="H1200" s="99"/>
      <c r="I1200" s="99"/>
      <c r="J1200" s="45"/>
      <c r="K1200" s="46"/>
      <c r="L1200" s="46"/>
      <c r="M1200" s="46"/>
      <c r="N1200" s="46"/>
      <c r="O1200" s="46"/>
      <c r="P1200" s="46"/>
      <c r="Q1200" s="46"/>
      <c r="R1200" s="46"/>
      <c r="S1200" s="129"/>
      <c r="T1200" s="46"/>
    </row>
    <row r="1201" spans="1:20" ht="12.75">
      <c r="A1201" s="71">
        <v>1201</v>
      </c>
      <c r="B1201" s="43"/>
      <c r="C1201" s="97"/>
      <c r="D1201" s="97"/>
      <c r="E1201" s="97"/>
      <c r="F1201" s="96"/>
      <c r="G1201" s="96"/>
      <c r="H1201" s="99"/>
      <c r="I1201" s="99"/>
      <c r="J1201" s="45"/>
      <c r="K1201" s="46"/>
      <c r="L1201" s="46"/>
      <c r="M1201" s="46"/>
      <c r="N1201" s="46"/>
      <c r="O1201" s="46"/>
      <c r="P1201" s="46"/>
      <c r="Q1201" s="46"/>
      <c r="R1201" s="46"/>
      <c r="S1201" s="129"/>
      <c r="T1201" s="46"/>
    </row>
    <row r="1202" spans="1:20" ht="12.75">
      <c r="A1202" s="71">
        <v>1202</v>
      </c>
      <c r="B1202" s="43"/>
      <c r="C1202" s="97"/>
      <c r="D1202" s="97"/>
      <c r="E1202" s="97"/>
      <c r="F1202" s="96"/>
      <c r="G1202" s="96"/>
      <c r="H1202" s="99"/>
      <c r="I1202" s="99"/>
      <c r="J1202" s="45"/>
      <c r="K1202" s="46"/>
      <c r="L1202" s="46"/>
      <c r="M1202" s="46"/>
      <c r="N1202" s="46"/>
      <c r="O1202" s="46"/>
      <c r="P1202" s="46"/>
      <c r="Q1202" s="46"/>
      <c r="R1202" s="46"/>
      <c r="S1202" s="129"/>
      <c r="T1202" s="46"/>
    </row>
    <row r="1203" spans="1:20" ht="12.75">
      <c r="A1203" s="71">
        <v>1203</v>
      </c>
      <c r="B1203" s="43"/>
      <c r="C1203" s="97"/>
      <c r="D1203" s="97"/>
      <c r="E1203" s="97"/>
      <c r="F1203" s="96"/>
      <c r="G1203" s="96"/>
      <c r="H1203" s="99"/>
      <c r="I1203" s="99"/>
      <c r="J1203" s="45"/>
      <c r="K1203" s="46"/>
      <c r="L1203" s="46"/>
      <c r="M1203" s="46"/>
      <c r="N1203" s="46"/>
      <c r="O1203" s="46"/>
      <c r="P1203" s="46"/>
      <c r="Q1203" s="46"/>
      <c r="R1203" s="46"/>
      <c r="S1203" s="129"/>
      <c r="T1203" s="46"/>
    </row>
    <row r="1204" spans="1:20" ht="12.75">
      <c r="A1204" s="71">
        <v>1204</v>
      </c>
      <c r="B1204" s="43"/>
      <c r="C1204" s="97"/>
      <c r="D1204" s="97"/>
      <c r="E1204" s="97"/>
      <c r="F1204" s="96"/>
      <c r="G1204" s="96"/>
      <c r="H1204" s="99"/>
      <c r="I1204" s="99"/>
      <c r="J1204" s="45"/>
      <c r="K1204" s="46"/>
      <c r="L1204" s="46"/>
      <c r="M1204" s="46"/>
      <c r="N1204" s="46"/>
      <c r="O1204" s="46"/>
      <c r="P1204" s="46"/>
      <c r="Q1204" s="46"/>
      <c r="R1204" s="46"/>
      <c r="S1204" s="129"/>
      <c r="T1204" s="46"/>
    </row>
    <row r="1205" spans="1:20" ht="12.75">
      <c r="A1205" s="71">
        <v>1205</v>
      </c>
      <c r="B1205" s="43"/>
      <c r="C1205" s="97"/>
      <c r="D1205" s="97"/>
      <c r="E1205" s="97"/>
      <c r="F1205" s="96"/>
      <c r="G1205" s="96"/>
      <c r="H1205" s="99"/>
      <c r="I1205" s="99"/>
      <c r="J1205" s="45"/>
      <c r="K1205" s="46"/>
      <c r="L1205" s="46"/>
      <c r="M1205" s="46"/>
      <c r="N1205" s="46"/>
      <c r="O1205" s="46"/>
      <c r="P1205" s="46"/>
      <c r="Q1205" s="46"/>
      <c r="R1205" s="46"/>
      <c r="S1205" s="129"/>
      <c r="T1205" s="46"/>
    </row>
    <row r="1206" spans="1:20" ht="12.75">
      <c r="A1206" s="71">
        <v>1206</v>
      </c>
      <c r="B1206" s="43"/>
      <c r="C1206" s="97"/>
      <c r="D1206" s="97"/>
      <c r="E1206" s="97"/>
      <c r="F1206" s="96"/>
      <c r="G1206" s="96"/>
      <c r="H1206" s="99"/>
      <c r="I1206" s="99"/>
      <c r="J1206" s="45"/>
      <c r="K1206" s="46"/>
      <c r="L1206" s="46"/>
      <c r="M1206" s="46"/>
      <c r="N1206" s="46"/>
      <c r="O1206" s="46"/>
      <c r="P1206" s="46"/>
      <c r="Q1206" s="46"/>
      <c r="R1206" s="46"/>
      <c r="S1206" s="129"/>
      <c r="T1206" s="46"/>
    </row>
    <row r="1207" spans="1:20" ht="12.75">
      <c r="A1207" s="71">
        <v>1207</v>
      </c>
      <c r="B1207" s="43"/>
      <c r="C1207" s="97"/>
      <c r="D1207" s="97"/>
      <c r="E1207" s="97"/>
      <c r="F1207" s="96"/>
      <c r="G1207" s="96"/>
      <c r="H1207" s="99"/>
      <c r="I1207" s="99"/>
      <c r="J1207" s="45"/>
      <c r="K1207" s="46"/>
      <c r="L1207" s="46"/>
      <c r="M1207" s="46"/>
      <c r="N1207" s="46"/>
      <c r="O1207" s="46"/>
      <c r="P1207" s="46"/>
      <c r="Q1207" s="46"/>
      <c r="R1207" s="46"/>
      <c r="S1207" s="129"/>
      <c r="T1207" s="46"/>
    </row>
    <row r="1208" spans="1:20" ht="12.75">
      <c r="A1208" s="71">
        <v>1208</v>
      </c>
      <c r="B1208" s="43"/>
      <c r="C1208" s="97"/>
      <c r="D1208" s="95"/>
      <c r="E1208" s="95"/>
      <c r="F1208" s="96"/>
      <c r="G1208" s="96"/>
      <c r="H1208" s="105"/>
      <c r="I1208" s="105"/>
      <c r="J1208" s="45"/>
      <c r="K1208" s="46"/>
      <c r="L1208" s="46"/>
      <c r="M1208" s="46"/>
      <c r="N1208" s="46"/>
      <c r="O1208" s="46"/>
      <c r="P1208" s="46"/>
      <c r="Q1208" s="46"/>
      <c r="R1208" s="46"/>
      <c r="S1208" s="129"/>
      <c r="T1208" s="46"/>
    </row>
    <row r="1209" spans="1:20" ht="12.75">
      <c r="A1209" s="71">
        <v>1209</v>
      </c>
      <c r="B1209" s="43"/>
      <c r="C1209" s="97"/>
      <c r="D1209" s="97"/>
      <c r="E1209" s="97"/>
      <c r="F1209" s="96"/>
      <c r="G1209" s="96"/>
      <c r="H1209" s="99"/>
      <c r="I1209" s="99"/>
      <c r="J1209" s="45"/>
      <c r="K1209" s="46"/>
      <c r="L1209" s="46"/>
      <c r="M1209" s="46"/>
      <c r="N1209" s="46"/>
      <c r="O1209" s="46"/>
      <c r="P1209" s="46"/>
      <c r="Q1209" s="46"/>
      <c r="R1209" s="46"/>
      <c r="S1209" s="129"/>
      <c r="T1209" s="46"/>
    </row>
    <row r="1210" spans="1:20" ht="12.75">
      <c r="A1210" s="71">
        <v>1210</v>
      </c>
      <c r="B1210" s="43"/>
      <c r="C1210" s="97"/>
      <c r="D1210" s="97"/>
      <c r="E1210" s="97"/>
      <c r="F1210" s="96"/>
      <c r="G1210" s="96"/>
      <c r="H1210" s="99"/>
      <c r="I1210" s="99"/>
      <c r="J1210" s="45"/>
      <c r="K1210" s="46"/>
      <c r="L1210" s="46"/>
      <c r="M1210" s="46"/>
      <c r="N1210" s="46"/>
      <c r="O1210" s="46"/>
      <c r="P1210" s="46"/>
      <c r="Q1210" s="46"/>
      <c r="R1210" s="46"/>
      <c r="S1210" s="129"/>
      <c r="T1210" s="46"/>
    </row>
    <row r="1211" spans="1:20" ht="12.75">
      <c r="A1211" s="71">
        <v>1211</v>
      </c>
      <c r="B1211" s="43"/>
      <c r="C1211" s="97"/>
      <c r="D1211" s="97"/>
      <c r="E1211" s="97"/>
      <c r="F1211" s="96"/>
      <c r="G1211" s="96"/>
      <c r="H1211" s="99"/>
      <c r="I1211" s="99"/>
      <c r="J1211" s="45"/>
      <c r="K1211" s="46"/>
      <c r="L1211" s="46"/>
      <c r="M1211" s="46"/>
      <c r="N1211" s="46"/>
      <c r="O1211" s="46"/>
      <c r="P1211" s="46"/>
      <c r="Q1211" s="46"/>
      <c r="R1211" s="46"/>
      <c r="S1211" s="129"/>
      <c r="T1211" s="46"/>
    </row>
    <row r="1212" spans="1:20" ht="12.75">
      <c r="A1212" s="71">
        <v>1212</v>
      </c>
      <c r="B1212" s="43"/>
      <c r="C1212" s="97"/>
      <c r="D1212" s="97"/>
      <c r="E1212" s="97"/>
      <c r="F1212" s="96"/>
      <c r="G1212" s="96"/>
      <c r="H1212" s="99"/>
      <c r="I1212" s="99"/>
      <c r="J1212" s="45"/>
      <c r="K1212" s="46"/>
      <c r="L1212" s="46"/>
      <c r="M1212" s="46"/>
      <c r="N1212" s="46"/>
      <c r="O1212" s="46"/>
      <c r="P1212" s="46"/>
      <c r="Q1212" s="46"/>
      <c r="R1212" s="46"/>
      <c r="S1212" s="129"/>
      <c r="T1212" s="46"/>
    </row>
    <row r="1213" spans="1:20" ht="12.75">
      <c r="A1213" s="71">
        <v>1213</v>
      </c>
      <c r="B1213" s="43"/>
      <c r="C1213" s="97"/>
      <c r="D1213" s="97"/>
      <c r="E1213" s="97"/>
      <c r="F1213" s="96"/>
      <c r="G1213" s="96"/>
      <c r="H1213" s="99"/>
      <c r="I1213" s="99"/>
      <c r="J1213" s="45"/>
      <c r="K1213" s="46"/>
      <c r="L1213" s="46"/>
      <c r="M1213" s="46"/>
      <c r="N1213" s="46"/>
      <c r="O1213" s="46"/>
      <c r="P1213" s="46"/>
      <c r="Q1213" s="46"/>
      <c r="R1213" s="46"/>
      <c r="S1213" s="129"/>
      <c r="T1213" s="46"/>
    </row>
    <row r="1214" spans="1:20" ht="12.75">
      <c r="A1214" s="71">
        <v>1214</v>
      </c>
      <c r="B1214" s="43"/>
      <c r="C1214" s="97"/>
      <c r="D1214" s="97"/>
      <c r="E1214" s="97"/>
      <c r="F1214" s="96"/>
      <c r="G1214" s="96"/>
      <c r="H1214" s="99"/>
      <c r="I1214" s="99"/>
      <c r="J1214" s="45"/>
      <c r="K1214" s="46"/>
      <c r="L1214" s="46"/>
      <c r="M1214" s="46"/>
      <c r="N1214" s="46"/>
      <c r="O1214" s="46"/>
      <c r="P1214" s="46"/>
      <c r="Q1214" s="46"/>
      <c r="R1214" s="46"/>
      <c r="S1214" s="129"/>
      <c r="T1214" s="46"/>
    </row>
    <row r="1215" spans="1:20" ht="12.75">
      <c r="A1215" s="71">
        <v>1215</v>
      </c>
      <c r="B1215" s="43"/>
      <c r="C1215" s="97"/>
      <c r="D1215" s="97"/>
      <c r="E1215" s="97"/>
      <c r="F1215" s="98"/>
      <c r="G1215" s="98"/>
      <c r="H1215" s="99"/>
      <c r="I1215" s="99"/>
      <c r="J1215" s="45"/>
      <c r="K1215" s="46"/>
      <c r="L1215" s="46"/>
      <c r="M1215" s="46"/>
      <c r="N1215" s="46"/>
      <c r="O1215" s="46"/>
      <c r="P1215" s="46"/>
      <c r="Q1215" s="46"/>
      <c r="R1215" s="46"/>
      <c r="S1215" s="129"/>
      <c r="T1215" s="46"/>
    </row>
    <row r="1216" spans="1:20" ht="12.75">
      <c r="A1216" s="71">
        <v>1216</v>
      </c>
      <c r="B1216" s="43"/>
      <c r="C1216" s="97"/>
      <c r="D1216" s="97"/>
      <c r="E1216" s="97"/>
      <c r="F1216" s="98"/>
      <c r="G1216" s="98"/>
      <c r="H1216" s="99"/>
      <c r="I1216" s="99"/>
      <c r="J1216" s="45"/>
      <c r="K1216" s="46"/>
      <c r="L1216" s="46"/>
      <c r="M1216" s="46"/>
      <c r="N1216" s="46"/>
      <c r="O1216" s="46"/>
      <c r="P1216" s="46"/>
      <c r="Q1216" s="46"/>
      <c r="R1216" s="46"/>
      <c r="S1216" s="129"/>
      <c r="T1216" s="46"/>
    </row>
    <row r="1217" spans="1:20" ht="12.75">
      <c r="A1217" s="71">
        <v>1217</v>
      </c>
      <c r="B1217" s="43"/>
      <c r="C1217" s="97"/>
      <c r="D1217" s="97"/>
      <c r="E1217" s="97"/>
      <c r="F1217" s="98"/>
      <c r="G1217" s="98"/>
      <c r="H1217" s="99"/>
      <c r="I1217" s="99"/>
      <c r="J1217" s="45"/>
      <c r="K1217" s="46"/>
      <c r="L1217" s="46"/>
      <c r="M1217" s="46"/>
      <c r="N1217" s="46"/>
      <c r="O1217" s="46"/>
      <c r="P1217" s="46"/>
      <c r="Q1217" s="46"/>
      <c r="R1217" s="46"/>
      <c r="S1217" s="129"/>
      <c r="T1217" s="46"/>
    </row>
    <row r="1218" spans="1:20" ht="12.75">
      <c r="A1218" s="71">
        <v>1218</v>
      </c>
      <c r="B1218" s="43"/>
      <c r="C1218" s="97"/>
      <c r="D1218" s="97"/>
      <c r="E1218" s="97"/>
      <c r="F1218" s="98"/>
      <c r="G1218" s="98"/>
      <c r="H1218" s="99"/>
      <c r="I1218" s="99"/>
      <c r="J1218" s="45"/>
      <c r="K1218" s="121"/>
      <c r="L1218" s="46"/>
      <c r="M1218" s="46"/>
      <c r="N1218" s="46"/>
      <c r="O1218" s="46"/>
      <c r="P1218" s="46"/>
      <c r="Q1218" s="46"/>
      <c r="R1218" s="46"/>
      <c r="S1218" s="129"/>
      <c r="T1218" s="46"/>
    </row>
    <row r="1219" spans="1:20" ht="12.75">
      <c r="A1219" s="71">
        <v>1219</v>
      </c>
      <c r="B1219" s="43"/>
      <c r="C1219" s="97"/>
      <c r="D1219" s="97"/>
      <c r="E1219" s="97"/>
      <c r="F1219" s="98"/>
      <c r="G1219" s="98"/>
      <c r="H1219" s="99"/>
      <c r="I1219" s="99"/>
      <c r="J1219" s="45"/>
      <c r="K1219" s="46"/>
      <c r="L1219" s="46"/>
      <c r="M1219" s="46"/>
      <c r="N1219" s="46"/>
      <c r="O1219" s="46"/>
      <c r="P1219" s="46"/>
      <c r="Q1219" s="46"/>
      <c r="R1219" s="46"/>
      <c r="S1219" s="147"/>
      <c r="T1219" s="46"/>
    </row>
    <row r="1220" spans="1:20" ht="12.75">
      <c r="A1220" s="71">
        <v>1220</v>
      </c>
      <c r="B1220" s="43"/>
      <c r="C1220" s="97"/>
      <c r="D1220" s="97"/>
      <c r="E1220" s="97"/>
      <c r="F1220" s="98"/>
      <c r="G1220" s="98"/>
      <c r="H1220" s="99"/>
      <c r="I1220" s="99"/>
      <c r="J1220" s="45"/>
      <c r="K1220" s="46"/>
      <c r="L1220" s="46"/>
      <c r="M1220" s="46"/>
      <c r="N1220" s="46"/>
      <c r="O1220" s="46"/>
      <c r="P1220" s="46"/>
      <c r="Q1220" s="46"/>
      <c r="R1220" s="46"/>
      <c r="S1220" s="129"/>
      <c r="T1220" s="46"/>
    </row>
    <row r="1221" spans="1:20" ht="12.75">
      <c r="A1221" s="71">
        <v>1221</v>
      </c>
      <c r="B1221" s="43"/>
      <c r="C1221" s="97"/>
      <c r="D1221" s="97"/>
      <c r="E1221" s="97"/>
      <c r="F1221" s="98"/>
      <c r="G1221" s="98"/>
      <c r="H1221" s="99"/>
      <c r="I1221" s="99"/>
      <c r="J1221" s="45"/>
      <c r="K1221" s="46"/>
      <c r="L1221" s="46"/>
      <c r="M1221" s="46"/>
      <c r="N1221" s="46"/>
      <c r="O1221" s="46"/>
      <c r="P1221" s="46"/>
      <c r="Q1221" s="46"/>
      <c r="R1221" s="46"/>
      <c r="S1221" s="129"/>
      <c r="T1221" s="46"/>
    </row>
    <row r="1222" spans="1:20" ht="12.75">
      <c r="A1222" s="71">
        <v>1222</v>
      </c>
      <c r="B1222" s="43"/>
      <c r="C1222" s="97"/>
      <c r="D1222" s="97"/>
      <c r="E1222" s="97"/>
      <c r="F1222" s="98"/>
      <c r="G1222" s="98"/>
      <c r="H1222" s="99"/>
      <c r="I1222" s="99"/>
      <c r="J1222" s="45"/>
      <c r="K1222" s="46"/>
      <c r="L1222" s="46"/>
      <c r="M1222" s="46"/>
      <c r="N1222" s="46"/>
      <c r="O1222" s="46"/>
      <c r="P1222" s="46"/>
      <c r="Q1222" s="46"/>
      <c r="R1222" s="46"/>
      <c r="S1222" s="129"/>
      <c r="T1222" s="46"/>
    </row>
    <row r="1223" spans="1:20" ht="12.75">
      <c r="A1223" s="71">
        <v>1223</v>
      </c>
      <c r="B1223" s="43"/>
      <c r="C1223" s="97"/>
      <c r="D1223" s="97"/>
      <c r="E1223" s="97"/>
      <c r="F1223" s="98"/>
      <c r="G1223" s="98"/>
      <c r="H1223" s="99"/>
      <c r="I1223" s="99"/>
      <c r="J1223" s="45"/>
      <c r="K1223" s="101"/>
      <c r="L1223" s="46"/>
      <c r="M1223" s="46"/>
      <c r="N1223" s="46"/>
      <c r="O1223" s="46"/>
      <c r="P1223" s="46"/>
      <c r="Q1223" s="46"/>
      <c r="R1223" s="46"/>
      <c r="S1223" s="129"/>
      <c r="T1223" s="46"/>
    </row>
    <row r="1224" spans="1:20" ht="12.75">
      <c r="A1224" s="71">
        <v>1224</v>
      </c>
      <c r="B1224" s="43"/>
      <c r="C1224" s="97"/>
      <c r="D1224" s="97"/>
      <c r="E1224" s="97"/>
      <c r="F1224" s="98"/>
      <c r="G1224" s="98"/>
      <c r="H1224" s="99"/>
      <c r="I1224" s="99"/>
      <c r="J1224" s="45"/>
      <c r="K1224" s="46"/>
      <c r="L1224" s="46"/>
      <c r="M1224" s="46"/>
      <c r="N1224" s="46"/>
      <c r="O1224" s="46"/>
      <c r="P1224" s="46"/>
      <c r="Q1224" s="46"/>
      <c r="R1224" s="46"/>
      <c r="S1224" s="129"/>
      <c r="T1224" s="46"/>
    </row>
    <row r="1225" spans="1:20" ht="12.75">
      <c r="A1225" s="71">
        <v>1225</v>
      </c>
      <c r="B1225" s="43"/>
      <c r="C1225" s="97"/>
      <c r="D1225" s="97"/>
      <c r="E1225" s="97"/>
      <c r="F1225" s="98"/>
      <c r="G1225" s="98"/>
      <c r="H1225" s="99"/>
      <c r="I1225" s="99"/>
      <c r="J1225" s="45"/>
      <c r="K1225" s="46"/>
      <c r="L1225" s="46"/>
      <c r="M1225" s="46"/>
      <c r="N1225" s="46"/>
      <c r="O1225" s="46"/>
      <c r="P1225" s="46"/>
      <c r="Q1225" s="46"/>
      <c r="R1225" s="46"/>
      <c r="S1225" s="129"/>
      <c r="T1225" s="46"/>
    </row>
    <row r="1226" spans="1:20" ht="12.75">
      <c r="A1226" s="71">
        <v>1226</v>
      </c>
      <c r="B1226" s="43"/>
      <c r="C1226" s="97"/>
      <c r="D1226" s="97"/>
      <c r="E1226" s="97"/>
      <c r="F1226" s="98"/>
      <c r="G1226" s="98"/>
      <c r="H1226" s="99"/>
      <c r="I1226" s="99"/>
      <c r="J1226" s="45"/>
      <c r="K1226" s="46"/>
      <c r="L1226" s="46"/>
      <c r="M1226" s="46"/>
      <c r="N1226" s="46"/>
      <c r="O1226" s="46"/>
      <c r="P1226" s="46"/>
      <c r="Q1226" s="46"/>
      <c r="R1226" s="46"/>
      <c r="S1226" s="129"/>
      <c r="T1226" s="46"/>
    </row>
    <row r="1227" spans="1:20" ht="12.75">
      <c r="A1227" s="71">
        <v>1227</v>
      </c>
      <c r="B1227" s="43"/>
      <c r="C1227" s="97"/>
      <c r="D1227" s="97"/>
      <c r="E1227" s="97"/>
      <c r="F1227" s="98"/>
      <c r="G1227" s="98"/>
      <c r="H1227" s="99"/>
      <c r="I1227" s="99"/>
      <c r="J1227" s="45"/>
      <c r="K1227" s="46"/>
      <c r="L1227" s="46"/>
      <c r="M1227" s="46"/>
      <c r="N1227" s="46"/>
      <c r="O1227" s="46"/>
      <c r="P1227" s="46"/>
      <c r="Q1227" s="46"/>
      <c r="R1227" s="46"/>
      <c r="S1227" s="129"/>
      <c r="T1227" s="46"/>
    </row>
    <row r="1228" spans="1:20" ht="12.75">
      <c r="A1228" s="71">
        <v>1228</v>
      </c>
      <c r="B1228" s="43"/>
      <c r="C1228" s="97"/>
      <c r="D1228" s="97"/>
      <c r="E1228" s="97"/>
      <c r="F1228" s="98"/>
      <c r="G1228" s="98"/>
      <c r="H1228" s="99"/>
      <c r="I1228" s="99"/>
      <c r="J1228" s="45"/>
      <c r="K1228" s="46"/>
      <c r="L1228" s="46"/>
      <c r="M1228" s="46"/>
      <c r="N1228" s="46"/>
      <c r="O1228" s="46"/>
      <c r="P1228" s="46"/>
      <c r="Q1228" s="46"/>
      <c r="R1228" s="46"/>
      <c r="S1228" s="129"/>
      <c r="T1228" s="46"/>
    </row>
    <row r="1229" spans="1:20" ht="12.75">
      <c r="A1229" s="71">
        <v>1229</v>
      </c>
      <c r="B1229" s="43"/>
      <c r="C1229" s="97"/>
      <c r="D1229" s="97"/>
      <c r="E1229" s="97"/>
      <c r="F1229" s="98"/>
      <c r="G1229" s="98"/>
      <c r="H1229" s="99"/>
      <c r="I1229" s="99"/>
      <c r="J1229" s="45"/>
      <c r="K1229" s="46"/>
      <c r="L1229" s="46"/>
      <c r="M1229" s="46"/>
      <c r="N1229" s="46"/>
      <c r="O1229" s="46"/>
      <c r="P1229" s="46"/>
      <c r="Q1229" s="46"/>
      <c r="R1229" s="46"/>
      <c r="S1229" s="129"/>
      <c r="T1229" s="46"/>
    </row>
    <row r="1230" spans="1:20" ht="12.75">
      <c r="A1230" s="71">
        <v>1230</v>
      </c>
      <c r="B1230" s="43"/>
      <c r="C1230" s="97"/>
      <c r="D1230" s="97"/>
      <c r="E1230" s="97"/>
      <c r="F1230" s="98"/>
      <c r="G1230" s="98"/>
      <c r="H1230" s="99"/>
      <c r="I1230" s="99"/>
      <c r="J1230" s="45"/>
      <c r="K1230" s="46"/>
      <c r="L1230" s="46"/>
      <c r="M1230" s="46"/>
      <c r="N1230" s="46"/>
      <c r="O1230" s="46"/>
      <c r="P1230" s="46"/>
      <c r="Q1230" s="46"/>
      <c r="R1230" s="46"/>
      <c r="S1230" s="129"/>
      <c r="T1230" s="46"/>
    </row>
    <row r="1231" spans="1:20" ht="12.75">
      <c r="A1231" s="71">
        <v>1231</v>
      </c>
      <c r="B1231" s="43"/>
      <c r="C1231" s="97"/>
      <c r="D1231" s="97"/>
      <c r="E1231" s="97"/>
      <c r="F1231" s="98"/>
      <c r="G1231" s="98"/>
      <c r="H1231" s="99"/>
      <c r="I1231" s="99"/>
      <c r="J1231" s="45"/>
      <c r="K1231" s="46"/>
      <c r="L1231" s="46"/>
      <c r="M1231" s="46"/>
      <c r="N1231" s="46"/>
      <c r="O1231" s="46"/>
      <c r="P1231" s="46"/>
      <c r="Q1231" s="46"/>
      <c r="R1231" s="46"/>
      <c r="S1231" s="129"/>
      <c r="T1231" s="46"/>
    </row>
    <row r="1232" spans="1:20" ht="12.75">
      <c r="A1232" s="71">
        <v>1232</v>
      </c>
      <c r="B1232" s="43"/>
      <c r="C1232" s="97"/>
      <c r="D1232" s="97"/>
      <c r="E1232" s="97"/>
      <c r="F1232" s="98"/>
      <c r="G1232" s="98"/>
      <c r="H1232" s="99"/>
      <c r="I1232" s="99"/>
      <c r="J1232" s="45"/>
      <c r="K1232" s="46"/>
      <c r="L1232" s="46"/>
      <c r="M1232" s="46"/>
      <c r="N1232" s="46"/>
      <c r="O1232" s="46"/>
      <c r="P1232" s="46"/>
      <c r="Q1232" s="46"/>
      <c r="R1232" s="46"/>
      <c r="S1232" s="129"/>
      <c r="T1232" s="46"/>
    </row>
    <row r="1233" spans="1:20" ht="12.75">
      <c r="A1233" s="71">
        <v>1233</v>
      </c>
      <c r="B1233" s="43"/>
      <c r="C1233" s="97"/>
      <c r="D1233" s="97"/>
      <c r="E1233" s="97"/>
      <c r="F1233" s="98"/>
      <c r="G1233" s="98"/>
      <c r="H1233" s="99"/>
      <c r="I1233" s="99"/>
      <c r="J1233" s="45"/>
      <c r="K1233" s="46"/>
      <c r="L1233" s="46"/>
      <c r="M1233" s="46"/>
      <c r="N1233" s="46"/>
      <c r="O1233" s="46"/>
      <c r="P1233" s="46"/>
      <c r="Q1233" s="46"/>
      <c r="R1233" s="46"/>
      <c r="S1233" s="129"/>
      <c r="T1233" s="46"/>
    </row>
    <row r="1234" spans="1:20" ht="12.75">
      <c r="A1234" s="71">
        <v>1234</v>
      </c>
      <c r="B1234" s="43"/>
      <c r="C1234" s="97"/>
      <c r="D1234" s="97"/>
      <c r="E1234" s="97"/>
      <c r="F1234" s="98"/>
      <c r="G1234" s="98"/>
      <c r="H1234" s="99"/>
      <c r="I1234" s="99"/>
      <c r="J1234" s="45"/>
      <c r="K1234" s="46"/>
      <c r="L1234" s="46"/>
      <c r="M1234" s="46"/>
      <c r="N1234" s="46"/>
      <c r="O1234" s="46"/>
      <c r="P1234" s="46"/>
      <c r="Q1234" s="46"/>
      <c r="R1234" s="46"/>
      <c r="S1234" s="129"/>
      <c r="T1234" s="46"/>
    </row>
    <row r="1235" spans="1:20" ht="12.75">
      <c r="A1235" s="71">
        <v>1235</v>
      </c>
      <c r="B1235" s="43"/>
      <c r="C1235" s="97"/>
      <c r="D1235" s="97"/>
      <c r="E1235" s="97"/>
      <c r="F1235" s="98"/>
      <c r="G1235" s="98"/>
      <c r="H1235" s="99"/>
      <c r="I1235" s="99"/>
      <c r="J1235" s="45"/>
      <c r="K1235" s="46"/>
      <c r="L1235" s="46"/>
      <c r="M1235" s="46"/>
      <c r="N1235" s="46"/>
      <c r="O1235" s="46"/>
      <c r="P1235" s="46"/>
      <c r="Q1235" s="46"/>
      <c r="R1235" s="46"/>
      <c r="S1235" s="129"/>
      <c r="T1235" s="46"/>
    </row>
    <row r="1236" spans="1:20" ht="12.75">
      <c r="A1236" s="71">
        <v>1236</v>
      </c>
      <c r="B1236" s="43"/>
      <c r="C1236" s="97"/>
      <c r="D1236" s="97"/>
      <c r="E1236" s="97"/>
      <c r="F1236" s="98"/>
      <c r="G1236" s="98"/>
      <c r="H1236" s="99"/>
      <c r="I1236" s="99"/>
      <c r="J1236" s="45"/>
      <c r="K1236" s="46"/>
      <c r="L1236" s="46"/>
      <c r="M1236" s="46"/>
      <c r="N1236" s="46"/>
      <c r="O1236" s="46"/>
      <c r="P1236" s="46"/>
      <c r="Q1236" s="46"/>
      <c r="R1236" s="46"/>
      <c r="S1236" s="129"/>
      <c r="T1236" s="46"/>
    </row>
    <row r="1237" spans="1:20" ht="12.75">
      <c r="A1237" s="71">
        <v>1237</v>
      </c>
      <c r="B1237" s="43"/>
      <c r="C1237" s="97"/>
      <c r="D1237" s="97"/>
      <c r="E1237" s="97"/>
      <c r="F1237" s="98"/>
      <c r="G1237" s="98"/>
      <c r="H1237" s="99"/>
      <c r="I1237" s="99"/>
      <c r="J1237" s="45"/>
      <c r="K1237" s="46"/>
      <c r="L1237" s="46"/>
      <c r="M1237" s="46"/>
      <c r="N1237" s="46"/>
      <c r="O1237" s="46"/>
      <c r="P1237" s="46"/>
      <c r="Q1237" s="46"/>
      <c r="R1237" s="46"/>
      <c r="S1237" s="129"/>
      <c r="T1237" s="46"/>
    </row>
    <row r="1238" spans="1:20" ht="12.75">
      <c r="A1238" s="71">
        <v>1238</v>
      </c>
      <c r="B1238" s="43"/>
      <c r="C1238" s="97"/>
      <c r="D1238" s="97"/>
      <c r="E1238" s="97"/>
      <c r="F1238" s="98"/>
      <c r="G1238" s="98"/>
      <c r="H1238" s="99"/>
      <c r="I1238" s="99"/>
      <c r="J1238" s="45"/>
      <c r="K1238" s="108"/>
      <c r="L1238" s="46"/>
      <c r="M1238" s="46"/>
      <c r="N1238" s="46"/>
      <c r="O1238" s="46"/>
      <c r="P1238" s="46"/>
      <c r="Q1238" s="46"/>
      <c r="R1238" s="46"/>
      <c r="S1238" s="129"/>
      <c r="T1238" s="46"/>
    </row>
    <row r="1239" spans="1:20" ht="12.75">
      <c r="A1239" s="71">
        <v>1239</v>
      </c>
      <c r="B1239" s="43"/>
      <c r="C1239" s="97"/>
      <c r="D1239" s="97"/>
      <c r="E1239" s="97"/>
      <c r="F1239" s="98"/>
      <c r="G1239" s="98"/>
      <c r="H1239" s="99"/>
      <c r="I1239" s="99"/>
      <c r="J1239" s="45"/>
      <c r="K1239" s="46"/>
      <c r="L1239" s="46"/>
      <c r="M1239" s="46"/>
      <c r="N1239" s="46"/>
      <c r="O1239" s="46"/>
      <c r="P1239" s="46"/>
      <c r="Q1239" s="46"/>
      <c r="R1239" s="46"/>
      <c r="S1239" s="147"/>
      <c r="T1239" s="46"/>
    </row>
    <row r="1240" spans="1:20" ht="12.75">
      <c r="A1240" s="71">
        <v>1240</v>
      </c>
      <c r="B1240" s="43"/>
      <c r="C1240" s="97"/>
      <c r="D1240" s="97"/>
      <c r="E1240" s="97"/>
      <c r="F1240" s="98"/>
      <c r="G1240" s="98"/>
      <c r="H1240" s="99"/>
      <c r="I1240" s="99"/>
      <c r="J1240" s="45"/>
      <c r="K1240" s="46"/>
      <c r="L1240" s="46"/>
      <c r="M1240" s="46"/>
      <c r="N1240" s="46"/>
      <c r="O1240" s="46"/>
      <c r="P1240" s="46"/>
      <c r="Q1240" s="46"/>
      <c r="R1240" s="46"/>
      <c r="S1240" s="129"/>
      <c r="T1240" s="46"/>
    </row>
    <row r="1241" spans="1:20" ht="12.75">
      <c r="A1241" s="71">
        <v>1241</v>
      </c>
      <c r="B1241" s="43"/>
      <c r="C1241" s="97"/>
      <c r="D1241" s="97"/>
      <c r="E1241" s="97"/>
      <c r="F1241" s="98"/>
      <c r="G1241" s="98"/>
      <c r="H1241" s="99"/>
      <c r="I1241" s="99"/>
      <c r="J1241" s="45"/>
      <c r="K1241" s="46"/>
      <c r="L1241" s="46"/>
      <c r="M1241" s="46"/>
      <c r="N1241" s="46"/>
      <c r="O1241" s="46"/>
      <c r="P1241" s="46"/>
      <c r="Q1241" s="46"/>
      <c r="R1241" s="46"/>
      <c r="S1241" s="129"/>
      <c r="T1241" s="46"/>
    </row>
    <row r="1242" spans="1:20" ht="12.75">
      <c r="A1242" s="71">
        <v>1242</v>
      </c>
      <c r="B1242" s="43"/>
      <c r="C1242" s="97"/>
      <c r="D1242" s="97"/>
      <c r="E1242" s="97"/>
      <c r="F1242" s="98"/>
      <c r="G1242" s="98"/>
      <c r="H1242" s="99"/>
      <c r="I1242" s="99"/>
      <c r="J1242" s="45"/>
      <c r="K1242" s="46"/>
      <c r="L1242" s="46"/>
      <c r="M1242" s="46"/>
      <c r="N1242" s="46"/>
      <c r="O1242" s="46"/>
      <c r="P1242" s="46"/>
      <c r="Q1242" s="46"/>
      <c r="R1242" s="46"/>
      <c r="S1242" s="129"/>
      <c r="T1242" s="46"/>
    </row>
    <row r="1243" spans="1:20" ht="12.75">
      <c r="A1243" s="71">
        <v>1243</v>
      </c>
      <c r="B1243" s="43"/>
      <c r="C1243" s="97"/>
      <c r="D1243" s="97"/>
      <c r="E1243" s="97"/>
      <c r="F1243" s="98"/>
      <c r="G1243" s="98"/>
      <c r="H1243" s="99"/>
      <c r="I1243" s="99"/>
      <c r="J1243" s="45"/>
      <c r="K1243" s="46"/>
      <c r="L1243" s="46"/>
      <c r="M1243" s="46"/>
      <c r="N1243" s="46"/>
      <c r="O1243" s="46"/>
      <c r="P1243" s="46"/>
      <c r="Q1243" s="46"/>
      <c r="R1243" s="46"/>
      <c r="S1243" s="129"/>
      <c r="T1243" s="46"/>
    </row>
    <row r="1244" spans="1:20" ht="12.75">
      <c r="A1244" s="71">
        <v>1244</v>
      </c>
      <c r="B1244" s="43"/>
      <c r="C1244" s="97"/>
      <c r="D1244" s="97"/>
      <c r="E1244" s="97"/>
      <c r="F1244" s="98"/>
      <c r="G1244" s="98"/>
      <c r="H1244" s="99"/>
      <c r="I1244" s="99"/>
      <c r="J1244" s="45"/>
      <c r="K1244" s="46"/>
      <c r="L1244" s="46"/>
      <c r="M1244" s="46"/>
      <c r="N1244" s="46"/>
      <c r="O1244" s="46"/>
      <c r="P1244" s="46"/>
      <c r="Q1244" s="46"/>
      <c r="R1244" s="46"/>
      <c r="S1244" s="129"/>
      <c r="T1244" s="46"/>
    </row>
    <row r="1245" spans="1:20" ht="12.75">
      <c r="A1245" s="71">
        <v>1245</v>
      </c>
      <c r="B1245" s="43"/>
      <c r="C1245" s="97"/>
      <c r="D1245" s="97"/>
      <c r="E1245" s="97"/>
      <c r="F1245" s="98"/>
      <c r="G1245" s="98"/>
      <c r="H1245" s="99"/>
      <c r="I1245" s="99"/>
      <c r="J1245" s="45"/>
      <c r="K1245" s="46"/>
      <c r="L1245" s="46"/>
      <c r="M1245" s="46"/>
      <c r="N1245" s="46"/>
      <c r="O1245" s="46"/>
      <c r="P1245" s="46"/>
      <c r="Q1245" s="46"/>
      <c r="R1245" s="46"/>
      <c r="S1245" s="129"/>
      <c r="T1245" s="46"/>
    </row>
    <row r="1246" spans="1:20" ht="12.75">
      <c r="A1246" s="71">
        <v>1246</v>
      </c>
      <c r="B1246" s="43"/>
      <c r="C1246" s="97"/>
      <c r="D1246" s="97"/>
      <c r="E1246" s="97"/>
      <c r="F1246" s="98"/>
      <c r="G1246" s="98"/>
      <c r="H1246" s="99"/>
      <c r="I1246" s="99"/>
      <c r="J1246" s="45"/>
      <c r="K1246" s="46"/>
      <c r="L1246" s="46"/>
      <c r="M1246" s="46"/>
      <c r="N1246" s="46"/>
      <c r="O1246" s="46"/>
      <c r="P1246" s="46"/>
      <c r="Q1246" s="46"/>
      <c r="R1246" s="46"/>
      <c r="S1246" s="129"/>
      <c r="T1246" s="46"/>
    </row>
    <row r="1247" spans="1:20" ht="12.75">
      <c r="A1247" s="71">
        <v>1247</v>
      </c>
      <c r="B1247" s="43"/>
      <c r="C1247" s="97"/>
      <c r="D1247" s="97"/>
      <c r="E1247" s="97"/>
      <c r="F1247" s="98"/>
      <c r="G1247" s="98"/>
      <c r="H1247" s="99"/>
      <c r="I1247" s="99"/>
      <c r="J1247" s="45"/>
      <c r="K1247" s="46"/>
      <c r="L1247" s="46"/>
      <c r="M1247" s="46"/>
      <c r="N1247" s="46"/>
      <c r="O1247" s="46"/>
      <c r="P1247" s="46"/>
      <c r="Q1247" s="46"/>
      <c r="R1247" s="46"/>
      <c r="S1247" s="129"/>
      <c r="T1247" s="46"/>
    </row>
    <row r="1248" spans="1:20" ht="12.75">
      <c r="A1248" s="71">
        <v>1248</v>
      </c>
      <c r="B1248" s="43"/>
      <c r="C1248" s="97"/>
      <c r="D1248" s="97"/>
      <c r="E1248" s="97"/>
      <c r="F1248" s="98"/>
      <c r="G1248" s="98"/>
      <c r="H1248" s="99"/>
      <c r="I1248" s="99"/>
      <c r="J1248" s="45"/>
      <c r="K1248" s="46"/>
      <c r="L1248" s="46"/>
      <c r="M1248" s="46"/>
      <c r="N1248" s="46"/>
      <c r="O1248" s="46"/>
      <c r="P1248" s="46"/>
      <c r="Q1248" s="46"/>
      <c r="R1248" s="46"/>
      <c r="S1248" s="129"/>
      <c r="T1248" s="46"/>
    </row>
    <row r="1249" spans="1:20" ht="12.75">
      <c r="A1249" s="71">
        <v>1249</v>
      </c>
      <c r="B1249" s="43"/>
      <c r="C1249" s="97"/>
      <c r="D1249" s="97"/>
      <c r="E1249" s="97"/>
      <c r="F1249" s="98"/>
      <c r="G1249" s="98"/>
      <c r="H1249" s="99"/>
      <c r="I1249" s="99"/>
      <c r="J1249" s="45"/>
      <c r="K1249" s="46"/>
      <c r="L1249" s="46"/>
      <c r="M1249" s="46"/>
      <c r="N1249" s="46"/>
      <c r="O1249" s="46"/>
      <c r="P1249" s="46"/>
      <c r="Q1249" s="46"/>
      <c r="R1249" s="46"/>
      <c r="S1249" s="129"/>
      <c r="T1249" s="46"/>
    </row>
    <row r="1250" spans="1:20" ht="12.75">
      <c r="A1250" s="71">
        <v>1250</v>
      </c>
      <c r="B1250" s="43"/>
      <c r="C1250" s="97"/>
      <c r="D1250" s="97"/>
      <c r="E1250" s="97"/>
      <c r="F1250" s="98"/>
      <c r="G1250" s="98"/>
      <c r="H1250" s="99"/>
      <c r="I1250" s="99"/>
      <c r="J1250" s="45"/>
      <c r="K1250" s="46"/>
      <c r="L1250" s="46"/>
      <c r="M1250" s="46"/>
      <c r="N1250" s="46"/>
      <c r="O1250" s="46"/>
      <c r="P1250" s="46"/>
      <c r="Q1250" s="46"/>
      <c r="R1250" s="46"/>
      <c r="S1250" s="129"/>
      <c r="T1250" s="46"/>
    </row>
    <row r="1251" spans="1:20" ht="12.75">
      <c r="A1251" s="71">
        <v>1251</v>
      </c>
      <c r="B1251" s="43"/>
      <c r="C1251" s="97"/>
      <c r="D1251" s="97"/>
      <c r="E1251" s="97"/>
      <c r="F1251" s="98"/>
      <c r="G1251" s="98"/>
      <c r="H1251" s="99"/>
      <c r="I1251" s="99"/>
      <c r="J1251" s="45"/>
      <c r="K1251" s="46"/>
      <c r="L1251" s="46"/>
      <c r="M1251" s="46"/>
      <c r="N1251" s="46"/>
      <c r="O1251" s="46"/>
      <c r="P1251" s="46"/>
      <c r="Q1251" s="46"/>
      <c r="R1251" s="46"/>
      <c r="S1251" s="129"/>
      <c r="T1251" s="46"/>
    </row>
    <row r="1252" spans="1:20" ht="12.75">
      <c r="A1252" s="71">
        <v>1252</v>
      </c>
      <c r="B1252" s="43"/>
      <c r="C1252" s="97"/>
      <c r="D1252" s="97"/>
      <c r="E1252" s="97"/>
      <c r="F1252" s="98"/>
      <c r="G1252" s="98"/>
      <c r="H1252" s="99"/>
      <c r="I1252" s="99"/>
      <c r="J1252" s="45"/>
      <c r="K1252" s="46"/>
      <c r="L1252" s="46"/>
      <c r="M1252" s="46"/>
      <c r="N1252" s="46"/>
      <c r="O1252" s="46"/>
      <c r="P1252" s="46"/>
      <c r="Q1252" s="46"/>
      <c r="R1252" s="46"/>
      <c r="S1252" s="129"/>
      <c r="T1252" s="46"/>
    </row>
    <row r="1253" spans="1:20" ht="12.75">
      <c r="A1253" s="71">
        <v>1253</v>
      </c>
      <c r="B1253" s="43"/>
      <c r="C1253" s="97"/>
      <c r="D1253" s="97"/>
      <c r="E1253" s="97"/>
      <c r="F1253" s="98"/>
      <c r="G1253" s="98"/>
      <c r="H1253" s="99"/>
      <c r="I1253" s="99"/>
      <c r="J1253" s="45"/>
      <c r="K1253" s="46"/>
      <c r="L1253" s="46"/>
      <c r="M1253" s="46"/>
      <c r="N1253" s="46"/>
      <c r="O1253" s="46"/>
      <c r="P1253" s="46"/>
      <c r="Q1253" s="46"/>
      <c r="R1253" s="46"/>
      <c r="S1253" s="129"/>
      <c r="T1253" s="46"/>
    </row>
    <row r="1254" spans="1:20" ht="12.75">
      <c r="A1254" s="71">
        <v>1254</v>
      </c>
      <c r="B1254" s="43"/>
      <c r="C1254" s="97"/>
      <c r="D1254" s="97"/>
      <c r="E1254" s="97"/>
      <c r="F1254" s="98"/>
      <c r="G1254" s="98"/>
      <c r="H1254" s="99"/>
      <c r="I1254" s="99"/>
      <c r="J1254" s="45"/>
      <c r="K1254" s="46"/>
      <c r="L1254" s="46"/>
      <c r="M1254" s="46"/>
      <c r="N1254" s="46"/>
      <c r="O1254" s="46"/>
      <c r="P1254" s="46"/>
      <c r="Q1254" s="46"/>
      <c r="R1254" s="46"/>
      <c r="S1254" s="129"/>
      <c r="T1254" s="46"/>
    </row>
    <row r="1255" spans="1:20" ht="12.75">
      <c r="A1255" s="71">
        <v>1255</v>
      </c>
      <c r="B1255" s="43"/>
      <c r="C1255" s="97"/>
      <c r="D1255" s="97"/>
      <c r="E1255" s="97"/>
      <c r="F1255" s="98"/>
      <c r="G1255" s="98"/>
      <c r="H1255" s="99"/>
      <c r="I1255" s="99"/>
      <c r="J1255" s="45"/>
      <c r="K1255" s="108"/>
      <c r="L1255" s="46"/>
      <c r="M1255" s="46"/>
      <c r="N1255" s="46"/>
      <c r="O1255" s="46"/>
      <c r="P1255" s="46"/>
      <c r="Q1255" s="46"/>
      <c r="R1255" s="46"/>
      <c r="S1255" s="129"/>
      <c r="T1255" s="46"/>
    </row>
    <row r="1256" spans="1:20" ht="12.75">
      <c r="A1256" s="71">
        <v>1256</v>
      </c>
      <c r="B1256" s="43"/>
      <c r="C1256" s="97"/>
      <c r="D1256" s="97"/>
      <c r="E1256" s="97"/>
      <c r="F1256" s="98"/>
      <c r="G1256" s="98"/>
      <c r="H1256" s="99"/>
      <c r="I1256" s="99"/>
      <c r="J1256" s="45"/>
      <c r="K1256" s="108"/>
      <c r="L1256" s="46"/>
      <c r="M1256" s="46"/>
      <c r="N1256" s="46"/>
      <c r="O1256" s="46"/>
      <c r="P1256" s="46"/>
      <c r="Q1256" s="46"/>
      <c r="R1256" s="46"/>
      <c r="S1256" s="129"/>
      <c r="T1256" s="46"/>
    </row>
    <row r="1257" spans="1:20" ht="12.75">
      <c r="A1257" s="71">
        <v>1257</v>
      </c>
      <c r="B1257" s="43"/>
      <c r="C1257" s="97"/>
      <c r="D1257" s="97"/>
      <c r="E1257" s="97"/>
      <c r="F1257" s="98"/>
      <c r="G1257" s="98"/>
      <c r="H1257" s="99"/>
      <c r="I1257" s="99"/>
      <c r="J1257" s="45"/>
      <c r="K1257" s="101"/>
      <c r="L1257" s="46"/>
      <c r="M1257" s="46"/>
      <c r="N1257" s="46"/>
      <c r="O1257" s="46"/>
      <c r="P1257" s="46"/>
      <c r="Q1257" s="46"/>
      <c r="R1257" s="46"/>
      <c r="S1257" s="147"/>
      <c r="T1257" s="46"/>
    </row>
    <row r="1258" spans="1:20" ht="12.75">
      <c r="A1258" s="71">
        <v>1258</v>
      </c>
      <c r="B1258" s="43"/>
      <c r="C1258" s="97"/>
      <c r="D1258" s="97"/>
      <c r="E1258" s="97"/>
      <c r="F1258" s="98"/>
      <c r="G1258" s="98"/>
      <c r="H1258" s="99"/>
      <c r="I1258" s="99"/>
      <c r="J1258" s="45"/>
      <c r="K1258" s="108"/>
      <c r="L1258" s="46"/>
      <c r="M1258" s="46"/>
      <c r="N1258" s="46"/>
      <c r="O1258" s="46"/>
      <c r="P1258" s="46"/>
      <c r="Q1258" s="46"/>
      <c r="R1258" s="46"/>
      <c r="S1258" s="129"/>
      <c r="T1258" s="46"/>
    </row>
    <row r="1259" spans="1:20" ht="12.75">
      <c r="A1259" s="71">
        <v>1259</v>
      </c>
      <c r="B1259" s="43"/>
      <c r="C1259" s="97"/>
      <c r="D1259" s="97"/>
      <c r="E1259" s="97"/>
      <c r="F1259" s="98"/>
      <c r="G1259" s="98"/>
      <c r="H1259" s="99"/>
      <c r="I1259" s="99"/>
      <c r="J1259" s="45"/>
      <c r="K1259" s="108"/>
      <c r="L1259" s="46"/>
      <c r="M1259" s="46"/>
      <c r="N1259" s="46"/>
      <c r="O1259" s="46"/>
      <c r="P1259" s="46"/>
      <c r="Q1259" s="46"/>
      <c r="R1259" s="46"/>
      <c r="S1259" s="129"/>
      <c r="T1259" s="46"/>
    </row>
    <row r="1260" spans="1:20" ht="12.75">
      <c r="A1260" s="71">
        <v>1260</v>
      </c>
      <c r="B1260" s="43"/>
      <c r="C1260" s="97"/>
      <c r="D1260" s="97"/>
      <c r="E1260" s="97"/>
      <c r="F1260" s="98"/>
      <c r="G1260" s="98"/>
      <c r="H1260" s="99"/>
      <c r="I1260" s="99"/>
      <c r="J1260" s="45"/>
      <c r="K1260" s="108"/>
      <c r="L1260" s="46"/>
      <c r="M1260" s="46"/>
      <c r="N1260" s="46"/>
      <c r="O1260" s="46"/>
      <c r="P1260" s="46"/>
      <c r="Q1260" s="46"/>
      <c r="R1260" s="46"/>
      <c r="S1260" s="129"/>
      <c r="T1260" s="46"/>
    </row>
    <row r="1261" spans="1:20" ht="12.75">
      <c r="A1261" s="71">
        <v>1261</v>
      </c>
      <c r="B1261" s="43"/>
      <c r="C1261" s="97"/>
      <c r="D1261" s="97"/>
      <c r="E1261" s="97"/>
      <c r="F1261" s="98"/>
      <c r="G1261" s="98"/>
      <c r="H1261" s="99"/>
      <c r="I1261" s="99"/>
      <c r="J1261" s="45"/>
      <c r="K1261" s="136"/>
      <c r="L1261" s="46"/>
      <c r="M1261" s="46"/>
      <c r="N1261" s="46"/>
      <c r="O1261" s="46"/>
      <c r="P1261" s="46"/>
      <c r="Q1261" s="46"/>
      <c r="R1261" s="46"/>
      <c r="S1261" s="129"/>
      <c r="T1261" s="46"/>
    </row>
    <row r="1262" spans="1:20" ht="12.75">
      <c r="A1262" s="71">
        <v>1262</v>
      </c>
      <c r="B1262" s="43"/>
      <c r="C1262" s="97"/>
      <c r="D1262" s="97"/>
      <c r="E1262" s="97"/>
      <c r="F1262" s="98"/>
      <c r="G1262" s="98"/>
      <c r="H1262" s="99"/>
      <c r="I1262" s="99"/>
      <c r="J1262" s="45"/>
      <c r="K1262" s="108"/>
      <c r="L1262" s="46"/>
      <c r="M1262" s="46"/>
      <c r="N1262" s="46"/>
      <c r="O1262" s="46"/>
      <c r="P1262" s="46"/>
      <c r="Q1262" s="46"/>
      <c r="R1262" s="46"/>
      <c r="S1262" s="129"/>
      <c r="T1262" s="46"/>
    </row>
    <row r="1263" spans="1:20" ht="12.75">
      <c r="A1263" s="71">
        <v>1263</v>
      </c>
      <c r="B1263" s="43"/>
      <c r="C1263" s="97"/>
      <c r="D1263" s="97"/>
      <c r="E1263" s="97"/>
      <c r="F1263" s="98"/>
      <c r="G1263" s="98"/>
      <c r="H1263" s="99"/>
      <c r="I1263" s="99"/>
      <c r="J1263" s="45"/>
      <c r="K1263" s="108"/>
      <c r="L1263" s="46"/>
      <c r="M1263" s="46"/>
      <c r="N1263" s="46"/>
      <c r="O1263" s="46"/>
      <c r="P1263" s="46"/>
      <c r="Q1263" s="46"/>
      <c r="R1263" s="46"/>
      <c r="S1263" s="129"/>
      <c r="T1263" s="46"/>
    </row>
    <row r="1264" spans="1:20" ht="12.75">
      <c r="A1264" s="71">
        <v>1264</v>
      </c>
      <c r="B1264" s="43"/>
      <c r="C1264" s="97"/>
      <c r="D1264" s="97"/>
      <c r="E1264" s="97"/>
      <c r="F1264" s="98"/>
      <c r="G1264" s="98"/>
      <c r="H1264" s="99"/>
      <c r="I1264" s="99"/>
      <c r="J1264" s="45"/>
      <c r="K1264" s="108"/>
      <c r="L1264" s="46"/>
      <c r="M1264" s="46"/>
      <c r="N1264" s="46"/>
      <c r="O1264" s="46"/>
      <c r="P1264" s="46"/>
      <c r="Q1264" s="46"/>
      <c r="R1264" s="46"/>
      <c r="S1264" s="129"/>
      <c r="T1264" s="46"/>
    </row>
    <row r="1265" spans="1:20" ht="12.75">
      <c r="A1265" s="71">
        <v>1265</v>
      </c>
      <c r="B1265" s="43"/>
      <c r="C1265" s="95"/>
      <c r="D1265" s="95"/>
      <c r="E1265" s="95"/>
      <c r="F1265" s="96"/>
      <c r="G1265" s="96"/>
      <c r="H1265" s="105"/>
      <c r="I1265" s="105"/>
      <c r="J1265" s="45"/>
      <c r="K1265" s="137"/>
      <c r="L1265" s="46"/>
      <c r="M1265" s="46"/>
      <c r="N1265" s="46"/>
      <c r="O1265" s="46"/>
      <c r="P1265" s="46"/>
      <c r="Q1265" s="46"/>
      <c r="R1265" s="46"/>
      <c r="S1265" s="129"/>
      <c r="T1265" s="46"/>
    </row>
    <row r="1266" spans="1:20" ht="12.75">
      <c r="A1266" s="71">
        <v>1266</v>
      </c>
      <c r="B1266" s="43"/>
      <c r="C1266" s="97"/>
      <c r="D1266" s="97"/>
      <c r="E1266" s="97"/>
      <c r="F1266" s="98"/>
      <c r="G1266" s="98"/>
      <c r="H1266" s="99"/>
      <c r="I1266" s="99"/>
      <c r="J1266" s="45"/>
      <c r="K1266" s="108"/>
      <c r="L1266" s="46"/>
      <c r="M1266" s="46"/>
      <c r="N1266" s="46"/>
      <c r="O1266" s="46"/>
      <c r="P1266" s="46"/>
      <c r="Q1266" s="46"/>
      <c r="R1266" s="46"/>
      <c r="S1266" s="129"/>
      <c r="T1266" s="46"/>
    </row>
    <row r="1267" spans="1:20" ht="12.75">
      <c r="A1267" s="71">
        <v>1267</v>
      </c>
      <c r="B1267" s="43"/>
      <c r="C1267" s="97"/>
      <c r="D1267" s="97"/>
      <c r="E1267" s="97"/>
      <c r="F1267" s="98"/>
      <c r="G1267" s="98"/>
      <c r="H1267" s="99"/>
      <c r="I1267" s="99"/>
      <c r="J1267" s="45"/>
      <c r="K1267" s="108"/>
      <c r="L1267" s="46"/>
      <c r="M1267" s="46"/>
      <c r="N1267" s="46"/>
      <c r="O1267" s="46"/>
      <c r="P1267" s="46"/>
      <c r="Q1267" s="46"/>
      <c r="R1267" s="46"/>
      <c r="S1267" s="129"/>
      <c r="T1267" s="46"/>
    </row>
    <row r="1268" spans="1:20" ht="12.75">
      <c r="A1268" s="71">
        <v>1268</v>
      </c>
      <c r="B1268" s="43"/>
      <c r="C1268" s="97"/>
      <c r="D1268" s="97"/>
      <c r="E1268" s="97"/>
      <c r="F1268" s="98"/>
      <c r="G1268" s="98"/>
      <c r="H1268" s="99"/>
      <c r="I1268" s="99"/>
      <c r="J1268" s="45"/>
      <c r="K1268" s="108"/>
      <c r="L1268" s="46"/>
      <c r="M1268" s="46"/>
      <c r="N1268" s="46"/>
      <c r="O1268" s="46"/>
      <c r="P1268" s="46"/>
      <c r="Q1268" s="46"/>
      <c r="R1268" s="46"/>
      <c r="S1268" s="129"/>
      <c r="T1268" s="46"/>
    </row>
    <row r="1269" spans="1:20" ht="12.75">
      <c r="A1269" s="71">
        <v>1269</v>
      </c>
      <c r="B1269" s="43"/>
      <c r="C1269" s="97"/>
      <c r="D1269" s="97"/>
      <c r="E1269" s="97"/>
      <c r="F1269" s="98"/>
      <c r="G1269" s="98"/>
      <c r="H1269" s="99"/>
      <c r="I1269" s="99"/>
      <c r="J1269" s="45"/>
      <c r="K1269" s="138"/>
      <c r="L1269" s="46"/>
      <c r="M1269" s="46"/>
      <c r="N1269" s="46"/>
      <c r="O1269" s="46"/>
      <c r="P1269" s="46"/>
      <c r="Q1269" s="46"/>
      <c r="R1269" s="46"/>
      <c r="S1269" s="129"/>
      <c r="T1269" s="46"/>
    </row>
    <row r="1270" spans="1:20" ht="12.75">
      <c r="A1270" s="71">
        <v>1270</v>
      </c>
      <c r="B1270" s="43"/>
      <c r="C1270" s="97"/>
      <c r="D1270" s="97"/>
      <c r="E1270" s="97"/>
      <c r="F1270" s="98"/>
      <c r="G1270" s="98"/>
      <c r="H1270" s="99"/>
      <c r="I1270" s="99"/>
      <c r="J1270" s="45"/>
      <c r="K1270" s="108"/>
      <c r="L1270" s="46"/>
      <c r="M1270" s="46"/>
      <c r="N1270" s="46"/>
      <c r="O1270" s="46"/>
      <c r="P1270" s="46"/>
      <c r="Q1270" s="46"/>
      <c r="R1270" s="46"/>
      <c r="S1270" s="129"/>
      <c r="T1270" s="46"/>
    </row>
    <row r="1271" spans="1:20" ht="12.75">
      <c r="A1271" s="71">
        <v>1271</v>
      </c>
      <c r="B1271" s="43"/>
      <c r="C1271" s="97"/>
      <c r="D1271" s="97"/>
      <c r="E1271" s="97"/>
      <c r="F1271" s="98"/>
      <c r="G1271" s="98"/>
      <c r="H1271" s="99"/>
      <c r="I1271" s="99"/>
      <c r="J1271" s="45"/>
      <c r="K1271" s="136"/>
      <c r="L1271" s="46"/>
      <c r="M1271" s="46"/>
      <c r="N1271" s="46"/>
      <c r="O1271" s="46"/>
      <c r="P1271" s="46"/>
      <c r="Q1271" s="46"/>
      <c r="R1271" s="46"/>
      <c r="S1271" s="129"/>
      <c r="T1271" s="46"/>
    </row>
    <row r="1272" spans="1:20" ht="12.75">
      <c r="A1272" s="71">
        <v>1272</v>
      </c>
      <c r="B1272" s="43"/>
      <c r="C1272" s="95"/>
      <c r="D1272" s="95"/>
      <c r="E1272" s="95"/>
      <c r="F1272" s="96"/>
      <c r="G1272" s="96"/>
      <c r="H1272" s="105"/>
      <c r="I1272" s="105"/>
      <c r="J1272" s="45"/>
      <c r="K1272" s="46"/>
      <c r="L1272" s="46"/>
      <c r="M1272" s="46"/>
      <c r="N1272" s="46"/>
      <c r="O1272" s="46"/>
      <c r="P1272" s="46"/>
      <c r="Q1272" s="46"/>
      <c r="R1272" s="46"/>
      <c r="S1272" s="129"/>
      <c r="T1272" s="46"/>
    </row>
    <row r="1273" spans="1:20" ht="12.75">
      <c r="A1273" s="71">
        <v>1273</v>
      </c>
      <c r="B1273" s="43"/>
      <c r="C1273" s="97"/>
      <c r="D1273" s="97"/>
      <c r="E1273" s="97"/>
      <c r="F1273" s="98"/>
      <c r="G1273" s="98"/>
      <c r="H1273" s="99"/>
      <c r="I1273" s="99"/>
      <c r="J1273" s="45"/>
      <c r="K1273" s="46"/>
      <c r="L1273" s="46"/>
      <c r="M1273" s="46"/>
      <c r="N1273" s="46"/>
      <c r="O1273" s="46"/>
      <c r="P1273" s="46"/>
      <c r="Q1273" s="46"/>
      <c r="R1273" s="46"/>
      <c r="S1273" s="129"/>
      <c r="T1273" s="46"/>
    </row>
    <row r="1274" spans="1:20" ht="12.75">
      <c r="A1274" s="71">
        <v>1274</v>
      </c>
      <c r="B1274" s="43"/>
      <c r="C1274" s="97"/>
      <c r="D1274" s="97"/>
      <c r="E1274" s="97"/>
      <c r="F1274" s="98"/>
      <c r="G1274" s="98"/>
      <c r="H1274" s="99"/>
      <c r="I1274" s="99"/>
      <c r="J1274" s="45"/>
      <c r="K1274" s="46"/>
      <c r="L1274" s="46"/>
      <c r="M1274" s="46"/>
      <c r="N1274" s="46"/>
      <c r="O1274" s="46"/>
      <c r="P1274" s="46"/>
      <c r="Q1274" s="46"/>
      <c r="R1274" s="46"/>
      <c r="S1274" s="147"/>
      <c r="T1274" s="46"/>
    </row>
    <row r="1275" spans="1:20" ht="12.75">
      <c r="A1275" s="71">
        <v>1275</v>
      </c>
      <c r="B1275" s="43"/>
      <c r="C1275" s="97"/>
      <c r="D1275" s="97"/>
      <c r="E1275" s="97"/>
      <c r="F1275" s="98"/>
      <c r="G1275" s="98"/>
      <c r="H1275" s="99"/>
      <c r="I1275" s="99"/>
      <c r="J1275" s="45"/>
      <c r="K1275" s="46"/>
      <c r="L1275" s="46"/>
      <c r="M1275" s="46"/>
      <c r="N1275" s="46"/>
      <c r="O1275" s="46"/>
      <c r="P1275" s="46"/>
      <c r="Q1275" s="46"/>
      <c r="R1275" s="46"/>
      <c r="S1275" s="129"/>
      <c r="T1275" s="46"/>
    </row>
    <row r="1276" spans="1:20" ht="12.75">
      <c r="A1276" s="71">
        <v>1276</v>
      </c>
      <c r="B1276" s="43"/>
      <c r="C1276" s="97"/>
      <c r="D1276" s="97"/>
      <c r="E1276" s="97"/>
      <c r="F1276" s="98"/>
      <c r="G1276" s="98"/>
      <c r="H1276" s="99"/>
      <c r="I1276" s="99"/>
      <c r="J1276" s="45"/>
      <c r="K1276" s="46"/>
      <c r="L1276" s="46"/>
      <c r="M1276" s="46"/>
      <c r="N1276" s="46"/>
      <c r="O1276" s="46"/>
      <c r="P1276" s="46"/>
      <c r="Q1276" s="46"/>
      <c r="R1276" s="46"/>
      <c r="S1276" s="129"/>
      <c r="T1276" s="46"/>
    </row>
    <row r="1277" spans="1:20" ht="12.75">
      <c r="A1277" s="71">
        <v>1277</v>
      </c>
      <c r="B1277" s="43"/>
      <c r="C1277" s="97"/>
      <c r="D1277" s="97"/>
      <c r="E1277" s="97"/>
      <c r="F1277" s="98"/>
      <c r="G1277" s="98"/>
      <c r="H1277" s="99"/>
      <c r="I1277" s="99"/>
      <c r="J1277" s="45"/>
      <c r="K1277" s="46"/>
      <c r="L1277" s="46"/>
      <c r="M1277" s="46"/>
      <c r="N1277" s="46"/>
      <c r="O1277" s="46"/>
      <c r="P1277" s="46"/>
      <c r="Q1277" s="46"/>
      <c r="R1277" s="46"/>
      <c r="S1277" s="129"/>
      <c r="T1277" s="46"/>
    </row>
    <row r="1278" spans="1:20" ht="12.75">
      <c r="A1278" s="71">
        <v>1278</v>
      </c>
      <c r="B1278" s="43"/>
      <c r="C1278" s="97"/>
      <c r="D1278" s="97"/>
      <c r="E1278" s="97"/>
      <c r="F1278" s="98"/>
      <c r="G1278" s="98"/>
      <c r="H1278" s="99"/>
      <c r="I1278" s="99"/>
      <c r="J1278" s="45"/>
      <c r="K1278" s="101"/>
      <c r="L1278" s="46"/>
      <c r="M1278" s="46"/>
      <c r="N1278" s="46"/>
      <c r="O1278" s="46"/>
      <c r="P1278" s="46"/>
      <c r="Q1278" s="46"/>
      <c r="R1278" s="46"/>
      <c r="S1278" s="147"/>
      <c r="T1278" s="46"/>
    </row>
    <row r="1279" spans="1:20" ht="12.75">
      <c r="A1279" s="71">
        <v>1279</v>
      </c>
      <c r="B1279" s="43"/>
      <c r="C1279" s="97"/>
      <c r="D1279" s="97"/>
      <c r="E1279" s="97"/>
      <c r="F1279" s="98"/>
      <c r="G1279" s="98"/>
      <c r="H1279" s="99"/>
      <c r="I1279" s="99"/>
      <c r="J1279" s="45"/>
      <c r="K1279" s="46"/>
      <c r="L1279" s="46"/>
      <c r="M1279" s="46"/>
      <c r="N1279" s="46"/>
      <c r="O1279" s="46"/>
      <c r="P1279" s="46"/>
      <c r="Q1279" s="46"/>
      <c r="R1279" s="46"/>
      <c r="S1279" s="129"/>
      <c r="T1279" s="46"/>
    </row>
    <row r="1280" spans="1:20" ht="12.75">
      <c r="A1280" s="71">
        <v>1280</v>
      </c>
      <c r="B1280" s="43"/>
      <c r="C1280" s="95"/>
      <c r="D1280" s="95"/>
      <c r="E1280" s="95"/>
      <c r="F1280" s="96"/>
      <c r="G1280" s="96"/>
      <c r="H1280" s="105"/>
      <c r="I1280" s="105"/>
      <c r="J1280" s="45"/>
      <c r="K1280" s="46"/>
      <c r="L1280" s="46"/>
      <c r="M1280" s="46"/>
      <c r="N1280" s="46"/>
      <c r="O1280" s="46"/>
      <c r="P1280" s="46"/>
      <c r="Q1280" s="46"/>
      <c r="R1280" s="46"/>
      <c r="S1280" s="129"/>
      <c r="T1280" s="46"/>
    </row>
    <row r="1281" spans="1:20" ht="12.75">
      <c r="A1281" s="71">
        <v>1281</v>
      </c>
      <c r="B1281" s="43"/>
      <c r="C1281" s="97"/>
      <c r="D1281" s="97"/>
      <c r="E1281" s="97"/>
      <c r="F1281" s="98"/>
      <c r="G1281" s="98"/>
      <c r="H1281" s="99"/>
      <c r="I1281" s="99"/>
      <c r="J1281" s="45"/>
      <c r="K1281" s="46"/>
      <c r="L1281" s="46"/>
      <c r="M1281" s="46"/>
      <c r="N1281" s="46"/>
      <c r="O1281" s="46"/>
      <c r="P1281" s="46"/>
      <c r="Q1281" s="46"/>
      <c r="R1281" s="46"/>
      <c r="S1281" s="129"/>
      <c r="T1281" s="46"/>
    </row>
    <row r="1282" spans="1:20" ht="12.75">
      <c r="A1282" s="71">
        <v>1282</v>
      </c>
      <c r="B1282" s="43"/>
      <c r="C1282" s="97"/>
      <c r="D1282" s="97"/>
      <c r="E1282" s="97"/>
      <c r="F1282" s="98"/>
      <c r="G1282" s="98"/>
      <c r="H1282" s="99"/>
      <c r="I1282" s="99"/>
      <c r="J1282" s="45"/>
      <c r="K1282" s="46"/>
      <c r="L1282" s="46"/>
      <c r="M1282" s="46"/>
      <c r="N1282" s="46"/>
      <c r="O1282" s="46"/>
      <c r="P1282" s="46"/>
      <c r="Q1282" s="46"/>
      <c r="R1282" s="46"/>
      <c r="S1282" s="129"/>
      <c r="T1282" s="46"/>
    </row>
    <row r="1283" spans="1:20" ht="12.75">
      <c r="A1283" s="71">
        <v>1283</v>
      </c>
      <c r="B1283" s="43"/>
      <c r="C1283" s="97"/>
      <c r="D1283" s="97"/>
      <c r="E1283" s="97"/>
      <c r="F1283" s="98"/>
      <c r="G1283" s="98"/>
      <c r="H1283" s="99"/>
      <c r="I1283" s="99"/>
      <c r="J1283" s="45"/>
      <c r="K1283" s="46"/>
      <c r="L1283" s="46"/>
      <c r="M1283" s="46"/>
      <c r="N1283" s="46"/>
      <c r="O1283" s="46"/>
      <c r="P1283" s="46"/>
      <c r="Q1283" s="46"/>
      <c r="R1283" s="46"/>
      <c r="S1283" s="129"/>
      <c r="T1283" s="46"/>
    </row>
    <row r="1284" spans="1:20" ht="12.75">
      <c r="A1284" s="71">
        <v>1284</v>
      </c>
      <c r="B1284" s="43"/>
      <c r="C1284" s="97"/>
      <c r="D1284" s="97"/>
      <c r="E1284" s="97"/>
      <c r="F1284" s="98"/>
      <c r="G1284" s="98"/>
      <c r="H1284" s="99"/>
      <c r="I1284" s="99"/>
      <c r="J1284" s="45"/>
      <c r="K1284" s="46"/>
      <c r="L1284" s="46"/>
      <c r="M1284" s="46"/>
      <c r="N1284" s="46"/>
      <c r="O1284" s="46"/>
      <c r="P1284" s="46"/>
      <c r="Q1284" s="46"/>
      <c r="R1284" s="46"/>
      <c r="S1284" s="129"/>
      <c r="T1284" s="46"/>
    </row>
    <row r="1285" spans="1:20" ht="12.75">
      <c r="A1285" s="71">
        <v>1285</v>
      </c>
      <c r="B1285" s="43"/>
      <c r="C1285" s="95"/>
      <c r="D1285" s="95"/>
      <c r="E1285" s="95"/>
      <c r="F1285" s="96"/>
      <c r="G1285" s="96"/>
      <c r="H1285" s="105"/>
      <c r="I1285" s="105"/>
      <c r="J1285" s="45"/>
      <c r="K1285" s="46"/>
      <c r="L1285" s="46"/>
      <c r="M1285" s="46"/>
      <c r="N1285" s="46"/>
      <c r="O1285" s="46"/>
      <c r="P1285" s="46"/>
      <c r="Q1285" s="46"/>
      <c r="R1285" s="46"/>
      <c r="S1285" s="129"/>
      <c r="T1285" s="46"/>
    </row>
    <row r="1286" spans="1:20" ht="12.75">
      <c r="A1286" s="71">
        <v>1286</v>
      </c>
      <c r="B1286" s="43"/>
      <c r="C1286" s="97"/>
      <c r="D1286" s="97"/>
      <c r="E1286" s="97"/>
      <c r="F1286" s="98"/>
      <c r="G1286" s="98"/>
      <c r="H1286" s="99"/>
      <c r="I1286" s="99"/>
      <c r="J1286" s="45"/>
      <c r="K1286" s="46"/>
      <c r="L1286" s="46"/>
      <c r="M1286" s="46"/>
      <c r="N1286" s="46"/>
      <c r="O1286" s="46"/>
      <c r="P1286" s="46"/>
      <c r="Q1286" s="46"/>
      <c r="R1286" s="46"/>
      <c r="S1286" s="129"/>
      <c r="T1286" s="46"/>
    </row>
    <row r="1287" spans="1:20" ht="12.75">
      <c r="A1287" s="71">
        <v>1287</v>
      </c>
      <c r="B1287" s="43"/>
      <c r="C1287" s="97"/>
      <c r="D1287" s="97"/>
      <c r="E1287" s="97"/>
      <c r="F1287" s="98"/>
      <c r="G1287" s="98"/>
      <c r="H1287" s="99"/>
      <c r="I1287" s="99"/>
      <c r="J1287" s="45"/>
      <c r="K1287" s="46"/>
      <c r="L1287" s="46"/>
      <c r="M1287" s="46"/>
      <c r="N1287" s="46"/>
      <c r="O1287" s="46"/>
      <c r="P1287" s="46"/>
      <c r="Q1287" s="46"/>
      <c r="R1287" s="46"/>
      <c r="S1287" s="129"/>
      <c r="T1287" s="46"/>
    </row>
    <row r="1288" spans="1:20" ht="12.75">
      <c r="A1288" s="71">
        <v>1288</v>
      </c>
      <c r="B1288" s="43"/>
      <c r="C1288" s="97"/>
      <c r="D1288" s="97"/>
      <c r="E1288" s="97"/>
      <c r="F1288" s="98"/>
      <c r="G1288" s="98"/>
      <c r="H1288" s="99"/>
      <c r="I1288" s="99"/>
      <c r="J1288" s="45"/>
      <c r="K1288" s="46"/>
      <c r="L1288" s="46"/>
      <c r="M1288" s="46"/>
      <c r="N1288" s="46"/>
      <c r="O1288" s="46"/>
      <c r="P1288" s="46"/>
      <c r="Q1288" s="46"/>
      <c r="R1288" s="46"/>
      <c r="S1288" s="129"/>
      <c r="T1288" s="46"/>
    </row>
    <row r="1289" spans="1:20" ht="12.75">
      <c r="A1289" s="71">
        <v>1289</v>
      </c>
      <c r="B1289" s="43"/>
      <c r="C1289" s="97"/>
      <c r="D1289" s="97"/>
      <c r="E1289" s="97"/>
      <c r="F1289" s="98"/>
      <c r="G1289" s="98"/>
      <c r="H1289" s="99"/>
      <c r="I1289" s="99"/>
      <c r="J1289" s="45"/>
      <c r="K1289" s="46"/>
      <c r="L1289" s="46"/>
      <c r="M1289" s="46"/>
      <c r="N1289" s="46"/>
      <c r="O1289" s="46"/>
      <c r="P1289" s="46"/>
      <c r="Q1289" s="46"/>
      <c r="R1289" s="46"/>
      <c r="S1289" s="129"/>
      <c r="T1289" s="46"/>
    </row>
    <row r="1290" spans="1:20" ht="12.75">
      <c r="A1290" s="71">
        <v>1290</v>
      </c>
      <c r="B1290" s="43"/>
      <c r="C1290" s="97"/>
      <c r="D1290" s="97"/>
      <c r="E1290" s="97"/>
      <c r="F1290" s="98"/>
      <c r="G1290" s="98"/>
      <c r="H1290" s="99"/>
      <c r="I1290" s="99"/>
      <c r="J1290" s="45"/>
      <c r="K1290" s="46"/>
      <c r="L1290" s="46"/>
      <c r="M1290" s="46"/>
      <c r="N1290" s="46"/>
      <c r="O1290" s="46"/>
      <c r="P1290" s="46"/>
      <c r="Q1290" s="46"/>
      <c r="R1290" s="46"/>
      <c r="S1290" s="129"/>
      <c r="T1290" s="46"/>
    </row>
    <row r="1291" spans="1:20" ht="12.75">
      <c r="A1291" s="71">
        <v>1291</v>
      </c>
      <c r="B1291" s="43"/>
      <c r="C1291" s="97"/>
      <c r="D1291" s="97"/>
      <c r="E1291" s="97"/>
      <c r="F1291" s="98"/>
      <c r="G1291" s="98"/>
      <c r="H1291" s="99"/>
      <c r="I1291" s="99"/>
      <c r="J1291" s="45"/>
      <c r="K1291" s="46"/>
      <c r="L1291" s="46"/>
      <c r="M1291" s="46"/>
      <c r="N1291" s="46"/>
      <c r="O1291" s="46"/>
      <c r="P1291" s="46"/>
      <c r="Q1291" s="46"/>
      <c r="R1291" s="46"/>
      <c r="S1291" s="129"/>
      <c r="T1291" s="46"/>
    </row>
    <row r="1292" spans="1:20" ht="12.75">
      <c r="A1292" s="71">
        <v>1292</v>
      </c>
      <c r="B1292" s="43"/>
      <c r="C1292" s="97"/>
      <c r="D1292" s="97"/>
      <c r="E1292" s="97"/>
      <c r="F1292" s="98"/>
      <c r="G1292" s="98"/>
      <c r="H1292" s="99"/>
      <c r="I1292" s="99"/>
      <c r="J1292" s="45"/>
      <c r="K1292" s="46"/>
      <c r="L1292" s="46"/>
      <c r="M1292" s="46"/>
      <c r="N1292" s="46"/>
      <c r="O1292" s="46"/>
      <c r="P1292" s="46"/>
      <c r="Q1292" s="46"/>
      <c r="R1292" s="46"/>
      <c r="S1292" s="129"/>
      <c r="T1292" s="46"/>
    </row>
    <row r="1293" spans="1:20" ht="12.75">
      <c r="A1293" s="71">
        <v>1293</v>
      </c>
      <c r="B1293" s="43"/>
      <c r="C1293" s="97"/>
      <c r="D1293" s="97"/>
      <c r="E1293" s="97"/>
      <c r="F1293" s="98"/>
      <c r="G1293" s="98"/>
      <c r="H1293" s="99"/>
      <c r="I1293" s="99"/>
      <c r="J1293" s="45"/>
      <c r="K1293" s="46"/>
      <c r="L1293" s="46"/>
      <c r="M1293" s="46"/>
      <c r="N1293" s="46"/>
      <c r="O1293" s="46"/>
      <c r="P1293" s="46"/>
      <c r="Q1293" s="46"/>
      <c r="R1293" s="46"/>
      <c r="S1293" s="129"/>
      <c r="T1293" s="46"/>
    </row>
    <row r="1294" spans="1:20" ht="12.75">
      <c r="A1294" s="71">
        <v>1294</v>
      </c>
      <c r="B1294" s="43"/>
      <c r="C1294" s="97"/>
      <c r="D1294" s="97"/>
      <c r="E1294" s="97"/>
      <c r="F1294" s="98"/>
      <c r="G1294" s="98"/>
      <c r="H1294" s="99"/>
      <c r="I1294" s="99"/>
      <c r="J1294" s="45"/>
      <c r="K1294" s="46"/>
      <c r="L1294" s="46"/>
      <c r="M1294" s="46"/>
      <c r="N1294" s="46"/>
      <c r="O1294" s="46"/>
      <c r="P1294" s="46"/>
      <c r="Q1294" s="46"/>
      <c r="R1294" s="46"/>
      <c r="S1294" s="129"/>
      <c r="T1294" s="46"/>
    </row>
    <row r="1295" spans="1:20" ht="12.75">
      <c r="A1295" s="71">
        <v>1295</v>
      </c>
      <c r="B1295" s="43"/>
      <c r="C1295" s="97"/>
      <c r="D1295" s="97"/>
      <c r="E1295" s="97"/>
      <c r="F1295" s="98"/>
      <c r="G1295" s="98"/>
      <c r="H1295" s="99"/>
      <c r="I1295" s="99"/>
      <c r="J1295" s="45"/>
      <c r="K1295" s="46"/>
      <c r="L1295" s="46"/>
      <c r="M1295" s="46"/>
      <c r="N1295" s="46"/>
      <c r="O1295" s="46"/>
      <c r="P1295" s="46"/>
      <c r="Q1295" s="46"/>
      <c r="R1295" s="46"/>
      <c r="S1295" s="129"/>
      <c r="T1295" s="46"/>
    </row>
    <row r="1296" spans="1:20" ht="12.75">
      <c r="A1296" s="71">
        <v>1296</v>
      </c>
      <c r="B1296" s="43"/>
      <c r="C1296" s="97"/>
      <c r="D1296" s="97"/>
      <c r="E1296" s="97"/>
      <c r="F1296" s="98"/>
      <c r="G1296" s="98"/>
      <c r="H1296" s="99"/>
      <c r="I1296" s="99"/>
      <c r="J1296" s="45"/>
      <c r="K1296" s="46"/>
      <c r="L1296" s="46"/>
      <c r="M1296" s="46"/>
      <c r="N1296" s="46"/>
      <c r="O1296" s="46"/>
      <c r="P1296" s="46"/>
      <c r="Q1296" s="46"/>
      <c r="R1296" s="46"/>
      <c r="S1296" s="129"/>
      <c r="T1296" s="46"/>
    </row>
    <row r="1297" spans="1:20" ht="12.75">
      <c r="A1297" s="71">
        <v>1297</v>
      </c>
      <c r="B1297" s="43"/>
      <c r="C1297" s="97"/>
      <c r="D1297" s="97"/>
      <c r="E1297" s="97"/>
      <c r="F1297" s="98"/>
      <c r="G1297" s="98"/>
      <c r="H1297" s="99"/>
      <c r="I1297" s="99"/>
      <c r="J1297" s="45"/>
      <c r="K1297" s="46"/>
      <c r="L1297" s="46"/>
      <c r="M1297" s="46"/>
      <c r="N1297" s="46"/>
      <c r="O1297" s="46"/>
      <c r="P1297" s="46"/>
      <c r="Q1297" s="46"/>
      <c r="R1297" s="46"/>
      <c r="S1297" s="129"/>
      <c r="T1297" s="46"/>
    </row>
    <row r="1298" spans="1:20" ht="12.75">
      <c r="A1298" s="71">
        <v>1298</v>
      </c>
      <c r="B1298" s="43"/>
      <c r="C1298" s="97"/>
      <c r="D1298" s="97"/>
      <c r="E1298" s="97"/>
      <c r="F1298" s="98"/>
      <c r="G1298" s="98"/>
      <c r="H1298" s="99"/>
      <c r="I1298" s="99"/>
      <c r="J1298" s="45"/>
      <c r="K1298" s="119"/>
      <c r="L1298" s="46"/>
      <c r="M1298" s="46"/>
      <c r="N1298" s="46"/>
      <c r="O1298" s="46"/>
      <c r="P1298" s="46"/>
      <c r="Q1298" s="46"/>
      <c r="R1298" s="46"/>
      <c r="S1298" s="129"/>
      <c r="T1298" s="46"/>
    </row>
    <row r="1299" spans="1:20" ht="12.75">
      <c r="A1299" s="71">
        <v>1299</v>
      </c>
      <c r="B1299" s="43"/>
      <c r="C1299" s="97"/>
      <c r="D1299" s="97"/>
      <c r="E1299" s="97"/>
      <c r="F1299" s="98"/>
      <c r="G1299" s="98"/>
      <c r="H1299" s="99"/>
      <c r="I1299" s="99"/>
      <c r="J1299" s="45"/>
      <c r="K1299" s="108"/>
      <c r="L1299" s="46"/>
      <c r="M1299" s="46"/>
      <c r="N1299" s="46"/>
      <c r="O1299" s="46"/>
      <c r="P1299" s="46"/>
      <c r="Q1299" s="46"/>
      <c r="R1299" s="46"/>
      <c r="S1299" s="129"/>
      <c r="T1299" s="46"/>
    </row>
    <row r="1300" spans="1:20" ht="12.75">
      <c r="A1300" s="71">
        <v>1300</v>
      </c>
      <c r="B1300" s="43"/>
      <c r="C1300" s="97"/>
      <c r="D1300" s="97"/>
      <c r="E1300" s="97"/>
      <c r="F1300" s="98"/>
      <c r="G1300" s="98"/>
      <c r="H1300" s="99"/>
      <c r="I1300" s="99"/>
      <c r="J1300" s="45"/>
      <c r="K1300" s="46"/>
      <c r="L1300" s="46"/>
      <c r="M1300" s="46"/>
      <c r="N1300" s="46"/>
      <c r="O1300" s="46"/>
      <c r="P1300" s="46"/>
      <c r="Q1300" s="46"/>
      <c r="R1300" s="46"/>
      <c r="S1300" s="129"/>
      <c r="T1300" s="46"/>
    </row>
    <row r="1301" spans="1:20" ht="12.75">
      <c r="A1301" s="71">
        <v>1301</v>
      </c>
      <c r="B1301" s="43"/>
      <c r="C1301" s="97"/>
      <c r="D1301" s="97"/>
      <c r="E1301" s="97"/>
      <c r="F1301" s="98"/>
      <c r="G1301" s="98"/>
      <c r="H1301" s="99"/>
      <c r="I1301" s="99"/>
      <c r="J1301" s="45"/>
      <c r="K1301" s="46"/>
      <c r="L1301" s="46"/>
      <c r="M1301" s="46"/>
      <c r="N1301" s="46"/>
      <c r="O1301" s="46"/>
      <c r="P1301" s="46"/>
      <c r="Q1301" s="46"/>
      <c r="R1301" s="46"/>
      <c r="S1301" s="129"/>
      <c r="T1301" s="46"/>
    </row>
    <row r="1302" spans="1:20" ht="12.75">
      <c r="A1302" s="71">
        <v>1302</v>
      </c>
      <c r="B1302" s="43"/>
      <c r="C1302" s="97"/>
      <c r="D1302" s="97"/>
      <c r="E1302" s="97"/>
      <c r="F1302" s="98"/>
      <c r="G1302" s="98"/>
      <c r="H1302" s="99"/>
      <c r="I1302" s="99"/>
      <c r="J1302" s="45"/>
      <c r="K1302" s="46"/>
      <c r="L1302" s="46"/>
      <c r="M1302" s="46"/>
      <c r="N1302" s="46"/>
      <c r="O1302" s="46"/>
      <c r="P1302" s="46"/>
      <c r="Q1302" s="46"/>
      <c r="R1302" s="46"/>
      <c r="S1302" s="129"/>
      <c r="T1302" s="46"/>
    </row>
    <row r="1303" spans="1:20" ht="12.75">
      <c r="A1303" s="71">
        <v>1303</v>
      </c>
      <c r="B1303" s="43"/>
      <c r="C1303" s="97"/>
      <c r="D1303" s="97"/>
      <c r="E1303" s="97"/>
      <c r="F1303" s="98"/>
      <c r="G1303" s="98"/>
      <c r="H1303" s="99"/>
      <c r="I1303" s="99"/>
      <c r="J1303" s="45"/>
      <c r="K1303" s="46"/>
      <c r="L1303" s="46"/>
      <c r="M1303" s="46"/>
      <c r="N1303" s="46"/>
      <c r="O1303" s="46"/>
      <c r="P1303" s="46"/>
      <c r="Q1303" s="46"/>
      <c r="R1303" s="46"/>
      <c r="S1303" s="129"/>
      <c r="T1303" s="46"/>
    </row>
    <row r="1304" spans="1:20" ht="12.75">
      <c r="A1304" s="71">
        <v>1304</v>
      </c>
      <c r="B1304" s="43"/>
      <c r="C1304" s="97"/>
      <c r="D1304" s="97"/>
      <c r="E1304" s="97"/>
      <c r="F1304" s="98"/>
      <c r="G1304" s="98"/>
      <c r="H1304" s="99"/>
      <c r="I1304" s="99"/>
      <c r="J1304" s="45"/>
      <c r="K1304" s="121"/>
      <c r="L1304" s="46"/>
      <c r="M1304" s="46"/>
      <c r="N1304" s="46"/>
      <c r="O1304" s="46"/>
      <c r="P1304" s="46"/>
      <c r="Q1304" s="46"/>
      <c r="R1304" s="46"/>
      <c r="S1304" s="129"/>
      <c r="T1304" s="46"/>
    </row>
    <row r="1305" spans="1:20" ht="12.75">
      <c r="A1305" s="71">
        <v>1305</v>
      </c>
      <c r="B1305" s="43"/>
      <c r="C1305" s="97"/>
      <c r="D1305" s="97"/>
      <c r="E1305" s="97"/>
      <c r="F1305" s="98"/>
      <c r="G1305" s="98"/>
      <c r="H1305" s="99"/>
      <c r="I1305" s="99"/>
      <c r="J1305" s="45"/>
      <c r="K1305" s="46"/>
      <c r="L1305" s="46"/>
      <c r="M1305" s="46"/>
      <c r="N1305" s="46"/>
      <c r="O1305" s="46"/>
      <c r="P1305" s="46"/>
      <c r="Q1305" s="46"/>
      <c r="R1305" s="46"/>
      <c r="S1305" s="129"/>
      <c r="T1305" s="46"/>
    </row>
    <row r="1306" spans="1:20" ht="12.75">
      <c r="A1306" s="71">
        <v>1306</v>
      </c>
      <c r="B1306" s="43"/>
      <c r="C1306" s="97"/>
      <c r="D1306" s="97"/>
      <c r="E1306" s="97"/>
      <c r="F1306" s="98"/>
      <c r="G1306" s="98"/>
      <c r="H1306" s="99"/>
      <c r="I1306" s="99"/>
      <c r="J1306" s="45"/>
      <c r="K1306" s="46"/>
      <c r="L1306" s="46"/>
      <c r="M1306" s="46"/>
      <c r="N1306" s="46"/>
      <c r="O1306" s="46"/>
      <c r="P1306" s="46"/>
      <c r="Q1306" s="46"/>
      <c r="R1306" s="46"/>
      <c r="S1306" s="129"/>
      <c r="T1306" s="46"/>
    </row>
    <row r="1307" spans="1:20" ht="12.75">
      <c r="A1307" s="71">
        <v>1307</v>
      </c>
      <c r="B1307" s="43"/>
      <c r="C1307" s="97"/>
      <c r="D1307" s="97"/>
      <c r="E1307" s="97"/>
      <c r="F1307" s="98"/>
      <c r="G1307" s="98"/>
      <c r="H1307" s="99"/>
      <c r="I1307" s="99"/>
      <c r="J1307" s="45"/>
      <c r="K1307" s="46"/>
      <c r="L1307" s="46"/>
      <c r="M1307" s="46"/>
      <c r="N1307" s="46"/>
      <c r="O1307" s="46"/>
      <c r="P1307" s="46"/>
      <c r="Q1307" s="46"/>
      <c r="R1307" s="46"/>
      <c r="S1307" s="129"/>
      <c r="T1307" s="46"/>
    </row>
    <row r="1308" spans="1:20" ht="12.75">
      <c r="A1308" s="71">
        <v>1308</v>
      </c>
      <c r="B1308" s="43"/>
      <c r="C1308" s="97"/>
      <c r="D1308" s="97"/>
      <c r="E1308" s="97"/>
      <c r="F1308" s="98"/>
      <c r="G1308" s="98"/>
      <c r="H1308" s="99"/>
      <c r="I1308" s="99"/>
      <c r="J1308" s="45"/>
      <c r="K1308" s="46"/>
      <c r="L1308" s="46"/>
      <c r="M1308" s="46"/>
      <c r="N1308" s="46"/>
      <c r="O1308" s="46"/>
      <c r="P1308" s="46"/>
      <c r="Q1308" s="46"/>
      <c r="R1308" s="46"/>
      <c r="S1308" s="129"/>
      <c r="T1308" s="46"/>
    </row>
    <row r="1309" spans="1:20" ht="12.75">
      <c r="A1309" s="71">
        <v>1309</v>
      </c>
      <c r="B1309" s="43"/>
      <c r="C1309" s="97"/>
      <c r="D1309" s="97"/>
      <c r="E1309" s="97"/>
      <c r="F1309" s="98"/>
      <c r="G1309" s="98"/>
      <c r="H1309" s="99"/>
      <c r="I1309" s="99"/>
      <c r="J1309" s="45"/>
      <c r="K1309" s="46"/>
      <c r="L1309" s="46"/>
      <c r="M1309" s="46"/>
      <c r="N1309" s="46"/>
      <c r="O1309" s="46"/>
      <c r="P1309" s="46"/>
      <c r="Q1309" s="46"/>
      <c r="R1309" s="46"/>
      <c r="S1309" s="129"/>
      <c r="T1309" s="46"/>
    </row>
    <row r="1310" spans="1:20" ht="12.75">
      <c r="A1310" s="71">
        <v>1310</v>
      </c>
      <c r="B1310" s="43"/>
      <c r="C1310" s="97"/>
      <c r="D1310" s="97"/>
      <c r="E1310" s="97"/>
      <c r="F1310" s="98"/>
      <c r="G1310" s="98"/>
      <c r="H1310" s="99"/>
      <c r="I1310" s="99"/>
      <c r="J1310" s="45"/>
      <c r="K1310" s="99"/>
      <c r="L1310" s="46"/>
      <c r="M1310" s="46"/>
      <c r="N1310" s="46"/>
      <c r="O1310" s="46"/>
      <c r="P1310" s="46"/>
      <c r="Q1310" s="46"/>
      <c r="R1310" s="46"/>
      <c r="S1310" s="147"/>
      <c r="T1310" s="46"/>
    </row>
    <row r="1311" spans="1:20" ht="12.75">
      <c r="A1311" s="71">
        <v>1311</v>
      </c>
      <c r="B1311" s="43"/>
      <c r="C1311" s="97"/>
      <c r="D1311" s="97"/>
      <c r="E1311" s="97"/>
      <c r="F1311" s="98"/>
      <c r="G1311" s="98"/>
      <c r="H1311" s="99"/>
      <c r="I1311" s="99"/>
      <c r="J1311" s="45"/>
      <c r="K1311" s="101"/>
      <c r="L1311" s="46"/>
      <c r="M1311" s="46"/>
      <c r="N1311" s="46"/>
      <c r="O1311" s="46"/>
      <c r="P1311" s="46"/>
      <c r="Q1311" s="46"/>
      <c r="R1311" s="46"/>
      <c r="S1311" s="129"/>
      <c r="T1311" s="46"/>
    </row>
    <row r="1312" spans="1:20" ht="12.75">
      <c r="A1312" s="71">
        <v>1312</v>
      </c>
      <c r="B1312" s="43"/>
      <c r="C1312" s="97"/>
      <c r="D1312" s="97"/>
      <c r="E1312" s="97"/>
      <c r="F1312" s="98"/>
      <c r="G1312" s="98"/>
      <c r="H1312" s="99"/>
      <c r="I1312" s="99"/>
      <c r="J1312" s="45"/>
      <c r="K1312" s="124"/>
      <c r="L1312" s="46"/>
      <c r="M1312" s="46"/>
      <c r="N1312" s="46"/>
      <c r="O1312" s="46"/>
      <c r="P1312" s="46"/>
      <c r="Q1312" s="46"/>
      <c r="R1312" s="46"/>
      <c r="S1312" s="129"/>
      <c r="T1312" s="46"/>
    </row>
    <row r="1313" spans="1:20" ht="12.75">
      <c r="A1313" s="71">
        <v>1313</v>
      </c>
      <c r="B1313" s="43"/>
      <c r="C1313" s="97"/>
      <c r="D1313" s="97"/>
      <c r="E1313" s="97"/>
      <c r="F1313" s="98"/>
      <c r="G1313" s="98"/>
      <c r="H1313" s="99"/>
      <c r="I1313" s="99"/>
      <c r="J1313" s="45"/>
      <c r="K1313" s="124"/>
      <c r="L1313" s="46"/>
      <c r="M1313" s="46"/>
      <c r="N1313" s="46"/>
      <c r="O1313" s="46"/>
      <c r="P1313" s="46"/>
      <c r="Q1313" s="46"/>
      <c r="R1313" s="46"/>
      <c r="S1313" s="129"/>
      <c r="T1313" s="46"/>
    </row>
    <row r="1314" spans="1:20" ht="12.75">
      <c r="A1314" s="71">
        <v>1314</v>
      </c>
      <c r="B1314" s="43"/>
      <c r="C1314" s="97"/>
      <c r="D1314" s="97"/>
      <c r="E1314" s="97"/>
      <c r="F1314" s="98"/>
      <c r="G1314" s="98"/>
      <c r="H1314" s="99"/>
      <c r="I1314" s="99"/>
      <c r="J1314" s="45"/>
      <c r="K1314" s="99"/>
      <c r="L1314" s="46"/>
      <c r="M1314" s="46"/>
      <c r="N1314" s="46"/>
      <c r="O1314" s="46"/>
      <c r="P1314" s="46"/>
      <c r="Q1314" s="46"/>
      <c r="R1314" s="46"/>
      <c r="S1314" s="129"/>
      <c r="T1314" s="46"/>
    </row>
    <row r="1315" spans="1:20" ht="12.75">
      <c r="A1315" s="71">
        <v>1315</v>
      </c>
      <c r="B1315" s="43"/>
      <c r="C1315" s="97"/>
      <c r="D1315" s="97"/>
      <c r="E1315" s="97"/>
      <c r="F1315" s="98"/>
      <c r="G1315" s="98"/>
      <c r="H1315" s="99"/>
      <c r="I1315" s="99"/>
      <c r="J1315" s="45"/>
      <c r="K1315" s="124"/>
      <c r="L1315" s="46"/>
      <c r="M1315" s="46"/>
      <c r="N1315" s="46"/>
      <c r="O1315" s="46"/>
      <c r="P1315" s="46"/>
      <c r="Q1315" s="46"/>
      <c r="R1315" s="46"/>
      <c r="S1315" s="129"/>
      <c r="T1315" s="46"/>
    </row>
    <row r="1316" spans="1:20" ht="12.75">
      <c r="A1316" s="71">
        <v>1316</v>
      </c>
      <c r="B1316" s="43"/>
      <c r="C1316" s="97"/>
      <c r="D1316" s="97"/>
      <c r="E1316" s="97"/>
      <c r="F1316" s="98"/>
      <c r="G1316" s="98"/>
      <c r="H1316" s="99"/>
      <c r="I1316" s="99"/>
      <c r="J1316" s="45"/>
      <c r="K1316" s="99"/>
      <c r="L1316" s="46"/>
      <c r="M1316" s="46"/>
      <c r="N1316" s="46"/>
      <c r="O1316" s="46"/>
      <c r="P1316" s="46"/>
      <c r="Q1316" s="46"/>
      <c r="R1316" s="46"/>
      <c r="S1316" s="129"/>
      <c r="T1316" s="46"/>
    </row>
    <row r="1317" spans="1:20" ht="12.75">
      <c r="A1317" s="71">
        <v>1317</v>
      </c>
      <c r="B1317" s="43"/>
      <c r="C1317" s="97"/>
      <c r="D1317" s="97"/>
      <c r="E1317" s="97"/>
      <c r="F1317" s="98"/>
      <c r="G1317" s="98"/>
      <c r="H1317" s="99"/>
      <c r="I1317" s="99"/>
      <c r="J1317" s="45"/>
      <c r="K1317" s="124"/>
      <c r="L1317" s="46"/>
      <c r="M1317" s="46"/>
      <c r="N1317" s="46"/>
      <c r="O1317" s="46"/>
      <c r="P1317" s="46"/>
      <c r="Q1317" s="46"/>
      <c r="R1317" s="46"/>
      <c r="S1317" s="129"/>
      <c r="T1317" s="46"/>
    </row>
    <row r="1318" spans="1:20" ht="12.75">
      <c r="A1318" s="71">
        <v>1318</v>
      </c>
      <c r="B1318" s="43"/>
      <c r="C1318" s="97"/>
      <c r="D1318" s="97"/>
      <c r="E1318" s="97"/>
      <c r="F1318" s="98"/>
      <c r="G1318" s="98"/>
      <c r="H1318" s="99"/>
      <c r="I1318" s="99"/>
      <c r="J1318" s="45"/>
      <c r="K1318" s="46"/>
      <c r="L1318" s="46"/>
      <c r="M1318" s="46"/>
      <c r="N1318" s="46"/>
      <c r="O1318" s="46"/>
      <c r="P1318" s="46"/>
      <c r="Q1318" s="46"/>
      <c r="R1318" s="46"/>
      <c r="S1318" s="129"/>
      <c r="T1318" s="46"/>
    </row>
    <row r="1319" spans="1:20" ht="12.75">
      <c r="A1319" s="71">
        <v>1319</v>
      </c>
      <c r="B1319" s="43"/>
      <c r="C1319" s="97"/>
      <c r="D1319" s="97"/>
      <c r="E1319" s="97"/>
      <c r="F1319" s="98"/>
      <c r="G1319" s="98"/>
      <c r="H1319" s="99"/>
      <c r="I1319" s="99"/>
      <c r="J1319" s="45"/>
      <c r="K1319" s="46"/>
      <c r="L1319" s="46"/>
      <c r="M1319" s="46"/>
      <c r="N1319" s="46"/>
      <c r="O1319" s="46"/>
      <c r="P1319" s="46"/>
      <c r="Q1319" s="46"/>
      <c r="R1319" s="46"/>
      <c r="S1319" s="129"/>
      <c r="T1319" s="46"/>
    </row>
    <row r="1320" spans="1:20" ht="12.75">
      <c r="A1320" s="71">
        <v>1320</v>
      </c>
      <c r="B1320" s="43"/>
      <c r="C1320" s="97"/>
      <c r="D1320" s="97"/>
      <c r="E1320" s="97"/>
      <c r="F1320" s="98"/>
      <c r="G1320" s="98"/>
      <c r="H1320" s="99"/>
      <c r="I1320" s="99"/>
      <c r="J1320" s="45"/>
      <c r="K1320" s="46"/>
      <c r="L1320" s="46"/>
      <c r="M1320" s="46"/>
      <c r="N1320" s="46"/>
      <c r="O1320" s="46"/>
      <c r="P1320" s="46"/>
      <c r="Q1320" s="46"/>
      <c r="R1320" s="46"/>
      <c r="S1320" s="129"/>
      <c r="T1320" s="46"/>
    </row>
    <row r="1321" spans="1:20" ht="12.75">
      <c r="A1321" s="71">
        <v>1321</v>
      </c>
      <c r="B1321" s="43"/>
      <c r="C1321" s="97"/>
      <c r="D1321" s="97"/>
      <c r="E1321" s="97"/>
      <c r="F1321" s="98"/>
      <c r="G1321" s="98"/>
      <c r="H1321" s="99"/>
      <c r="I1321" s="99"/>
      <c r="J1321" s="45"/>
      <c r="K1321" s="46"/>
      <c r="L1321" s="46"/>
      <c r="M1321" s="46"/>
      <c r="N1321" s="46"/>
      <c r="O1321" s="46"/>
      <c r="P1321" s="46"/>
      <c r="Q1321" s="46"/>
      <c r="R1321" s="46"/>
      <c r="S1321" s="129"/>
      <c r="T1321" s="46"/>
    </row>
    <row r="1322" spans="1:20" ht="12.75">
      <c r="A1322" s="71">
        <v>1322</v>
      </c>
      <c r="B1322" s="43"/>
      <c r="C1322" s="97"/>
      <c r="D1322" s="97"/>
      <c r="E1322" s="97"/>
      <c r="F1322" s="98"/>
      <c r="G1322" s="98"/>
      <c r="H1322" s="99"/>
      <c r="I1322" s="99"/>
      <c r="J1322" s="45"/>
      <c r="K1322" s="46"/>
      <c r="L1322" s="46"/>
      <c r="M1322" s="46"/>
      <c r="N1322" s="46"/>
      <c r="O1322" s="46"/>
      <c r="P1322" s="46"/>
      <c r="Q1322" s="46"/>
      <c r="R1322" s="46"/>
      <c r="S1322" s="129"/>
      <c r="T1322" s="46"/>
    </row>
    <row r="1323" spans="1:20" ht="12.75">
      <c r="A1323" s="71">
        <v>1323</v>
      </c>
      <c r="B1323" s="43"/>
      <c r="C1323" s="97"/>
      <c r="D1323" s="97"/>
      <c r="E1323" s="97"/>
      <c r="F1323" s="98"/>
      <c r="G1323" s="98"/>
      <c r="H1323" s="99"/>
      <c r="I1323" s="99"/>
      <c r="J1323" s="45"/>
      <c r="K1323" s="46"/>
      <c r="L1323" s="46"/>
      <c r="M1323" s="46"/>
      <c r="N1323" s="46"/>
      <c r="O1323" s="46"/>
      <c r="P1323" s="46"/>
      <c r="Q1323" s="46"/>
      <c r="R1323" s="46"/>
      <c r="S1323" s="129"/>
      <c r="T1323" s="46"/>
    </row>
    <row r="1324" spans="1:20" ht="12.75">
      <c r="A1324" s="71">
        <v>1324</v>
      </c>
      <c r="B1324" s="43"/>
      <c r="C1324" s="97"/>
      <c r="D1324" s="97"/>
      <c r="E1324" s="97"/>
      <c r="F1324" s="98"/>
      <c r="G1324" s="98"/>
      <c r="H1324" s="99"/>
      <c r="I1324" s="99"/>
      <c r="J1324" s="45"/>
      <c r="K1324" s="124"/>
      <c r="L1324" s="46"/>
      <c r="M1324" s="46"/>
      <c r="N1324" s="46"/>
      <c r="O1324" s="46"/>
      <c r="P1324" s="46"/>
      <c r="Q1324" s="46"/>
      <c r="R1324" s="46"/>
      <c r="S1324" s="129"/>
      <c r="T1324" s="46"/>
    </row>
    <row r="1325" spans="1:20" ht="12.75">
      <c r="A1325" s="71">
        <v>1325</v>
      </c>
      <c r="B1325" s="43"/>
      <c r="C1325" s="97"/>
      <c r="D1325" s="97"/>
      <c r="E1325" s="97"/>
      <c r="F1325" s="98"/>
      <c r="G1325" s="98"/>
      <c r="H1325" s="99"/>
      <c r="I1325" s="99"/>
      <c r="J1325" s="45"/>
      <c r="K1325" s="101"/>
      <c r="L1325" s="46"/>
      <c r="M1325" s="46"/>
      <c r="N1325" s="46"/>
      <c r="O1325" s="46"/>
      <c r="P1325" s="46"/>
      <c r="Q1325" s="46"/>
      <c r="R1325" s="46"/>
      <c r="S1325" s="129"/>
      <c r="T1325" s="46"/>
    </row>
    <row r="1326" spans="1:20" ht="12.75">
      <c r="A1326" s="71">
        <v>1326</v>
      </c>
      <c r="B1326" s="43"/>
      <c r="C1326" s="97"/>
      <c r="D1326" s="97"/>
      <c r="E1326" s="97"/>
      <c r="F1326" s="98"/>
      <c r="G1326" s="98"/>
      <c r="H1326" s="99"/>
      <c r="I1326" s="99"/>
      <c r="J1326" s="45"/>
      <c r="K1326" s="99"/>
      <c r="L1326" s="46"/>
      <c r="M1326" s="46"/>
      <c r="N1326" s="46"/>
      <c r="O1326" s="46"/>
      <c r="P1326" s="46"/>
      <c r="Q1326" s="46"/>
      <c r="R1326" s="46"/>
      <c r="S1326" s="129"/>
      <c r="T1326" s="46"/>
    </row>
    <row r="1327" spans="1:20" ht="12.75">
      <c r="A1327" s="71">
        <v>1327</v>
      </c>
      <c r="B1327" s="43"/>
      <c r="C1327" s="97"/>
      <c r="D1327" s="97"/>
      <c r="E1327" s="97"/>
      <c r="F1327" s="98"/>
      <c r="G1327" s="98"/>
      <c r="H1327" s="99"/>
      <c r="I1327" s="99"/>
      <c r="J1327" s="45"/>
      <c r="K1327" s="124"/>
      <c r="L1327" s="46"/>
      <c r="M1327" s="46"/>
      <c r="N1327" s="46"/>
      <c r="O1327" s="46"/>
      <c r="P1327" s="46"/>
      <c r="Q1327" s="46"/>
      <c r="R1327" s="46"/>
      <c r="S1327" s="129"/>
      <c r="T1327" s="46"/>
    </row>
    <row r="1328" spans="1:20" ht="12.75">
      <c r="A1328" s="71">
        <v>1328</v>
      </c>
      <c r="B1328" s="43"/>
      <c r="C1328" s="97"/>
      <c r="D1328" s="97"/>
      <c r="E1328" s="97"/>
      <c r="F1328" s="98"/>
      <c r="G1328" s="98"/>
      <c r="H1328" s="99"/>
      <c r="I1328" s="99"/>
      <c r="J1328" s="45"/>
      <c r="K1328" s="46"/>
      <c r="L1328" s="46"/>
      <c r="M1328" s="46"/>
      <c r="N1328" s="46"/>
      <c r="O1328" s="46"/>
      <c r="P1328" s="46"/>
      <c r="Q1328" s="46"/>
      <c r="R1328" s="46"/>
      <c r="S1328" s="129"/>
      <c r="T1328" s="46"/>
    </row>
    <row r="1329" spans="1:20" ht="12.75">
      <c r="A1329" s="71">
        <v>1329</v>
      </c>
      <c r="B1329" s="43"/>
      <c r="C1329" s="97"/>
      <c r="D1329" s="97"/>
      <c r="E1329" s="97"/>
      <c r="F1329" s="98"/>
      <c r="G1329" s="98"/>
      <c r="H1329" s="99"/>
      <c r="I1329" s="99"/>
      <c r="J1329" s="45"/>
      <c r="K1329" s="46"/>
      <c r="L1329" s="46"/>
      <c r="M1329" s="46"/>
      <c r="N1329" s="46"/>
      <c r="O1329" s="46"/>
      <c r="P1329" s="46"/>
      <c r="Q1329" s="46"/>
      <c r="R1329" s="46"/>
      <c r="S1329" s="129"/>
      <c r="T1329" s="46"/>
    </row>
    <row r="1330" spans="1:20" ht="12.75">
      <c r="A1330" s="71">
        <v>1330</v>
      </c>
      <c r="B1330" s="43"/>
      <c r="C1330" s="97"/>
      <c r="D1330" s="97"/>
      <c r="E1330" s="97"/>
      <c r="F1330" s="98"/>
      <c r="G1330" s="98"/>
      <c r="H1330" s="99"/>
      <c r="I1330" s="99"/>
      <c r="J1330" s="45"/>
      <c r="K1330" s="46"/>
      <c r="L1330" s="46"/>
      <c r="M1330" s="46"/>
      <c r="N1330" s="46"/>
      <c r="O1330" s="46"/>
      <c r="P1330" s="46"/>
      <c r="Q1330" s="46"/>
      <c r="R1330" s="46"/>
      <c r="S1330" s="129"/>
      <c r="T1330" s="46"/>
    </row>
    <row r="1331" spans="1:20" ht="12.75">
      <c r="A1331" s="71">
        <v>1331</v>
      </c>
      <c r="B1331" s="43"/>
      <c r="C1331" s="95"/>
      <c r="D1331" s="95"/>
      <c r="E1331" s="95"/>
      <c r="F1331" s="96"/>
      <c r="G1331" s="96"/>
      <c r="H1331" s="105"/>
      <c r="I1331" s="105"/>
      <c r="J1331" s="45"/>
      <c r="K1331" s="46"/>
      <c r="L1331" s="46"/>
      <c r="M1331" s="46"/>
      <c r="N1331" s="46"/>
      <c r="O1331" s="46"/>
      <c r="P1331" s="46"/>
      <c r="Q1331" s="46"/>
      <c r="R1331" s="46"/>
      <c r="S1331" s="129"/>
      <c r="T1331" s="46"/>
    </row>
    <row r="1332" spans="1:20" ht="12.75">
      <c r="A1332" s="71">
        <v>1332</v>
      </c>
      <c r="B1332" s="43"/>
      <c r="C1332" s="97"/>
      <c r="D1332" s="97"/>
      <c r="E1332" s="97"/>
      <c r="F1332" s="98"/>
      <c r="G1332" s="98"/>
      <c r="H1332" s="99"/>
      <c r="I1332" s="99"/>
      <c r="J1332" s="45"/>
      <c r="K1332" s="46"/>
      <c r="L1332" s="46"/>
      <c r="M1332" s="46"/>
      <c r="N1332" s="46"/>
      <c r="O1332" s="46"/>
      <c r="P1332" s="46"/>
      <c r="Q1332" s="46"/>
      <c r="R1332" s="46"/>
      <c r="S1332" s="129"/>
      <c r="T1332" s="46"/>
    </row>
    <row r="1333" spans="1:20" ht="12.75">
      <c r="A1333" s="71">
        <v>1333</v>
      </c>
      <c r="B1333" s="43"/>
      <c r="C1333" s="97"/>
      <c r="D1333" s="97"/>
      <c r="E1333" s="97"/>
      <c r="F1333" s="98"/>
      <c r="G1333" s="98"/>
      <c r="H1333" s="99"/>
      <c r="I1333" s="99"/>
      <c r="J1333" s="45"/>
      <c r="K1333" s="46"/>
      <c r="L1333" s="46"/>
      <c r="M1333" s="46"/>
      <c r="N1333" s="46"/>
      <c r="O1333" s="46"/>
      <c r="P1333" s="46"/>
      <c r="Q1333" s="46"/>
      <c r="R1333" s="46"/>
      <c r="S1333" s="129"/>
      <c r="T1333" s="46"/>
    </row>
    <row r="1334" spans="1:20" ht="12.75">
      <c r="A1334" s="71">
        <v>1334</v>
      </c>
      <c r="B1334" s="43"/>
      <c r="C1334" s="97"/>
      <c r="D1334" s="97"/>
      <c r="E1334" s="97"/>
      <c r="F1334" s="98"/>
      <c r="G1334" s="98"/>
      <c r="H1334" s="99"/>
      <c r="I1334" s="99"/>
      <c r="J1334" s="45"/>
      <c r="K1334" s="46"/>
      <c r="L1334" s="46"/>
      <c r="M1334" s="46"/>
      <c r="N1334" s="46"/>
      <c r="O1334" s="46"/>
      <c r="P1334" s="46"/>
      <c r="Q1334" s="46"/>
      <c r="R1334" s="46"/>
      <c r="S1334" s="129"/>
      <c r="T1334" s="46"/>
    </row>
    <row r="1335" spans="1:20" ht="12.75">
      <c r="A1335" s="71">
        <v>1335</v>
      </c>
      <c r="B1335" s="43"/>
      <c r="C1335" s="97"/>
      <c r="D1335" s="97"/>
      <c r="E1335" s="97"/>
      <c r="F1335" s="98"/>
      <c r="G1335" s="98"/>
      <c r="H1335" s="99"/>
      <c r="I1335" s="99"/>
      <c r="J1335" s="45"/>
      <c r="K1335" s="46"/>
      <c r="L1335" s="46"/>
      <c r="M1335" s="46"/>
      <c r="N1335" s="46"/>
      <c r="O1335" s="46"/>
      <c r="P1335" s="46"/>
      <c r="Q1335" s="46"/>
      <c r="R1335" s="46"/>
      <c r="S1335" s="129"/>
      <c r="T1335" s="46"/>
    </row>
    <row r="1336" spans="1:20" ht="12.75">
      <c r="A1336" s="71">
        <v>1336</v>
      </c>
      <c r="B1336" s="43"/>
      <c r="C1336" s="97"/>
      <c r="D1336" s="97"/>
      <c r="E1336" s="97"/>
      <c r="F1336" s="98"/>
      <c r="G1336" s="98"/>
      <c r="H1336" s="99"/>
      <c r="I1336" s="99"/>
      <c r="J1336" s="45"/>
      <c r="K1336" s="46"/>
      <c r="L1336" s="46"/>
      <c r="M1336" s="46"/>
      <c r="N1336" s="46"/>
      <c r="O1336" s="46"/>
      <c r="P1336" s="46"/>
      <c r="Q1336" s="46"/>
      <c r="R1336" s="46"/>
      <c r="S1336" s="129"/>
      <c r="T1336" s="46"/>
    </row>
    <row r="1337" spans="1:20" ht="12.75">
      <c r="A1337" s="71">
        <v>1337</v>
      </c>
      <c r="B1337" s="43"/>
      <c r="C1337" s="97"/>
      <c r="D1337" s="97"/>
      <c r="E1337" s="97"/>
      <c r="F1337" s="98"/>
      <c r="G1337" s="98"/>
      <c r="H1337" s="99"/>
      <c r="I1337" s="99"/>
      <c r="J1337" s="45"/>
      <c r="K1337" s="46"/>
      <c r="L1337" s="46"/>
      <c r="M1337" s="46"/>
      <c r="N1337" s="46"/>
      <c r="O1337" s="46"/>
      <c r="P1337" s="46"/>
      <c r="Q1337" s="46"/>
      <c r="R1337" s="46"/>
      <c r="S1337" s="129"/>
      <c r="T1337" s="46"/>
    </row>
    <row r="1338" spans="1:20" ht="12.75">
      <c r="A1338" s="71">
        <v>1338</v>
      </c>
      <c r="B1338" s="43"/>
      <c r="C1338" s="97"/>
      <c r="D1338" s="97"/>
      <c r="E1338" s="97"/>
      <c r="F1338" s="98"/>
      <c r="G1338" s="98"/>
      <c r="H1338" s="99"/>
      <c r="I1338" s="99"/>
      <c r="J1338" s="45"/>
      <c r="K1338" s="46"/>
      <c r="L1338" s="46"/>
      <c r="M1338" s="46"/>
      <c r="N1338" s="46"/>
      <c r="O1338" s="46"/>
      <c r="P1338" s="46"/>
      <c r="Q1338" s="46"/>
      <c r="R1338" s="46"/>
      <c r="S1338" s="129"/>
      <c r="T1338" s="46"/>
    </row>
    <row r="1339" spans="1:20" ht="12.75">
      <c r="A1339" s="71">
        <v>1339</v>
      </c>
      <c r="B1339" s="43"/>
      <c r="C1339" s="97"/>
      <c r="D1339" s="97"/>
      <c r="E1339" s="97"/>
      <c r="F1339" s="98"/>
      <c r="G1339" s="98"/>
      <c r="H1339" s="99"/>
      <c r="I1339" s="99"/>
      <c r="J1339" s="45"/>
      <c r="K1339" s="46"/>
      <c r="L1339" s="46"/>
      <c r="M1339" s="46"/>
      <c r="N1339" s="46"/>
      <c r="O1339" s="46"/>
      <c r="P1339" s="46"/>
      <c r="Q1339" s="46"/>
      <c r="R1339" s="46"/>
      <c r="S1339" s="129"/>
      <c r="T1339" s="46"/>
    </row>
    <row r="1340" spans="1:20" ht="12.75">
      <c r="A1340" s="71">
        <v>1340</v>
      </c>
      <c r="B1340" s="43"/>
      <c r="C1340" s="97"/>
      <c r="D1340" s="97"/>
      <c r="E1340" s="97"/>
      <c r="F1340" s="98"/>
      <c r="G1340" s="98"/>
      <c r="H1340" s="99"/>
      <c r="I1340" s="99"/>
      <c r="J1340" s="45"/>
      <c r="K1340" s="46"/>
      <c r="L1340" s="46"/>
      <c r="M1340" s="46"/>
      <c r="N1340" s="46"/>
      <c r="O1340" s="46"/>
      <c r="P1340" s="46"/>
      <c r="Q1340" s="46"/>
      <c r="R1340" s="46"/>
      <c r="S1340" s="129"/>
      <c r="T1340" s="46"/>
    </row>
    <row r="1341" spans="1:20" ht="12.75">
      <c r="A1341" s="71">
        <v>1341</v>
      </c>
      <c r="B1341" s="43"/>
      <c r="C1341" s="97"/>
      <c r="D1341" s="97"/>
      <c r="E1341" s="97"/>
      <c r="F1341" s="98"/>
      <c r="G1341" s="98"/>
      <c r="H1341" s="99"/>
      <c r="I1341" s="99"/>
      <c r="J1341" s="45"/>
      <c r="K1341" s="46"/>
      <c r="L1341" s="46"/>
      <c r="M1341" s="46"/>
      <c r="N1341" s="46"/>
      <c r="O1341" s="46"/>
      <c r="P1341" s="46"/>
      <c r="Q1341" s="46"/>
      <c r="R1341" s="46"/>
      <c r="S1341" s="147"/>
      <c r="T1341" s="46"/>
    </row>
    <row r="1342" spans="1:20" ht="12.75">
      <c r="A1342" s="71">
        <v>1342</v>
      </c>
      <c r="B1342" s="43"/>
      <c r="C1342" s="97"/>
      <c r="D1342" s="97"/>
      <c r="E1342" s="97"/>
      <c r="F1342" s="98"/>
      <c r="G1342" s="98"/>
      <c r="H1342" s="99"/>
      <c r="I1342" s="99"/>
      <c r="J1342" s="45"/>
      <c r="K1342" s="46"/>
      <c r="L1342" s="46"/>
      <c r="M1342" s="46"/>
      <c r="N1342" s="46"/>
      <c r="O1342" s="46"/>
      <c r="P1342" s="46"/>
      <c r="Q1342" s="46"/>
      <c r="R1342" s="46"/>
      <c r="S1342" s="147"/>
      <c r="T1342" s="46"/>
    </row>
    <row r="1343" spans="1:20" ht="12.75">
      <c r="A1343" s="71">
        <v>1343</v>
      </c>
      <c r="B1343" s="43"/>
      <c r="C1343" s="97"/>
      <c r="D1343" s="97"/>
      <c r="E1343" s="97"/>
      <c r="F1343" s="98"/>
      <c r="G1343" s="98"/>
      <c r="H1343" s="99"/>
      <c r="I1343" s="99"/>
      <c r="J1343" s="45"/>
      <c r="K1343" s="46"/>
      <c r="L1343" s="46"/>
      <c r="M1343" s="46"/>
      <c r="N1343" s="46"/>
      <c r="O1343" s="46"/>
      <c r="P1343" s="46"/>
      <c r="Q1343" s="46"/>
      <c r="R1343" s="46"/>
      <c r="S1343" s="147"/>
      <c r="T1343" s="46"/>
    </row>
    <row r="1344" spans="1:20" ht="12.75">
      <c r="A1344" s="71">
        <v>1344</v>
      </c>
      <c r="B1344" s="43"/>
      <c r="C1344" s="97"/>
      <c r="D1344" s="97"/>
      <c r="E1344" s="97"/>
      <c r="F1344" s="98"/>
      <c r="G1344" s="98"/>
      <c r="H1344" s="99"/>
      <c r="I1344" s="99"/>
      <c r="J1344" s="45"/>
      <c r="K1344" s="46"/>
      <c r="L1344" s="46"/>
      <c r="M1344" s="46"/>
      <c r="N1344" s="46"/>
      <c r="O1344" s="46"/>
      <c r="P1344" s="46"/>
      <c r="Q1344" s="46"/>
      <c r="R1344" s="46"/>
      <c r="S1344" s="147"/>
      <c r="T1344" s="46"/>
    </row>
    <row r="1345" spans="1:20" ht="12.75">
      <c r="A1345" s="71">
        <v>1345</v>
      </c>
      <c r="B1345" s="43"/>
      <c r="C1345" s="97"/>
      <c r="D1345" s="97"/>
      <c r="E1345" s="97"/>
      <c r="F1345" s="98"/>
      <c r="G1345" s="98"/>
      <c r="H1345" s="99"/>
      <c r="I1345" s="99"/>
      <c r="J1345" s="45"/>
      <c r="K1345" s="46"/>
      <c r="L1345" s="46"/>
      <c r="M1345" s="46"/>
      <c r="N1345" s="46"/>
      <c r="O1345" s="46"/>
      <c r="P1345" s="46"/>
      <c r="Q1345" s="46"/>
      <c r="R1345" s="46"/>
      <c r="S1345" s="129"/>
      <c r="T1345" s="46"/>
    </row>
    <row r="1346" spans="1:20" ht="12.75">
      <c r="A1346" s="71">
        <v>1346</v>
      </c>
      <c r="B1346" s="43"/>
      <c r="C1346" s="97"/>
      <c r="D1346" s="97"/>
      <c r="E1346" s="97"/>
      <c r="F1346" s="98"/>
      <c r="G1346" s="98"/>
      <c r="H1346" s="99"/>
      <c r="I1346" s="99"/>
      <c r="J1346" s="45"/>
      <c r="K1346" s="46"/>
      <c r="L1346" s="46"/>
      <c r="M1346" s="46"/>
      <c r="N1346" s="46"/>
      <c r="O1346" s="46"/>
      <c r="P1346" s="46"/>
      <c r="Q1346" s="46"/>
      <c r="R1346" s="46"/>
      <c r="S1346" s="147"/>
      <c r="T1346" s="46"/>
    </row>
    <row r="1347" spans="1:20" ht="12.75">
      <c r="A1347" s="71">
        <v>1347</v>
      </c>
      <c r="B1347" s="43"/>
      <c r="C1347" s="97"/>
      <c r="D1347" s="97"/>
      <c r="E1347" s="97"/>
      <c r="F1347" s="98"/>
      <c r="G1347" s="98"/>
      <c r="H1347" s="99"/>
      <c r="I1347" s="99"/>
      <c r="J1347" s="45"/>
      <c r="K1347" s="46"/>
      <c r="L1347" s="46"/>
      <c r="M1347" s="46"/>
      <c r="N1347" s="46"/>
      <c r="O1347" s="46"/>
      <c r="P1347" s="46"/>
      <c r="Q1347" s="46"/>
      <c r="R1347" s="46"/>
      <c r="S1347" s="147"/>
      <c r="T1347" s="46"/>
    </row>
    <row r="1348" spans="1:20" ht="12.75">
      <c r="A1348" s="71">
        <v>1348</v>
      </c>
      <c r="B1348" s="43"/>
      <c r="C1348" s="97"/>
      <c r="D1348" s="97"/>
      <c r="E1348" s="97"/>
      <c r="F1348" s="98"/>
      <c r="G1348" s="98"/>
      <c r="H1348" s="99"/>
      <c r="I1348" s="99"/>
      <c r="J1348" s="45"/>
      <c r="K1348" s="46"/>
      <c r="L1348" s="46"/>
      <c r="M1348" s="46"/>
      <c r="N1348" s="46"/>
      <c r="O1348" s="46"/>
      <c r="P1348" s="46"/>
      <c r="Q1348" s="46"/>
      <c r="R1348" s="46"/>
      <c r="S1348" s="129"/>
      <c r="T1348" s="46"/>
    </row>
    <row r="1349" spans="1:20" ht="12.75">
      <c r="A1349" s="71">
        <v>1349</v>
      </c>
      <c r="B1349" s="43"/>
      <c r="C1349" s="97"/>
      <c r="D1349" s="97"/>
      <c r="E1349" s="97"/>
      <c r="F1349" s="98"/>
      <c r="G1349" s="98"/>
      <c r="H1349" s="99"/>
      <c r="I1349" s="99"/>
      <c r="J1349" s="45"/>
      <c r="K1349" s="46"/>
      <c r="L1349" s="46"/>
      <c r="M1349" s="46"/>
      <c r="N1349" s="46"/>
      <c r="O1349" s="46"/>
      <c r="P1349" s="46"/>
      <c r="Q1349" s="46"/>
      <c r="R1349" s="46"/>
      <c r="S1349" s="129"/>
      <c r="T1349" s="46"/>
    </row>
    <row r="1350" spans="1:20" ht="12.75">
      <c r="A1350" s="71">
        <v>1350</v>
      </c>
      <c r="B1350" s="43"/>
      <c r="C1350" s="97"/>
      <c r="D1350" s="97"/>
      <c r="E1350" s="97"/>
      <c r="F1350" s="98"/>
      <c r="G1350" s="98"/>
      <c r="H1350" s="99"/>
      <c r="I1350" s="99"/>
      <c r="J1350" s="45"/>
      <c r="K1350" s="46"/>
      <c r="L1350" s="46"/>
      <c r="M1350" s="46"/>
      <c r="N1350" s="46"/>
      <c r="O1350" s="46"/>
      <c r="P1350" s="46"/>
      <c r="Q1350" s="46"/>
      <c r="R1350" s="46"/>
      <c r="S1350" s="129"/>
      <c r="T1350" s="46"/>
    </row>
    <row r="1351" spans="1:20" ht="12.75">
      <c r="A1351" s="71">
        <v>1351</v>
      </c>
      <c r="B1351" s="43"/>
      <c r="C1351" s="97"/>
      <c r="D1351" s="97"/>
      <c r="E1351" s="97"/>
      <c r="F1351" s="98"/>
      <c r="G1351" s="98"/>
      <c r="H1351" s="99"/>
      <c r="I1351" s="99"/>
      <c r="J1351" s="45"/>
      <c r="K1351" s="46"/>
      <c r="L1351" s="46"/>
      <c r="M1351" s="46"/>
      <c r="N1351" s="46"/>
      <c r="O1351" s="46"/>
      <c r="P1351" s="46"/>
      <c r="Q1351" s="46"/>
      <c r="R1351" s="46"/>
      <c r="S1351" s="129"/>
      <c r="T1351" s="46"/>
    </row>
    <row r="1352" spans="1:20" ht="12.75">
      <c r="A1352" s="71">
        <v>1352</v>
      </c>
      <c r="B1352" s="43"/>
      <c r="C1352" s="97"/>
      <c r="D1352" s="97"/>
      <c r="E1352" s="97"/>
      <c r="F1352" s="98"/>
      <c r="G1352" s="98"/>
      <c r="H1352" s="99"/>
      <c r="I1352" s="99"/>
      <c r="J1352" s="45"/>
      <c r="K1352" s="46"/>
      <c r="L1352" s="46"/>
      <c r="M1352" s="46"/>
      <c r="N1352" s="46"/>
      <c r="O1352" s="46"/>
      <c r="P1352" s="46"/>
      <c r="Q1352" s="46"/>
      <c r="R1352" s="46"/>
      <c r="S1352" s="129"/>
      <c r="T1352" s="46"/>
    </row>
    <row r="1353" spans="1:20" ht="12.75">
      <c r="A1353" s="71">
        <v>1353</v>
      </c>
      <c r="B1353" s="43"/>
      <c r="C1353" s="97"/>
      <c r="D1353" s="97"/>
      <c r="E1353" s="97"/>
      <c r="F1353" s="98"/>
      <c r="G1353" s="98"/>
      <c r="H1353" s="99"/>
      <c r="I1353" s="99"/>
      <c r="J1353" s="45"/>
      <c r="K1353" s="46"/>
      <c r="L1353" s="46"/>
      <c r="M1353" s="46"/>
      <c r="N1353" s="46"/>
      <c r="O1353" s="46"/>
      <c r="P1353" s="46"/>
      <c r="Q1353" s="46"/>
      <c r="R1353" s="46"/>
      <c r="S1353" s="129"/>
      <c r="T1353" s="46"/>
    </row>
    <row r="1354" spans="1:20" ht="12.75">
      <c r="A1354" s="71">
        <v>1354</v>
      </c>
      <c r="B1354" s="43"/>
      <c r="C1354" s="97"/>
      <c r="D1354" s="97"/>
      <c r="E1354" s="97"/>
      <c r="F1354" s="98"/>
      <c r="G1354" s="98"/>
      <c r="H1354" s="99"/>
      <c r="I1354" s="99"/>
      <c r="J1354" s="45"/>
      <c r="K1354" s="46"/>
      <c r="L1354" s="46"/>
      <c r="M1354" s="46"/>
      <c r="N1354" s="46"/>
      <c r="O1354" s="46"/>
      <c r="P1354" s="46"/>
      <c r="Q1354" s="46"/>
      <c r="R1354" s="46"/>
      <c r="S1354" s="129"/>
      <c r="T1354" s="46"/>
    </row>
    <row r="1355" spans="1:20" ht="12.75">
      <c r="A1355" s="71">
        <v>1355</v>
      </c>
      <c r="B1355" s="43"/>
      <c r="C1355" s="97"/>
      <c r="D1355" s="97"/>
      <c r="E1355" s="97"/>
      <c r="F1355" s="98"/>
      <c r="G1355" s="98"/>
      <c r="H1355" s="99"/>
      <c r="I1355" s="99"/>
      <c r="J1355" s="45"/>
      <c r="K1355" s="46"/>
      <c r="L1355" s="46"/>
      <c r="M1355" s="46"/>
      <c r="N1355" s="46"/>
      <c r="O1355" s="46"/>
      <c r="P1355" s="46"/>
      <c r="Q1355" s="46"/>
      <c r="R1355" s="46"/>
      <c r="S1355" s="129"/>
      <c r="T1355" s="46"/>
    </row>
    <row r="1356" spans="1:20" ht="12.75">
      <c r="A1356" s="71">
        <v>1356</v>
      </c>
      <c r="B1356" s="43"/>
      <c r="C1356" s="97"/>
      <c r="D1356" s="97"/>
      <c r="E1356" s="97"/>
      <c r="F1356" s="98"/>
      <c r="G1356" s="98"/>
      <c r="H1356" s="99"/>
      <c r="I1356" s="99"/>
      <c r="J1356" s="45"/>
      <c r="K1356" s="46"/>
      <c r="L1356" s="46"/>
      <c r="M1356" s="46"/>
      <c r="N1356" s="46"/>
      <c r="O1356" s="46"/>
      <c r="P1356" s="46"/>
      <c r="Q1356" s="46"/>
      <c r="R1356" s="46"/>
      <c r="S1356" s="129"/>
      <c r="T1356" s="46"/>
    </row>
    <row r="1357" spans="1:20" ht="12.75">
      <c r="A1357" s="71">
        <v>1357</v>
      </c>
      <c r="B1357" s="43"/>
      <c r="C1357" s="97"/>
      <c r="D1357" s="97"/>
      <c r="E1357" s="97"/>
      <c r="F1357" s="98"/>
      <c r="G1357" s="98"/>
      <c r="H1357" s="99"/>
      <c r="I1357" s="99"/>
      <c r="J1357" s="45"/>
      <c r="K1357" s="46"/>
      <c r="L1357" s="46"/>
      <c r="M1357" s="46"/>
      <c r="N1357" s="46"/>
      <c r="O1357" s="46"/>
      <c r="P1357" s="46"/>
      <c r="Q1357" s="46"/>
      <c r="R1357" s="46"/>
      <c r="S1357" s="129"/>
      <c r="T1357" s="46"/>
    </row>
    <row r="1358" spans="1:20" ht="12.75">
      <c r="A1358" s="71">
        <v>1358</v>
      </c>
      <c r="B1358" s="43"/>
      <c r="C1358" s="95"/>
      <c r="D1358" s="95"/>
      <c r="E1358" s="95"/>
      <c r="F1358" s="96"/>
      <c r="G1358" s="96"/>
      <c r="H1358" s="105"/>
      <c r="I1358" s="105"/>
      <c r="J1358" s="45"/>
      <c r="K1358" s="46"/>
      <c r="L1358" s="46"/>
      <c r="M1358" s="46"/>
      <c r="N1358" s="46"/>
      <c r="O1358" s="46"/>
      <c r="P1358" s="46"/>
      <c r="Q1358" s="46"/>
      <c r="R1358" s="46"/>
      <c r="S1358" s="129"/>
      <c r="T1358" s="46"/>
    </row>
    <row r="1359" spans="1:20" ht="12.75">
      <c r="A1359" s="71">
        <v>1359</v>
      </c>
      <c r="B1359" s="43"/>
      <c r="C1359" s="97"/>
      <c r="D1359" s="97"/>
      <c r="E1359" s="97"/>
      <c r="F1359" s="98"/>
      <c r="G1359" s="98"/>
      <c r="H1359" s="99"/>
      <c r="I1359" s="99"/>
      <c r="J1359" s="45"/>
      <c r="K1359" s="46"/>
      <c r="L1359" s="46"/>
      <c r="M1359" s="46"/>
      <c r="N1359" s="46"/>
      <c r="O1359" s="46"/>
      <c r="P1359" s="46"/>
      <c r="Q1359" s="46"/>
      <c r="R1359" s="46"/>
      <c r="S1359" s="129"/>
      <c r="T1359" s="46"/>
    </row>
    <row r="1360" spans="1:20" ht="12.75">
      <c r="A1360" s="71">
        <v>1360</v>
      </c>
      <c r="B1360" s="43"/>
      <c r="C1360" s="97"/>
      <c r="D1360" s="97"/>
      <c r="E1360" s="97"/>
      <c r="F1360" s="98"/>
      <c r="G1360" s="98"/>
      <c r="H1360" s="99"/>
      <c r="I1360" s="99"/>
      <c r="J1360" s="45"/>
      <c r="K1360" s="46"/>
      <c r="L1360" s="46"/>
      <c r="M1360" s="46"/>
      <c r="N1360" s="46"/>
      <c r="O1360" s="46"/>
      <c r="P1360" s="46"/>
      <c r="Q1360" s="46"/>
      <c r="R1360" s="46"/>
      <c r="S1360" s="129"/>
      <c r="T1360" s="46"/>
    </row>
    <row r="1361" spans="1:20" ht="12.75">
      <c r="A1361" s="71">
        <v>1361</v>
      </c>
      <c r="B1361" s="43"/>
      <c r="C1361" s="97"/>
      <c r="D1361" s="97"/>
      <c r="E1361" s="97"/>
      <c r="F1361" s="98"/>
      <c r="G1361" s="98"/>
      <c r="H1361" s="99"/>
      <c r="I1361" s="99"/>
      <c r="J1361" s="45"/>
      <c r="K1361" s="46"/>
      <c r="L1361" s="46"/>
      <c r="M1361" s="46"/>
      <c r="N1361" s="46"/>
      <c r="O1361" s="46"/>
      <c r="P1361" s="46"/>
      <c r="Q1361" s="46"/>
      <c r="R1361" s="46"/>
      <c r="S1361" s="129"/>
      <c r="T1361" s="46"/>
    </row>
    <row r="1362" spans="1:20" ht="12.75">
      <c r="A1362" s="71">
        <v>1362</v>
      </c>
      <c r="B1362" s="43"/>
      <c r="C1362" s="97"/>
      <c r="D1362" s="97"/>
      <c r="E1362" s="97"/>
      <c r="F1362" s="98"/>
      <c r="G1362" s="98"/>
      <c r="H1362" s="99"/>
      <c r="I1362" s="99"/>
      <c r="J1362" s="45"/>
      <c r="K1362" s="46"/>
      <c r="L1362" s="46"/>
      <c r="M1362" s="46"/>
      <c r="N1362" s="46"/>
      <c r="O1362" s="46"/>
      <c r="P1362" s="46"/>
      <c r="Q1362" s="46"/>
      <c r="R1362" s="46"/>
      <c r="S1362" s="129"/>
      <c r="T1362" s="46"/>
    </row>
    <row r="1363" spans="1:20" ht="12.75">
      <c r="A1363" s="71">
        <v>1363</v>
      </c>
      <c r="B1363" s="43"/>
      <c r="C1363" s="97"/>
      <c r="D1363" s="97"/>
      <c r="E1363" s="97"/>
      <c r="F1363" s="98"/>
      <c r="G1363" s="98"/>
      <c r="H1363" s="99"/>
      <c r="I1363" s="99"/>
      <c r="J1363" s="45"/>
      <c r="K1363" s="46"/>
      <c r="L1363" s="46"/>
      <c r="M1363" s="46"/>
      <c r="N1363" s="46"/>
      <c r="O1363" s="46"/>
      <c r="P1363" s="46"/>
      <c r="Q1363" s="46"/>
      <c r="R1363" s="46"/>
      <c r="S1363" s="129"/>
      <c r="T1363" s="46"/>
    </row>
    <row r="1364" spans="1:20" ht="12.75">
      <c r="A1364" s="71">
        <v>1364</v>
      </c>
      <c r="B1364" s="43"/>
      <c r="C1364" s="97"/>
      <c r="D1364" s="97"/>
      <c r="E1364" s="97"/>
      <c r="F1364" s="98"/>
      <c r="G1364" s="98"/>
      <c r="H1364" s="99"/>
      <c r="I1364" s="99"/>
      <c r="J1364" s="45"/>
      <c r="K1364" s="46"/>
      <c r="L1364" s="46"/>
      <c r="M1364" s="46"/>
      <c r="N1364" s="46"/>
      <c r="O1364" s="46"/>
      <c r="P1364" s="46"/>
      <c r="Q1364" s="46"/>
      <c r="R1364" s="46"/>
      <c r="S1364" s="129"/>
      <c r="T1364" s="46"/>
    </row>
    <row r="1365" spans="1:20" ht="12.75">
      <c r="A1365" s="71">
        <v>1365</v>
      </c>
      <c r="B1365" s="43"/>
      <c r="C1365" s="97"/>
      <c r="D1365" s="97"/>
      <c r="E1365" s="97"/>
      <c r="F1365" s="98"/>
      <c r="G1365" s="98"/>
      <c r="H1365" s="99"/>
      <c r="I1365" s="99"/>
      <c r="J1365" s="45"/>
      <c r="K1365" s="46"/>
      <c r="L1365" s="46"/>
      <c r="M1365" s="46"/>
      <c r="N1365" s="46"/>
      <c r="O1365" s="46"/>
      <c r="P1365" s="46"/>
      <c r="Q1365" s="46"/>
      <c r="R1365" s="46"/>
      <c r="S1365" s="129"/>
      <c r="T1365" s="46"/>
    </row>
    <row r="1366" spans="1:20" ht="12.75">
      <c r="A1366" s="71">
        <v>1366</v>
      </c>
      <c r="B1366" s="43"/>
      <c r="C1366" s="97"/>
      <c r="D1366" s="97"/>
      <c r="E1366" s="97"/>
      <c r="F1366" s="98"/>
      <c r="G1366" s="98"/>
      <c r="H1366" s="99"/>
      <c r="I1366" s="99"/>
      <c r="J1366" s="45"/>
      <c r="K1366" s="46"/>
      <c r="L1366" s="46"/>
      <c r="M1366" s="46"/>
      <c r="N1366" s="46"/>
      <c r="O1366" s="46"/>
      <c r="P1366" s="46"/>
      <c r="Q1366" s="46"/>
      <c r="R1366" s="46"/>
      <c r="S1366" s="129"/>
      <c r="T1366" s="46"/>
    </row>
    <row r="1367" spans="1:20" ht="12.75">
      <c r="A1367" s="71">
        <v>1367</v>
      </c>
      <c r="B1367" s="43"/>
      <c r="C1367" s="97"/>
      <c r="D1367" s="97"/>
      <c r="E1367" s="97"/>
      <c r="F1367" s="98"/>
      <c r="G1367" s="98"/>
      <c r="H1367" s="99"/>
      <c r="I1367" s="99"/>
      <c r="J1367" s="45"/>
      <c r="K1367" s="46"/>
      <c r="L1367" s="46"/>
      <c r="M1367" s="46"/>
      <c r="N1367" s="46"/>
      <c r="O1367" s="46"/>
      <c r="P1367" s="46"/>
      <c r="Q1367" s="46"/>
      <c r="R1367" s="46"/>
      <c r="S1367" s="129"/>
      <c r="T1367" s="46"/>
    </row>
    <row r="1368" spans="1:20" ht="12.75">
      <c r="A1368" s="71">
        <v>1368</v>
      </c>
      <c r="B1368" s="43"/>
      <c r="C1368" s="95"/>
      <c r="D1368" s="95"/>
      <c r="E1368" s="95"/>
      <c r="F1368" s="96"/>
      <c r="G1368" s="96"/>
      <c r="H1368" s="105"/>
      <c r="I1368" s="105"/>
      <c r="J1368" s="45"/>
      <c r="K1368" s="46"/>
      <c r="L1368" s="46"/>
      <c r="M1368" s="46"/>
      <c r="N1368" s="46"/>
      <c r="O1368" s="46"/>
      <c r="P1368" s="46"/>
      <c r="Q1368" s="46"/>
      <c r="R1368" s="46"/>
      <c r="S1368" s="129"/>
      <c r="T1368" s="46"/>
    </row>
    <row r="1369" spans="1:20" ht="12.75">
      <c r="A1369" s="71">
        <v>1369</v>
      </c>
      <c r="B1369" s="43"/>
      <c r="C1369" s="97"/>
      <c r="D1369" s="97"/>
      <c r="E1369" s="97"/>
      <c r="F1369" s="98"/>
      <c r="G1369" s="98"/>
      <c r="H1369" s="99"/>
      <c r="I1369" s="99"/>
      <c r="J1369" s="45"/>
      <c r="K1369" s="46"/>
      <c r="L1369" s="46"/>
      <c r="M1369" s="46"/>
      <c r="N1369" s="46"/>
      <c r="O1369" s="46"/>
      <c r="P1369" s="46"/>
      <c r="Q1369" s="46"/>
      <c r="R1369" s="46"/>
      <c r="S1369" s="129"/>
      <c r="T1369" s="46"/>
    </row>
    <row r="1370" spans="1:20" ht="12.75">
      <c r="A1370" s="71">
        <v>1370</v>
      </c>
      <c r="B1370" s="43"/>
      <c r="C1370" s="97"/>
      <c r="D1370" s="97"/>
      <c r="E1370" s="97"/>
      <c r="F1370" s="98"/>
      <c r="G1370" s="98"/>
      <c r="H1370" s="99"/>
      <c r="I1370" s="99"/>
      <c r="J1370" s="45"/>
      <c r="K1370" s="46"/>
      <c r="L1370" s="46"/>
      <c r="M1370" s="46"/>
      <c r="N1370" s="46"/>
      <c r="O1370" s="46"/>
      <c r="P1370" s="46"/>
      <c r="Q1370" s="46"/>
      <c r="R1370" s="46"/>
      <c r="S1370" s="129"/>
      <c r="T1370" s="46"/>
    </row>
    <row r="1371" spans="1:20" ht="12.75">
      <c r="A1371" s="71">
        <v>1371</v>
      </c>
      <c r="B1371" s="43"/>
      <c r="C1371" s="97"/>
      <c r="D1371" s="97"/>
      <c r="E1371" s="97"/>
      <c r="F1371" s="98"/>
      <c r="G1371" s="98"/>
      <c r="H1371" s="99"/>
      <c r="I1371" s="99"/>
      <c r="J1371" s="45"/>
      <c r="K1371" s="46"/>
      <c r="L1371" s="46"/>
      <c r="M1371" s="46"/>
      <c r="N1371" s="46"/>
      <c r="O1371" s="46"/>
      <c r="P1371" s="46"/>
      <c r="Q1371" s="46"/>
      <c r="R1371" s="46"/>
      <c r="S1371" s="129"/>
      <c r="T1371" s="46"/>
    </row>
    <row r="1372" spans="1:20" ht="12.75">
      <c r="A1372" s="71">
        <v>1372</v>
      </c>
      <c r="B1372" s="43"/>
      <c r="C1372" s="97"/>
      <c r="D1372" s="97"/>
      <c r="E1372" s="97"/>
      <c r="F1372" s="98"/>
      <c r="G1372" s="98"/>
      <c r="H1372" s="99"/>
      <c r="I1372" s="99"/>
      <c r="J1372" s="45"/>
      <c r="K1372" s="46"/>
      <c r="L1372" s="46"/>
      <c r="M1372" s="46"/>
      <c r="N1372" s="46"/>
      <c r="O1372" s="46"/>
      <c r="P1372" s="46"/>
      <c r="Q1372" s="46"/>
      <c r="R1372" s="46"/>
      <c r="S1372" s="129"/>
      <c r="T1372" s="46"/>
    </row>
    <row r="1373" spans="1:20" ht="12.75">
      <c r="A1373" s="71">
        <v>1373</v>
      </c>
      <c r="B1373" s="43"/>
      <c r="C1373" s="97"/>
      <c r="D1373" s="97"/>
      <c r="E1373" s="97"/>
      <c r="F1373" s="98"/>
      <c r="G1373" s="98"/>
      <c r="H1373" s="99"/>
      <c r="I1373" s="99"/>
      <c r="J1373" s="45"/>
      <c r="K1373" s="46"/>
      <c r="L1373" s="46"/>
      <c r="M1373" s="46"/>
      <c r="N1373" s="46"/>
      <c r="O1373" s="46"/>
      <c r="P1373" s="46"/>
      <c r="Q1373" s="46"/>
      <c r="R1373" s="46"/>
      <c r="S1373" s="129"/>
      <c r="T1373" s="46"/>
    </row>
    <row r="1374" spans="1:20" ht="12.75">
      <c r="A1374" s="71">
        <v>1374</v>
      </c>
      <c r="B1374" s="43"/>
      <c r="C1374" s="97"/>
      <c r="D1374" s="97"/>
      <c r="E1374" s="97"/>
      <c r="F1374" s="98"/>
      <c r="G1374" s="98"/>
      <c r="H1374" s="99"/>
      <c r="I1374" s="99"/>
      <c r="J1374" s="45"/>
      <c r="K1374" s="46"/>
      <c r="L1374" s="46"/>
      <c r="M1374" s="46"/>
      <c r="N1374" s="46"/>
      <c r="O1374" s="46"/>
      <c r="P1374" s="46"/>
      <c r="Q1374" s="46"/>
      <c r="R1374" s="46"/>
      <c r="S1374" s="129"/>
      <c r="T1374" s="46"/>
    </row>
    <row r="1375" spans="1:20" ht="12.75">
      <c r="A1375" s="71">
        <v>1375</v>
      </c>
      <c r="B1375" s="43"/>
      <c r="C1375" s="97"/>
      <c r="D1375" s="97"/>
      <c r="E1375" s="97"/>
      <c r="F1375" s="98"/>
      <c r="G1375" s="98"/>
      <c r="H1375" s="99"/>
      <c r="I1375" s="99"/>
      <c r="J1375" s="45"/>
      <c r="K1375" s="46"/>
      <c r="L1375" s="46"/>
      <c r="M1375" s="46"/>
      <c r="N1375" s="46"/>
      <c r="O1375" s="46"/>
      <c r="P1375" s="46"/>
      <c r="Q1375" s="46"/>
      <c r="R1375" s="46"/>
      <c r="S1375" s="129"/>
      <c r="T1375" s="46"/>
    </row>
    <row r="1376" spans="1:20" ht="12.75">
      <c r="A1376" s="71">
        <v>1376</v>
      </c>
      <c r="B1376" s="43"/>
      <c r="C1376" s="97"/>
      <c r="D1376" s="97"/>
      <c r="E1376" s="97"/>
      <c r="F1376" s="98"/>
      <c r="G1376" s="98"/>
      <c r="H1376" s="99"/>
      <c r="I1376" s="99"/>
      <c r="J1376" s="45"/>
      <c r="K1376" s="46"/>
      <c r="L1376" s="46"/>
      <c r="M1376" s="46"/>
      <c r="N1376" s="46"/>
      <c r="O1376" s="46"/>
      <c r="P1376" s="46"/>
      <c r="Q1376" s="46"/>
      <c r="R1376" s="46"/>
      <c r="S1376" s="129"/>
      <c r="T1376" s="46"/>
    </row>
    <row r="1377" spans="1:20" ht="12.75">
      <c r="A1377" s="71">
        <v>1377</v>
      </c>
      <c r="B1377" s="43"/>
      <c r="C1377" s="97"/>
      <c r="D1377" s="97"/>
      <c r="E1377" s="97"/>
      <c r="F1377" s="98"/>
      <c r="G1377" s="98"/>
      <c r="H1377" s="115"/>
      <c r="I1377" s="99"/>
      <c r="J1377" s="45"/>
      <c r="K1377" s="46"/>
      <c r="L1377" s="46"/>
      <c r="M1377" s="46"/>
      <c r="N1377" s="46"/>
      <c r="O1377" s="46"/>
      <c r="P1377" s="46"/>
      <c r="Q1377" s="46"/>
      <c r="R1377" s="46"/>
      <c r="S1377" s="129"/>
      <c r="T1377" s="46"/>
    </row>
    <row r="1378" spans="1:20" ht="12.75">
      <c r="A1378" s="71">
        <v>1378</v>
      </c>
      <c r="B1378" s="43"/>
      <c r="C1378" s="95"/>
      <c r="D1378" s="95"/>
      <c r="E1378" s="95"/>
      <c r="F1378" s="96"/>
      <c r="G1378" s="96"/>
      <c r="H1378" s="105"/>
      <c r="I1378" s="105"/>
      <c r="J1378" s="45"/>
      <c r="K1378" s="46"/>
      <c r="L1378" s="46"/>
      <c r="M1378" s="46"/>
      <c r="N1378" s="46"/>
      <c r="O1378" s="46"/>
      <c r="P1378" s="46"/>
      <c r="Q1378" s="46"/>
      <c r="R1378" s="46"/>
      <c r="S1378" s="129"/>
      <c r="T1378" s="46"/>
    </row>
    <row r="1379" spans="1:20" ht="12.75">
      <c r="A1379" s="71">
        <v>1379</v>
      </c>
      <c r="B1379" s="43"/>
      <c r="C1379" s="97"/>
      <c r="D1379" s="97"/>
      <c r="E1379" s="97"/>
      <c r="F1379" s="98"/>
      <c r="G1379" s="98"/>
      <c r="H1379" s="99"/>
      <c r="I1379" s="99"/>
      <c r="J1379" s="45"/>
      <c r="K1379" s="46"/>
      <c r="L1379" s="46"/>
      <c r="M1379" s="46"/>
      <c r="N1379" s="46"/>
      <c r="O1379" s="46"/>
      <c r="P1379" s="46"/>
      <c r="Q1379" s="46"/>
      <c r="R1379" s="46"/>
      <c r="S1379" s="129"/>
      <c r="T1379" s="46"/>
    </row>
    <row r="1380" spans="1:20" ht="12.75">
      <c r="A1380" s="71">
        <v>1380</v>
      </c>
      <c r="B1380" s="43"/>
      <c r="C1380" s="97"/>
      <c r="D1380" s="97"/>
      <c r="E1380" s="97"/>
      <c r="F1380" s="98"/>
      <c r="G1380" s="98"/>
      <c r="H1380" s="99"/>
      <c r="I1380" s="99"/>
      <c r="J1380" s="45"/>
      <c r="K1380" s="46"/>
      <c r="L1380" s="46"/>
      <c r="M1380" s="46"/>
      <c r="N1380" s="46"/>
      <c r="O1380" s="46"/>
      <c r="P1380" s="46"/>
      <c r="Q1380" s="46"/>
      <c r="R1380" s="46"/>
      <c r="S1380" s="129"/>
      <c r="T1380" s="46"/>
    </row>
    <row r="1381" spans="1:20" ht="12.75">
      <c r="A1381" s="71">
        <v>1381</v>
      </c>
      <c r="B1381" s="43"/>
      <c r="C1381" s="97"/>
      <c r="D1381" s="97"/>
      <c r="E1381" s="97"/>
      <c r="F1381" s="98"/>
      <c r="G1381" s="98"/>
      <c r="H1381" s="99"/>
      <c r="I1381" s="99"/>
      <c r="J1381" s="45"/>
      <c r="K1381" s="46"/>
      <c r="L1381" s="46"/>
      <c r="M1381" s="46"/>
      <c r="N1381" s="46"/>
      <c r="O1381" s="46"/>
      <c r="P1381" s="46"/>
      <c r="Q1381" s="46"/>
      <c r="R1381" s="46"/>
      <c r="S1381" s="129"/>
      <c r="T1381" s="46"/>
    </row>
    <row r="1382" spans="1:20" ht="12.75">
      <c r="A1382" s="71">
        <v>1382</v>
      </c>
      <c r="B1382" s="43"/>
      <c r="C1382" s="97"/>
      <c r="D1382" s="97"/>
      <c r="E1382" s="97"/>
      <c r="F1382" s="98"/>
      <c r="G1382" s="98"/>
      <c r="H1382" s="99"/>
      <c r="I1382" s="99"/>
      <c r="J1382" s="45"/>
      <c r="K1382" s="46"/>
      <c r="L1382" s="46"/>
      <c r="M1382" s="46"/>
      <c r="N1382" s="46"/>
      <c r="O1382" s="46"/>
      <c r="P1382" s="46"/>
      <c r="Q1382" s="46"/>
      <c r="R1382" s="46"/>
      <c r="S1382" s="129"/>
      <c r="T1382" s="46"/>
    </row>
    <row r="1383" spans="1:20" ht="12.75">
      <c r="A1383" s="71">
        <v>1383</v>
      </c>
      <c r="B1383" s="43"/>
      <c r="C1383" s="97"/>
      <c r="D1383" s="97"/>
      <c r="E1383" s="97"/>
      <c r="F1383" s="98"/>
      <c r="G1383" s="98"/>
      <c r="H1383" s="99"/>
      <c r="I1383" s="99"/>
      <c r="J1383" s="45"/>
      <c r="K1383" s="46"/>
      <c r="L1383" s="46"/>
      <c r="M1383" s="46"/>
      <c r="N1383" s="46"/>
      <c r="O1383" s="46"/>
      <c r="P1383" s="46"/>
      <c r="Q1383" s="46"/>
      <c r="R1383" s="46"/>
      <c r="S1383" s="129"/>
      <c r="T1383" s="46"/>
    </row>
    <row r="1384" spans="1:20" ht="12.75">
      <c r="A1384" s="71">
        <v>1384</v>
      </c>
      <c r="B1384" s="43"/>
      <c r="C1384" s="97"/>
      <c r="D1384" s="97"/>
      <c r="E1384" s="97"/>
      <c r="F1384" s="98"/>
      <c r="G1384" s="98"/>
      <c r="H1384" s="99"/>
      <c r="I1384" s="99"/>
      <c r="J1384" s="45"/>
      <c r="K1384" s="46"/>
      <c r="L1384" s="46"/>
      <c r="M1384" s="46"/>
      <c r="N1384" s="46"/>
      <c r="O1384" s="46"/>
      <c r="P1384" s="46"/>
      <c r="Q1384" s="46"/>
      <c r="R1384" s="46"/>
      <c r="S1384" s="129"/>
      <c r="T1384" s="46"/>
    </row>
    <row r="1385" spans="1:20" ht="12.75">
      <c r="A1385" s="71">
        <v>1385</v>
      </c>
      <c r="B1385" s="43"/>
      <c r="C1385" s="97"/>
      <c r="D1385" s="97"/>
      <c r="E1385" s="97"/>
      <c r="F1385" s="98"/>
      <c r="G1385" s="98"/>
      <c r="H1385" s="99"/>
      <c r="I1385" s="99"/>
      <c r="J1385" s="45"/>
      <c r="K1385" s="46"/>
      <c r="L1385" s="46"/>
      <c r="M1385" s="46"/>
      <c r="N1385" s="46"/>
      <c r="O1385" s="46"/>
      <c r="P1385" s="46"/>
      <c r="Q1385" s="46"/>
      <c r="R1385" s="46"/>
      <c r="S1385" s="129"/>
      <c r="T1385" s="46"/>
    </row>
    <row r="1386" spans="1:20" ht="12.75">
      <c r="A1386" s="71">
        <v>1386</v>
      </c>
      <c r="B1386" s="43"/>
      <c r="C1386" s="97"/>
      <c r="D1386" s="97"/>
      <c r="E1386" s="97"/>
      <c r="F1386" s="98"/>
      <c r="G1386" s="98"/>
      <c r="H1386" s="99"/>
      <c r="I1386" s="99"/>
      <c r="J1386" s="45"/>
      <c r="K1386" s="46"/>
      <c r="L1386" s="46"/>
      <c r="M1386" s="46"/>
      <c r="N1386" s="46"/>
      <c r="O1386" s="46"/>
      <c r="P1386" s="46"/>
      <c r="Q1386" s="46"/>
      <c r="R1386" s="46"/>
      <c r="S1386" s="129"/>
      <c r="T1386" s="46"/>
    </row>
    <row r="1387" spans="1:20" ht="12.75">
      <c r="A1387" s="71">
        <v>1387</v>
      </c>
      <c r="B1387" s="43"/>
      <c r="C1387" s="97"/>
      <c r="D1387" s="97"/>
      <c r="E1387" s="97"/>
      <c r="F1387" s="98"/>
      <c r="G1387" s="98"/>
      <c r="H1387" s="99"/>
      <c r="I1387" s="99"/>
      <c r="J1387" s="45"/>
      <c r="K1387" s="46"/>
      <c r="L1387" s="46"/>
      <c r="M1387" s="46"/>
      <c r="N1387" s="46"/>
      <c r="O1387" s="46"/>
      <c r="P1387" s="46"/>
      <c r="Q1387" s="46"/>
      <c r="R1387" s="46"/>
      <c r="S1387" s="129"/>
      <c r="T1387" s="46"/>
    </row>
    <row r="1388" spans="1:20" ht="12.75">
      <c r="A1388" s="71">
        <v>1388</v>
      </c>
      <c r="B1388" s="43"/>
      <c r="C1388" s="97"/>
      <c r="D1388" s="97"/>
      <c r="E1388" s="97"/>
      <c r="F1388" s="98"/>
      <c r="G1388" s="98"/>
      <c r="H1388" s="99"/>
      <c r="I1388" s="99"/>
      <c r="J1388" s="45"/>
      <c r="K1388" s="46"/>
      <c r="L1388" s="46"/>
      <c r="M1388" s="46"/>
      <c r="N1388" s="46"/>
      <c r="O1388" s="46"/>
      <c r="P1388" s="46"/>
      <c r="Q1388" s="46"/>
      <c r="R1388" s="46"/>
      <c r="S1388" s="129"/>
      <c r="T1388" s="46"/>
    </row>
    <row r="1389" spans="1:20" ht="12.75">
      <c r="A1389" s="71">
        <v>1389</v>
      </c>
      <c r="B1389" s="43"/>
      <c r="C1389" s="97"/>
      <c r="D1389" s="97"/>
      <c r="E1389" s="97"/>
      <c r="F1389" s="98"/>
      <c r="G1389" s="98"/>
      <c r="H1389" s="99"/>
      <c r="I1389" s="99"/>
      <c r="J1389" s="45"/>
      <c r="K1389" s="46"/>
      <c r="L1389" s="46"/>
      <c r="M1389" s="46"/>
      <c r="N1389" s="46"/>
      <c r="O1389" s="46"/>
      <c r="P1389" s="46"/>
      <c r="Q1389" s="46"/>
      <c r="R1389" s="46"/>
      <c r="S1389" s="129"/>
      <c r="T1389" s="46"/>
    </row>
    <row r="1390" spans="1:20" ht="12.75">
      <c r="A1390" s="71">
        <v>1390</v>
      </c>
      <c r="B1390" s="43"/>
      <c r="C1390" s="97"/>
      <c r="D1390" s="97"/>
      <c r="E1390" s="97"/>
      <c r="F1390" s="98"/>
      <c r="G1390" s="98"/>
      <c r="H1390" s="99"/>
      <c r="I1390" s="99"/>
      <c r="J1390" s="45"/>
      <c r="K1390" s="46"/>
      <c r="L1390" s="46"/>
      <c r="M1390" s="46"/>
      <c r="N1390" s="46"/>
      <c r="O1390" s="46"/>
      <c r="P1390" s="46"/>
      <c r="Q1390" s="46"/>
      <c r="R1390" s="46"/>
      <c r="S1390" s="129"/>
      <c r="T1390" s="46"/>
    </row>
    <row r="1391" spans="1:20" ht="12.75">
      <c r="A1391" s="71">
        <v>1391</v>
      </c>
      <c r="B1391" s="43"/>
      <c r="C1391" s="97"/>
      <c r="D1391" s="97"/>
      <c r="E1391" s="97"/>
      <c r="F1391" s="98"/>
      <c r="G1391" s="98"/>
      <c r="H1391" s="99"/>
      <c r="I1391" s="99"/>
      <c r="J1391" s="45"/>
      <c r="K1391" s="46"/>
      <c r="L1391" s="46"/>
      <c r="M1391" s="46"/>
      <c r="N1391" s="46"/>
      <c r="O1391" s="46"/>
      <c r="P1391" s="46"/>
      <c r="Q1391" s="46"/>
      <c r="R1391" s="46"/>
      <c r="S1391" s="129"/>
      <c r="T1391" s="46"/>
    </row>
    <row r="1392" spans="1:20" ht="12.75">
      <c r="A1392" s="71">
        <v>1392</v>
      </c>
      <c r="B1392" s="43"/>
      <c r="C1392" s="97"/>
      <c r="D1392" s="97"/>
      <c r="E1392" s="97"/>
      <c r="F1392" s="98"/>
      <c r="G1392" s="98"/>
      <c r="H1392" s="99"/>
      <c r="I1392" s="99"/>
      <c r="J1392" s="45"/>
      <c r="K1392" s="46"/>
      <c r="L1392" s="46"/>
      <c r="M1392" s="46"/>
      <c r="N1392" s="46"/>
      <c r="O1392" s="46"/>
      <c r="P1392" s="46"/>
      <c r="Q1392" s="46"/>
      <c r="R1392" s="46"/>
      <c r="S1392" s="129"/>
      <c r="T1392" s="46"/>
    </row>
    <row r="1393" spans="1:20" ht="12.75">
      <c r="A1393" s="71">
        <v>1393</v>
      </c>
      <c r="B1393" s="43"/>
      <c r="C1393" s="97"/>
      <c r="D1393" s="97"/>
      <c r="E1393" s="97"/>
      <c r="F1393" s="98"/>
      <c r="G1393" s="98"/>
      <c r="H1393" s="99"/>
      <c r="I1393" s="99"/>
      <c r="J1393" s="45"/>
      <c r="K1393" s="46"/>
      <c r="L1393" s="46"/>
      <c r="M1393" s="46"/>
      <c r="N1393" s="46"/>
      <c r="O1393" s="46"/>
      <c r="P1393" s="46"/>
      <c r="Q1393" s="46"/>
      <c r="R1393" s="46"/>
      <c r="S1393" s="129"/>
      <c r="T1393" s="46"/>
    </row>
    <row r="1394" spans="1:20" ht="12.75">
      <c r="A1394" s="71">
        <v>1394</v>
      </c>
      <c r="B1394" s="43"/>
      <c r="C1394" s="97"/>
      <c r="D1394" s="97"/>
      <c r="E1394" s="97"/>
      <c r="F1394" s="98"/>
      <c r="G1394" s="98"/>
      <c r="H1394" s="99"/>
      <c r="I1394" s="99"/>
      <c r="J1394" s="45"/>
      <c r="K1394" s="46"/>
      <c r="L1394" s="46"/>
      <c r="M1394" s="46"/>
      <c r="N1394" s="46"/>
      <c r="O1394" s="46"/>
      <c r="P1394" s="46"/>
      <c r="Q1394" s="46"/>
      <c r="R1394" s="46"/>
      <c r="S1394" s="129"/>
      <c r="T1394" s="46"/>
    </row>
    <row r="1395" spans="1:20" ht="12.75">
      <c r="A1395" s="71">
        <v>1395</v>
      </c>
      <c r="B1395" s="43"/>
      <c r="C1395" s="97"/>
      <c r="D1395" s="97"/>
      <c r="E1395" s="97"/>
      <c r="F1395" s="98"/>
      <c r="G1395" s="98"/>
      <c r="H1395" s="99"/>
      <c r="I1395" s="99"/>
      <c r="J1395" s="45"/>
      <c r="K1395" s="46"/>
      <c r="L1395" s="46"/>
      <c r="M1395" s="46"/>
      <c r="N1395" s="46"/>
      <c r="O1395" s="46"/>
      <c r="P1395" s="46"/>
      <c r="Q1395" s="46"/>
      <c r="R1395" s="46"/>
      <c r="S1395" s="129"/>
      <c r="T1395" s="46"/>
    </row>
    <row r="1396" spans="1:20" ht="12.75">
      <c r="A1396" s="71">
        <v>1396</v>
      </c>
      <c r="B1396" s="43"/>
      <c r="C1396" s="97"/>
      <c r="D1396" s="97"/>
      <c r="E1396" s="97"/>
      <c r="F1396" s="98"/>
      <c r="G1396" s="98"/>
      <c r="H1396" s="99"/>
      <c r="I1396" s="99"/>
      <c r="J1396" s="45"/>
      <c r="K1396" s="46"/>
      <c r="L1396" s="46"/>
      <c r="M1396" s="46"/>
      <c r="N1396" s="46"/>
      <c r="O1396" s="46"/>
      <c r="P1396" s="46"/>
      <c r="Q1396" s="46"/>
      <c r="R1396" s="46"/>
      <c r="S1396" s="129"/>
      <c r="T1396" s="46"/>
    </row>
    <row r="1397" spans="1:20" ht="12.75">
      <c r="A1397" s="71">
        <v>1397</v>
      </c>
      <c r="B1397" s="43"/>
      <c r="C1397" s="97"/>
      <c r="D1397" s="97"/>
      <c r="E1397" s="97"/>
      <c r="F1397" s="98"/>
      <c r="G1397" s="98"/>
      <c r="H1397" s="99"/>
      <c r="I1397" s="99"/>
      <c r="J1397" s="45"/>
      <c r="K1397" s="46"/>
      <c r="L1397" s="46"/>
      <c r="M1397" s="46"/>
      <c r="N1397" s="46"/>
      <c r="O1397" s="46"/>
      <c r="P1397" s="46"/>
      <c r="Q1397" s="46"/>
      <c r="R1397" s="46"/>
      <c r="S1397" s="129"/>
      <c r="T1397" s="46"/>
    </row>
    <row r="1398" spans="1:20" ht="12.75">
      <c r="A1398" s="71">
        <v>1398</v>
      </c>
      <c r="B1398" s="43"/>
      <c r="C1398" s="97"/>
      <c r="D1398" s="97"/>
      <c r="E1398" s="97"/>
      <c r="F1398" s="96"/>
      <c r="G1398" s="98"/>
      <c r="H1398" s="99"/>
      <c r="I1398" s="99"/>
      <c r="J1398" s="45"/>
      <c r="K1398" s="101"/>
      <c r="L1398" s="46"/>
      <c r="M1398" s="46"/>
      <c r="N1398" s="46"/>
      <c r="O1398" s="46"/>
      <c r="P1398" s="46"/>
      <c r="Q1398" s="46"/>
      <c r="R1398" s="46"/>
      <c r="S1398" s="147"/>
      <c r="T1398" s="46"/>
    </row>
    <row r="1399" spans="1:20" ht="12.75">
      <c r="A1399" s="71">
        <v>1399</v>
      </c>
      <c r="B1399" s="43"/>
      <c r="C1399" s="97"/>
      <c r="D1399" s="97"/>
      <c r="E1399" s="97"/>
      <c r="F1399" s="96"/>
      <c r="G1399" s="98"/>
      <c r="H1399" s="99"/>
      <c r="I1399" s="99"/>
      <c r="J1399" s="45"/>
      <c r="K1399" s="46"/>
      <c r="L1399" s="46"/>
      <c r="M1399" s="46"/>
      <c r="N1399" s="46"/>
      <c r="O1399" s="46"/>
      <c r="P1399" s="46"/>
      <c r="Q1399" s="46"/>
      <c r="R1399" s="46"/>
      <c r="S1399" s="129"/>
      <c r="T1399" s="46"/>
    </row>
    <row r="1400" spans="1:20" ht="12.75">
      <c r="A1400" s="71">
        <v>1400</v>
      </c>
      <c r="B1400" s="43"/>
      <c r="C1400" s="97"/>
      <c r="D1400" s="97"/>
      <c r="E1400" s="97"/>
      <c r="F1400" s="98"/>
      <c r="G1400" s="98"/>
      <c r="H1400" s="99"/>
      <c r="I1400" s="99"/>
      <c r="J1400" s="45"/>
      <c r="K1400" s="46"/>
      <c r="L1400" s="46"/>
      <c r="M1400" s="46"/>
      <c r="N1400" s="46"/>
      <c r="O1400" s="46"/>
      <c r="P1400" s="46"/>
      <c r="Q1400" s="46"/>
      <c r="R1400" s="46"/>
      <c r="S1400" s="129"/>
      <c r="T1400" s="46"/>
    </row>
    <row r="1401" spans="1:20" ht="12.75">
      <c r="A1401" s="71">
        <v>1401</v>
      </c>
      <c r="B1401" s="43"/>
      <c r="C1401" s="97"/>
      <c r="D1401" s="97"/>
      <c r="E1401" s="97"/>
      <c r="F1401" s="96"/>
      <c r="G1401" s="98"/>
      <c r="H1401" s="99"/>
      <c r="I1401" s="99"/>
      <c r="J1401" s="45"/>
      <c r="K1401" s="101"/>
      <c r="L1401" s="46"/>
      <c r="M1401" s="46"/>
      <c r="N1401" s="46"/>
      <c r="O1401" s="46"/>
      <c r="P1401" s="46"/>
      <c r="Q1401" s="46"/>
      <c r="R1401" s="46"/>
      <c r="S1401" s="147"/>
      <c r="T1401" s="46"/>
    </row>
    <row r="1402" spans="1:20" ht="12.75">
      <c r="A1402" s="71">
        <v>1402</v>
      </c>
      <c r="B1402" s="43"/>
      <c r="C1402" s="97"/>
      <c r="D1402" s="97"/>
      <c r="E1402" s="97"/>
      <c r="F1402" s="96"/>
      <c r="G1402" s="98"/>
      <c r="H1402" s="99"/>
      <c r="I1402" s="99"/>
      <c r="J1402" s="45"/>
      <c r="K1402" s="101"/>
      <c r="L1402" s="46"/>
      <c r="M1402" s="46"/>
      <c r="N1402" s="46"/>
      <c r="O1402" s="46"/>
      <c r="P1402" s="46"/>
      <c r="Q1402" s="46"/>
      <c r="R1402" s="46"/>
      <c r="S1402" s="147"/>
      <c r="T1402" s="46"/>
    </row>
    <row r="1403" spans="1:20" ht="12.75">
      <c r="A1403" s="71">
        <v>1403</v>
      </c>
      <c r="B1403" s="43"/>
      <c r="C1403" s="97"/>
      <c r="D1403" s="97"/>
      <c r="E1403" s="97"/>
      <c r="F1403" s="96"/>
      <c r="G1403" s="98"/>
      <c r="H1403" s="99"/>
      <c r="I1403" s="99"/>
      <c r="J1403" s="45"/>
      <c r="K1403" s="46"/>
      <c r="L1403" s="46"/>
      <c r="M1403" s="46"/>
      <c r="N1403" s="46"/>
      <c r="O1403" s="46"/>
      <c r="P1403" s="46"/>
      <c r="Q1403" s="46"/>
      <c r="R1403" s="46"/>
      <c r="S1403" s="129"/>
      <c r="T1403" s="46"/>
    </row>
    <row r="1404" spans="1:20" ht="12.75">
      <c r="A1404" s="71">
        <v>1404</v>
      </c>
      <c r="B1404" s="43"/>
      <c r="C1404" s="97"/>
      <c r="D1404" s="97"/>
      <c r="E1404" s="97"/>
      <c r="F1404" s="98"/>
      <c r="G1404" s="98"/>
      <c r="H1404" s="99"/>
      <c r="I1404" s="99"/>
      <c r="J1404" s="45"/>
      <c r="K1404" s="46"/>
      <c r="L1404" s="46"/>
      <c r="M1404" s="46"/>
      <c r="N1404" s="46"/>
      <c r="O1404" s="46"/>
      <c r="P1404" s="46"/>
      <c r="Q1404" s="46"/>
      <c r="R1404" s="46"/>
      <c r="S1404" s="147"/>
      <c r="T1404" s="46"/>
    </row>
    <row r="1405" spans="1:20" ht="12.75">
      <c r="A1405" s="71">
        <v>1405</v>
      </c>
      <c r="B1405" s="43"/>
      <c r="C1405" s="97"/>
      <c r="D1405" s="97"/>
      <c r="E1405" s="97"/>
      <c r="F1405" s="96"/>
      <c r="G1405" s="98"/>
      <c r="H1405" s="99"/>
      <c r="I1405" s="99"/>
      <c r="J1405" s="45"/>
      <c r="K1405" s="46"/>
      <c r="L1405" s="46"/>
      <c r="M1405" s="46"/>
      <c r="N1405" s="46"/>
      <c r="O1405" s="46"/>
      <c r="P1405" s="46"/>
      <c r="Q1405" s="46"/>
      <c r="R1405" s="46"/>
      <c r="S1405" s="129"/>
      <c r="T1405" s="46"/>
    </row>
    <row r="1406" spans="1:20" ht="12.75">
      <c r="A1406" s="71">
        <v>1406</v>
      </c>
      <c r="B1406" s="43"/>
      <c r="C1406" s="97"/>
      <c r="D1406" s="97"/>
      <c r="E1406" s="97"/>
      <c r="F1406" s="96"/>
      <c r="G1406" s="98"/>
      <c r="H1406" s="99"/>
      <c r="I1406" s="99"/>
      <c r="J1406" s="45"/>
      <c r="K1406" s="46"/>
      <c r="L1406" s="46"/>
      <c r="M1406" s="46"/>
      <c r="N1406" s="46"/>
      <c r="O1406" s="46"/>
      <c r="P1406" s="46"/>
      <c r="Q1406" s="46"/>
      <c r="R1406" s="46"/>
      <c r="S1406" s="129"/>
      <c r="T1406" s="46"/>
    </row>
    <row r="1407" spans="1:20" ht="12.75">
      <c r="A1407" s="71">
        <v>1407</v>
      </c>
      <c r="B1407" s="43"/>
      <c r="C1407" s="97"/>
      <c r="D1407" s="97"/>
      <c r="E1407" s="97"/>
      <c r="F1407" s="98"/>
      <c r="G1407" s="98"/>
      <c r="H1407" s="99"/>
      <c r="I1407" s="99"/>
      <c r="J1407" s="45"/>
      <c r="K1407" s="46"/>
      <c r="L1407" s="46"/>
      <c r="M1407" s="46"/>
      <c r="N1407" s="46"/>
      <c r="O1407" s="46"/>
      <c r="P1407" s="46"/>
      <c r="Q1407" s="46"/>
      <c r="R1407" s="46"/>
      <c r="S1407" s="147"/>
      <c r="T1407" s="46"/>
    </row>
    <row r="1408" spans="1:20" ht="12.75">
      <c r="A1408" s="71">
        <v>1408</v>
      </c>
      <c r="B1408" s="43"/>
      <c r="C1408" s="97"/>
      <c r="D1408" s="97"/>
      <c r="E1408" s="97"/>
      <c r="F1408" s="96"/>
      <c r="G1408" s="98"/>
      <c r="H1408" s="99"/>
      <c r="I1408" s="99"/>
      <c r="J1408" s="45"/>
      <c r="K1408" s="46"/>
      <c r="L1408" s="46"/>
      <c r="M1408" s="46"/>
      <c r="N1408" s="46"/>
      <c r="O1408" s="46"/>
      <c r="P1408" s="46"/>
      <c r="Q1408" s="46"/>
      <c r="R1408" s="46"/>
      <c r="S1408" s="129"/>
      <c r="T1408" s="46"/>
    </row>
    <row r="1409" spans="1:20" ht="12.75">
      <c r="A1409" s="71">
        <v>1409</v>
      </c>
      <c r="B1409" s="43"/>
      <c r="C1409" s="97"/>
      <c r="D1409" s="97"/>
      <c r="E1409" s="97"/>
      <c r="F1409" s="96"/>
      <c r="G1409" s="98"/>
      <c r="H1409" s="99"/>
      <c r="I1409" s="99"/>
      <c r="J1409" s="45"/>
      <c r="K1409" s="101"/>
      <c r="L1409" s="46"/>
      <c r="M1409" s="46"/>
      <c r="N1409" s="46"/>
      <c r="O1409" s="46"/>
      <c r="P1409" s="46"/>
      <c r="Q1409" s="46"/>
      <c r="R1409" s="46"/>
      <c r="S1409" s="147"/>
      <c r="T1409" s="46"/>
    </row>
    <row r="1410" spans="1:20" ht="12.75">
      <c r="A1410" s="71">
        <v>1410</v>
      </c>
      <c r="B1410" s="43"/>
      <c r="C1410" s="97"/>
      <c r="D1410" s="97"/>
      <c r="E1410" s="97"/>
      <c r="F1410" s="96"/>
      <c r="G1410" s="98"/>
      <c r="H1410" s="99"/>
      <c r="I1410" s="99"/>
      <c r="J1410" s="45"/>
      <c r="K1410" s="101"/>
      <c r="L1410" s="46"/>
      <c r="M1410" s="46"/>
      <c r="N1410" s="46"/>
      <c r="O1410" s="46"/>
      <c r="P1410" s="46"/>
      <c r="Q1410" s="46"/>
      <c r="R1410" s="46"/>
      <c r="S1410" s="147"/>
      <c r="T1410" s="46"/>
    </row>
    <row r="1411" spans="1:20" ht="12.75">
      <c r="A1411" s="71">
        <v>1411</v>
      </c>
      <c r="B1411" s="43"/>
      <c r="C1411" s="97"/>
      <c r="D1411" s="97"/>
      <c r="E1411" s="97"/>
      <c r="F1411" s="96"/>
      <c r="G1411" s="98"/>
      <c r="H1411" s="99"/>
      <c r="I1411" s="99"/>
      <c r="J1411" s="45"/>
      <c r="K1411" s="46"/>
      <c r="L1411" s="46"/>
      <c r="M1411" s="46"/>
      <c r="N1411" s="46"/>
      <c r="O1411" s="46"/>
      <c r="P1411" s="46"/>
      <c r="Q1411" s="46"/>
      <c r="R1411" s="46"/>
      <c r="S1411" s="147"/>
      <c r="T1411" s="46"/>
    </row>
    <row r="1412" spans="1:20" ht="12.75">
      <c r="A1412" s="71">
        <v>1412</v>
      </c>
      <c r="B1412" s="43"/>
      <c r="C1412" s="97"/>
      <c r="D1412" s="97"/>
      <c r="E1412" s="97"/>
      <c r="F1412" s="96"/>
      <c r="G1412" s="98"/>
      <c r="H1412" s="99"/>
      <c r="I1412" s="99"/>
      <c r="J1412" s="45"/>
      <c r="K1412" s="101"/>
      <c r="L1412" s="46"/>
      <c r="M1412" s="46"/>
      <c r="N1412" s="46"/>
      <c r="O1412" s="46"/>
      <c r="P1412" s="46"/>
      <c r="Q1412" s="46"/>
      <c r="R1412" s="46"/>
      <c r="S1412" s="129"/>
      <c r="T1412" s="46"/>
    </row>
    <row r="1413" spans="1:20" ht="12.75">
      <c r="A1413" s="71">
        <v>1413</v>
      </c>
      <c r="B1413" s="43"/>
      <c r="C1413" s="97"/>
      <c r="D1413" s="97"/>
      <c r="E1413" s="97"/>
      <c r="F1413" s="96"/>
      <c r="G1413" s="98"/>
      <c r="H1413" s="99"/>
      <c r="I1413" s="99"/>
      <c r="J1413" s="45"/>
      <c r="K1413" s="46"/>
      <c r="L1413" s="46"/>
      <c r="M1413" s="46"/>
      <c r="N1413" s="46"/>
      <c r="O1413" s="46"/>
      <c r="P1413" s="46"/>
      <c r="Q1413" s="46"/>
      <c r="R1413" s="46"/>
      <c r="S1413" s="129"/>
      <c r="T1413" s="46"/>
    </row>
    <row r="1414" spans="1:20" ht="12.75">
      <c r="A1414" s="71">
        <v>1414</v>
      </c>
      <c r="B1414" s="43"/>
      <c r="C1414" s="95"/>
      <c r="D1414" s="95"/>
      <c r="E1414" s="95"/>
      <c r="F1414" s="96"/>
      <c r="G1414" s="96"/>
      <c r="H1414" s="105"/>
      <c r="I1414" s="105"/>
      <c r="J1414" s="45"/>
      <c r="K1414" s="121"/>
      <c r="L1414" s="46"/>
      <c r="M1414" s="46"/>
      <c r="N1414" s="46"/>
      <c r="O1414" s="46"/>
      <c r="P1414" s="46"/>
      <c r="Q1414" s="46"/>
      <c r="R1414" s="46"/>
      <c r="S1414" s="129"/>
      <c r="T1414" s="46"/>
    </row>
    <row r="1415" spans="1:20" ht="12.75">
      <c r="A1415" s="71">
        <v>1415</v>
      </c>
      <c r="B1415" s="43"/>
      <c r="C1415" s="97"/>
      <c r="D1415" s="97"/>
      <c r="E1415" s="97"/>
      <c r="F1415" s="96"/>
      <c r="G1415" s="98"/>
      <c r="H1415" s="99"/>
      <c r="I1415" s="99"/>
      <c r="J1415" s="45"/>
      <c r="K1415" s="123"/>
      <c r="L1415" s="46"/>
      <c r="M1415" s="46"/>
      <c r="N1415" s="46"/>
      <c r="O1415" s="46"/>
      <c r="P1415" s="46"/>
      <c r="Q1415" s="46"/>
      <c r="R1415" s="46"/>
      <c r="S1415" s="129"/>
      <c r="T1415" s="46"/>
    </row>
    <row r="1416" spans="1:20" ht="12.75">
      <c r="A1416" s="71">
        <v>1416</v>
      </c>
      <c r="B1416" s="43"/>
      <c r="C1416" s="97"/>
      <c r="D1416" s="97"/>
      <c r="E1416" s="97"/>
      <c r="F1416" s="96"/>
      <c r="G1416" s="98"/>
      <c r="H1416" s="99"/>
      <c r="I1416" s="99"/>
      <c r="J1416" s="45"/>
      <c r="K1416" s="123"/>
      <c r="L1416" s="46"/>
      <c r="M1416" s="46"/>
      <c r="N1416" s="46"/>
      <c r="O1416" s="46"/>
      <c r="P1416" s="46"/>
      <c r="Q1416" s="46"/>
      <c r="R1416" s="46"/>
      <c r="S1416" s="129"/>
      <c r="T1416" s="46"/>
    </row>
    <row r="1417" spans="1:20" ht="12.75">
      <c r="A1417" s="71">
        <v>1417</v>
      </c>
      <c r="B1417" s="43"/>
      <c r="C1417" s="97"/>
      <c r="D1417" s="97"/>
      <c r="E1417" s="97"/>
      <c r="F1417" s="96"/>
      <c r="G1417" s="98"/>
      <c r="H1417" s="99"/>
      <c r="I1417" s="99"/>
      <c r="J1417" s="45"/>
      <c r="K1417" s="123"/>
      <c r="L1417" s="46"/>
      <c r="M1417" s="46"/>
      <c r="N1417" s="46"/>
      <c r="O1417" s="46"/>
      <c r="P1417" s="46"/>
      <c r="Q1417" s="46"/>
      <c r="R1417" s="46"/>
      <c r="S1417" s="129"/>
      <c r="T1417" s="46"/>
    </row>
    <row r="1418" spans="1:20" ht="12.75">
      <c r="A1418" s="71">
        <v>1418</v>
      </c>
      <c r="B1418" s="43"/>
      <c r="C1418" s="97"/>
      <c r="D1418" s="97"/>
      <c r="E1418" s="97"/>
      <c r="F1418" s="96"/>
      <c r="G1418" s="98"/>
      <c r="H1418" s="99"/>
      <c r="I1418" s="99"/>
      <c r="J1418" s="45"/>
      <c r="K1418" s="123"/>
      <c r="L1418" s="46"/>
      <c r="M1418" s="46"/>
      <c r="N1418" s="46"/>
      <c r="O1418" s="46"/>
      <c r="P1418" s="46"/>
      <c r="Q1418" s="46"/>
      <c r="R1418" s="46"/>
      <c r="S1418" s="129"/>
      <c r="T1418" s="46"/>
    </row>
    <row r="1419" spans="1:20" ht="12.75">
      <c r="A1419" s="71">
        <v>1419</v>
      </c>
      <c r="B1419" s="43"/>
      <c r="C1419" s="97"/>
      <c r="D1419" s="97"/>
      <c r="E1419" s="97"/>
      <c r="F1419" s="96"/>
      <c r="G1419" s="98"/>
      <c r="H1419" s="99"/>
      <c r="I1419" s="99"/>
      <c r="J1419" s="45"/>
      <c r="K1419" s="123"/>
      <c r="L1419" s="46"/>
      <c r="M1419" s="46"/>
      <c r="N1419" s="46"/>
      <c r="O1419" s="46"/>
      <c r="P1419" s="46"/>
      <c r="Q1419" s="46"/>
      <c r="R1419" s="46"/>
      <c r="S1419" s="129"/>
      <c r="T1419" s="46"/>
    </row>
    <row r="1420" spans="1:20" ht="12.75">
      <c r="A1420" s="71">
        <v>1420</v>
      </c>
      <c r="B1420" s="43"/>
      <c r="C1420" s="97"/>
      <c r="D1420" s="97"/>
      <c r="E1420" s="97"/>
      <c r="F1420" s="96"/>
      <c r="G1420" s="98"/>
      <c r="H1420" s="99"/>
      <c r="I1420" s="99"/>
      <c r="J1420" s="45"/>
      <c r="K1420" s="123"/>
      <c r="L1420" s="46"/>
      <c r="M1420" s="46"/>
      <c r="N1420" s="46"/>
      <c r="O1420" s="46"/>
      <c r="P1420" s="46"/>
      <c r="Q1420" s="46"/>
      <c r="R1420" s="46"/>
      <c r="S1420" s="129"/>
      <c r="T1420" s="46"/>
    </row>
    <row r="1421" spans="1:20" ht="12.75">
      <c r="A1421" s="71">
        <v>1421</v>
      </c>
      <c r="B1421" s="43"/>
      <c r="C1421" s="97"/>
      <c r="D1421" s="97"/>
      <c r="E1421" s="97"/>
      <c r="F1421" s="96"/>
      <c r="G1421" s="98"/>
      <c r="H1421" s="99"/>
      <c r="I1421" s="99"/>
      <c r="J1421" s="45"/>
      <c r="K1421" s="46"/>
      <c r="L1421" s="46"/>
      <c r="M1421" s="46"/>
      <c r="N1421" s="46"/>
      <c r="O1421" s="46"/>
      <c r="P1421" s="46"/>
      <c r="Q1421" s="46"/>
      <c r="R1421" s="46"/>
      <c r="S1421" s="129"/>
      <c r="T1421" s="46"/>
    </row>
    <row r="1422" spans="1:20" ht="12.75">
      <c r="A1422" s="71">
        <v>1422</v>
      </c>
      <c r="B1422" s="43"/>
      <c r="C1422" s="97"/>
      <c r="D1422" s="97"/>
      <c r="E1422" s="97"/>
      <c r="F1422" s="96"/>
      <c r="G1422" s="98"/>
      <c r="H1422" s="99"/>
      <c r="I1422" s="99"/>
      <c r="J1422" s="45"/>
      <c r="K1422" s="46"/>
      <c r="L1422" s="46"/>
      <c r="M1422" s="46"/>
      <c r="N1422" s="46"/>
      <c r="O1422" s="46"/>
      <c r="P1422" s="46"/>
      <c r="Q1422" s="46"/>
      <c r="R1422" s="46"/>
      <c r="S1422" s="129"/>
      <c r="T1422" s="46"/>
    </row>
    <row r="1423" spans="1:20" ht="12.75">
      <c r="A1423" s="71">
        <v>1423</v>
      </c>
      <c r="B1423" s="43"/>
      <c r="C1423" s="97"/>
      <c r="D1423" s="97"/>
      <c r="E1423" s="97"/>
      <c r="F1423" s="96"/>
      <c r="G1423" s="98"/>
      <c r="H1423" s="99"/>
      <c r="I1423" s="99"/>
      <c r="J1423" s="45"/>
      <c r="K1423" s="46"/>
      <c r="L1423" s="46"/>
      <c r="M1423" s="46"/>
      <c r="N1423" s="46"/>
      <c r="O1423" s="46"/>
      <c r="P1423" s="46"/>
      <c r="Q1423" s="46"/>
      <c r="R1423" s="46"/>
      <c r="S1423" s="129"/>
      <c r="T1423" s="46"/>
    </row>
    <row r="1424" spans="1:20" ht="12.75">
      <c r="A1424" s="71">
        <v>1424</v>
      </c>
      <c r="B1424" s="43"/>
      <c r="C1424" s="97"/>
      <c r="D1424" s="97"/>
      <c r="E1424" s="97"/>
      <c r="F1424" s="96"/>
      <c r="G1424" s="98"/>
      <c r="H1424" s="99"/>
      <c r="I1424" s="99"/>
      <c r="J1424" s="45"/>
      <c r="K1424" s="46"/>
      <c r="L1424" s="46"/>
      <c r="M1424" s="46"/>
      <c r="N1424" s="46"/>
      <c r="O1424" s="46"/>
      <c r="P1424" s="46"/>
      <c r="Q1424" s="46"/>
      <c r="R1424" s="46"/>
      <c r="S1424" s="129"/>
      <c r="T1424" s="46"/>
    </row>
    <row r="1425" spans="1:20" ht="12.75">
      <c r="A1425" s="71">
        <v>1425</v>
      </c>
      <c r="B1425" s="43"/>
      <c r="C1425" s="97"/>
      <c r="D1425" s="97"/>
      <c r="E1425" s="97"/>
      <c r="F1425" s="96"/>
      <c r="G1425" s="98"/>
      <c r="H1425" s="99"/>
      <c r="I1425" s="99"/>
      <c r="J1425" s="45"/>
      <c r="K1425" s="46"/>
      <c r="L1425" s="46"/>
      <c r="M1425" s="46"/>
      <c r="N1425" s="46"/>
      <c r="O1425" s="46"/>
      <c r="P1425" s="46"/>
      <c r="Q1425" s="46"/>
      <c r="R1425" s="46"/>
      <c r="S1425" s="129"/>
      <c r="T1425" s="46"/>
    </row>
    <row r="1426" spans="1:20" ht="12.75">
      <c r="A1426" s="71">
        <v>1426</v>
      </c>
      <c r="B1426" s="43"/>
      <c r="C1426" s="97"/>
      <c r="D1426" s="97"/>
      <c r="E1426" s="97"/>
      <c r="F1426" s="96"/>
      <c r="G1426" s="98"/>
      <c r="H1426" s="99"/>
      <c r="I1426" s="99"/>
      <c r="J1426" s="45"/>
      <c r="K1426" s="46"/>
      <c r="L1426" s="46"/>
      <c r="M1426" s="46"/>
      <c r="N1426" s="46"/>
      <c r="O1426" s="46"/>
      <c r="P1426" s="46"/>
      <c r="Q1426" s="46"/>
      <c r="R1426" s="46"/>
      <c r="S1426" s="129"/>
      <c r="T1426" s="46"/>
    </row>
    <row r="1427" spans="1:20" ht="12.75">
      <c r="A1427" s="71">
        <v>1427</v>
      </c>
      <c r="B1427" s="43"/>
      <c r="C1427" s="97"/>
      <c r="D1427" s="97"/>
      <c r="E1427" s="97"/>
      <c r="F1427" s="96"/>
      <c r="G1427" s="98"/>
      <c r="H1427" s="99"/>
      <c r="I1427" s="99"/>
      <c r="J1427" s="45"/>
      <c r="K1427" s="46"/>
      <c r="L1427" s="46"/>
      <c r="M1427" s="46"/>
      <c r="N1427" s="46"/>
      <c r="O1427" s="46"/>
      <c r="P1427" s="46"/>
      <c r="Q1427" s="46"/>
      <c r="R1427" s="46"/>
      <c r="S1427" s="129"/>
      <c r="T1427" s="46"/>
    </row>
    <row r="1428" spans="1:20" ht="12.75">
      <c r="A1428" s="71">
        <v>1428</v>
      </c>
      <c r="B1428" s="43"/>
      <c r="C1428" s="97"/>
      <c r="D1428" s="97"/>
      <c r="E1428" s="97"/>
      <c r="F1428" s="96"/>
      <c r="G1428" s="98"/>
      <c r="H1428" s="99"/>
      <c r="I1428" s="99"/>
      <c r="J1428" s="45"/>
      <c r="K1428" s="46"/>
      <c r="L1428" s="46"/>
      <c r="M1428" s="46"/>
      <c r="N1428" s="46"/>
      <c r="O1428" s="46"/>
      <c r="P1428" s="46"/>
      <c r="Q1428" s="46"/>
      <c r="R1428" s="46"/>
      <c r="S1428" s="129"/>
      <c r="T1428" s="46"/>
    </row>
    <row r="1429" spans="1:20" ht="12.75">
      <c r="A1429" s="71">
        <v>1429</v>
      </c>
      <c r="B1429" s="43"/>
      <c r="C1429" s="97"/>
      <c r="D1429" s="97"/>
      <c r="E1429" s="97"/>
      <c r="F1429" s="96"/>
      <c r="G1429" s="98"/>
      <c r="H1429" s="99"/>
      <c r="I1429" s="99"/>
      <c r="J1429" s="45"/>
      <c r="K1429" s="46"/>
      <c r="L1429" s="46"/>
      <c r="M1429" s="46"/>
      <c r="N1429" s="46"/>
      <c r="O1429" s="46"/>
      <c r="P1429" s="46"/>
      <c r="Q1429" s="46"/>
      <c r="R1429" s="46"/>
      <c r="S1429" s="129"/>
      <c r="T1429" s="46"/>
    </row>
    <row r="1430" spans="1:20" ht="12.75">
      <c r="A1430" s="71">
        <v>1430</v>
      </c>
      <c r="B1430" s="43"/>
      <c r="C1430" s="97"/>
      <c r="D1430" s="97"/>
      <c r="E1430" s="97"/>
      <c r="F1430" s="96"/>
      <c r="G1430" s="98"/>
      <c r="H1430" s="99"/>
      <c r="I1430" s="99"/>
      <c r="J1430" s="45"/>
      <c r="K1430" s="46"/>
      <c r="L1430" s="46"/>
      <c r="M1430" s="46"/>
      <c r="N1430" s="46"/>
      <c r="O1430" s="46"/>
      <c r="P1430" s="46"/>
      <c r="Q1430" s="46"/>
      <c r="R1430" s="46"/>
      <c r="S1430" s="129"/>
      <c r="T1430" s="46"/>
    </row>
    <row r="1431" spans="1:20" ht="12.75">
      <c r="A1431" s="71">
        <v>1431</v>
      </c>
      <c r="B1431" s="43"/>
      <c r="C1431" s="97"/>
      <c r="D1431" s="97"/>
      <c r="E1431" s="97"/>
      <c r="F1431" s="96"/>
      <c r="G1431" s="98"/>
      <c r="H1431" s="99"/>
      <c r="I1431" s="99"/>
      <c r="J1431" s="45"/>
      <c r="K1431" s="46"/>
      <c r="L1431" s="46"/>
      <c r="M1431" s="46"/>
      <c r="N1431" s="46"/>
      <c r="O1431" s="46"/>
      <c r="P1431" s="46"/>
      <c r="Q1431" s="46"/>
      <c r="R1431" s="46"/>
      <c r="S1431" s="129"/>
      <c r="T1431" s="46"/>
    </row>
    <row r="1432" spans="1:20" ht="12.75">
      <c r="A1432" s="71">
        <v>1432</v>
      </c>
      <c r="B1432" s="43"/>
      <c r="C1432" s="97"/>
      <c r="D1432" s="97"/>
      <c r="E1432" s="97"/>
      <c r="F1432" s="96"/>
      <c r="G1432" s="98"/>
      <c r="H1432" s="99"/>
      <c r="I1432" s="99"/>
      <c r="J1432" s="45"/>
      <c r="K1432" s="46"/>
      <c r="L1432" s="46"/>
      <c r="M1432" s="46"/>
      <c r="N1432" s="46"/>
      <c r="O1432" s="46"/>
      <c r="P1432" s="46"/>
      <c r="Q1432" s="46"/>
      <c r="R1432" s="46"/>
      <c r="S1432" s="129"/>
      <c r="T1432" s="46"/>
    </row>
    <row r="1433" spans="1:20" ht="12.75">
      <c r="A1433" s="71">
        <v>1433</v>
      </c>
      <c r="B1433" s="43"/>
      <c r="C1433" s="97"/>
      <c r="D1433" s="97"/>
      <c r="E1433" s="97"/>
      <c r="F1433" s="96"/>
      <c r="G1433" s="98"/>
      <c r="H1433" s="99"/>
      <c r="I1433" s="99"/>
      <c r="J1433" s="45"/>
      <c r="K1433" s="46"/>
      <c r="L1433" s="46"/>
      <c r="M1433" s="46"/>
      <c r="N1433" s="46"/>
      <c r="O1433" s="46"/>
      <c r="P1433" s="46"/>
      <c r="Q1433" s="46"/>
      <c r="R1433" s="46"/>
      <c r="S1433" s="129"/>
      <c r="T1433" s="46"/>
    </row>
    <row r="1434" spans="1:20" ht="12.75">
      <c r="A1434" s="71">
        <v>1434</v>
      </c>
      <c r="B1434" s="43"/>
      <c r="C1434" s="97"/>
      <c r="D1434" s="97"/>
      <c r="E1434" s="97"/>
      <c r="F1434" s="96"/>
      <c r="G1434" s="98"/>
      <c r="H1434" s="99"/>
      <c r="I1434" s="99"/>
      <c r="J1434" s="45"/>
      <c r="K1434" s="99"/>
      <c r="L1434" s="46"/>
      <c r="M1434" s="46"/>
      <c r="N1434" s="46"/>
      <c r="O1434" s="46"/>
      <c r="P1434" s="46"/>
      <c r="Q1434" s="46"/>
      <c r="R1434" s="46"/>
      <c r="S1434" s="129"/>
      <c r="T1434" s="46"/>
    </row>
    <row r="1435" spans="1:20" ht="12.75">
      <c r="A1435" s="71">
        <v>1435</v>
      </c>
      <c r="B1435" s="43"/>
      <c r="C1435" s="97"/>
      <c r="D1435" s="97"/>
      <c r="E1435" s="97"/>
      <c r="F1435" s="96"/>
      <c r="G1435" s="98"/>
      <c r="H1435" s="99"/>
      <c r="I1435" s="99"/>
      <c r="J1435" s="45"/>
      <c r="K1435" s="46"/>
      <c r="L1435" s="46"/>
      <c r="M1435" s="46"/>
      <c r="N1435" s="46"/>
      <c r="O1435" s="46"/>
      <c r="P1435" s="46"/>
      <c r="Q1435" s="46"/>
      <c r="R1435" s="46"/>
      <c r="S1435" s="129"/>
      <c r="T1435" s="46"/>
    </row>
    <row r="1436" spans="1:20" ht="12.75">
      <c r="A1436" s="71">
        <v>1436</v>
      </c>
      <c r="B1436" s="43"/>
      <c r="C1436" s="97"/>
      <c r="D1436" s="97"/>
      <c r="E1436" s="97"/>
      <c r="F1436" s="96"/>
      <c r="G1436" s="98"/>
      <c r="H1436" s="99"/>
      <c r="I1436" s="99"/>
      <c r="J1436" s="45"/>
      <c r="K1436" s="46"/>
      <c r="L1436" s="46"/>
      <c r="M1436" s="46"/>
      <c r="N1436" s="46"/>
      <c r="O1436" s="46"/>
      <c r="P1436" s="46"/>
      <c r="Q1436" s="46"/>
      <c r="R1436" s="46"/>
      <c r="S1436" s="129"/>
      <c r="T1436" s="46"/>
    </row>
    <row r="1437" spans="1:20" ht="12.75">
      <c r="A1437" s="71">
        <v>1437</v>
      </c>
      <c r="B1437" s="43"/>
      <c r="C1437" s="97"/>
      <c r="D1437" s="97"/>
      <c r="E1437" s="97"/>
      <c r="F1437" s="96"/>
      <c r="G1437" s="98"/>
      <c r="H1437" s="99"/>
      <c r="I1437" s="99"/>
      <c r="J1437" s="45"/>
      <c r="K1437" s="46"/>
      <c r="L1437" s="46"/>
      <c r="M1437" s="46"/>
      <c r="N1437" s="46"/>
      <c r="O1437" s="46"/>
      <c r="P1437" s="46"/>
      <c r="Q1437" s="46"/>
      <c r="R1437" s="46"/>
      <c r="S1437" s="129"/>
      <c r="T1437" s="46"/>
    </row>
    <row r="1438" spans="1:20" ht="12.75">
      <c r="A1438" s="71">
        <v>1438</v>
      </c>
      <c r="B1438" s="43"/>
      <c r="C1438" s="97"/>
      <c r="D1438" s="97"/>
      <c r="E1438" s="97"/>
      <c r="F1438" s="96"/>
      <c r="G1438" s="98"/>
      <c r="H1438" s="99"/>
      <c r="I1438" s="99"/>
      <c r="J1438" s="45"/>
      <c r="K1438" s="101"/>
      <c r="L1438" s="46"/>
      <c r="M1438" s="46"/>
      <c r="N1438" s="46"/>
      <c r="O1438" s="46"/>
      <c r="P1438" s="46"/>
      <c r="Q1438" s="46"/>
      <c r="R1438" s="46"/>
      <c r="S1438" s="129"/>
      <c r="T1438" s="46"/>
    </row>
    <row r="1439" spans="1:20" ht="12.75">
      <c r="A1439" s="71">
        <v>1439</v>
      </c>
      <c r="B1439" s="43"/>
      <c r="C1439" s="97"/>
      <c r="D1439" s="97"/>
      <c r="E1439" s="97"/>
      <c r="F1439" s="98"/>
      <c r="G1439" s="98"/>
      <c r="H1439" s="99"/>
      <c r="I1439" s="99"/>
      <c r="J1439" s="45"/>
      <c r="K1439" s="46"/>
      <c r="L1439" s="46"/>
      <c r="M1439" s="46"/>
      <c r="N1439" s="46"/>
      <c r="O1439" s="46"/>
      <c r="P1439" s="46"/>
      <c r="Q1439" s="46"/>
      <c r="R1439" s="46"/>
      <c r="S1439" s="129"/>
      <c r="T1439" s="46"/>
    </row>
    <row r="1440" spans="1:20" ht="12.75">
      <c r="A1440" s="71">
        <v>1440</v>
      </c>
      <c r="B1440" s="43"/>
      <c r="C1440" s="97"/>
      <c r="D1440" s="97"/>
      <c r="E1440" s="97"/>
      <c r="F1440" s="96"/>
      <c r="G1440" s="98"/>
      <c r="H1440" s="99"/>
      <c r="I1440" s="99"/>
      <c r="J1440" s="45"/>
      <c r="K1440" s="46"/>
      <c r="L1440" s="46"/>
      <c r="M1440" s="46"/>
      <c r="N1440" s="46"/>
      <c r="O1440" s="46"/>
      <c r="P1440" s="46"/>
      <c r="Q1440" s="46"/>
      <c r="R1440" s="46"/>
      <c r="S1440" s="129"/>
      <c r="T1440" s="46"/>
    </row>
    <row r="1441" spans="1:20" ht="12.75">
      <c r="A1441" s="71">
        <v>1441</v>
      </c>
      <c r="B1441" s="43"/>
      <c r="C1441" s="97"/>
      <c r="D1441" s="97"/>
      <c r="E1441" s="97"/>
      <c r="F1441" s="98"/>
      <c r="G1441" s="98"/>
      <c r="H1441" s="99"/>
      <c r="I1441" s="99"/>
      <c r="J1441" s="45"/>
      <c r="K1441" s="46"/>
      <c r="L1441" s="46"/>
      <c r="M1441" s="46"/>
      <c r="N1441" s="46"/>
      <c r="O1441" s="46"/>
      <c r="P1441" s="46"/>
      <c r="Q1441" s="46"/>
      <c r="R1441" s="46"/>
      <c r="S1441" s="129"/>
      <c r="T1441" s="46"/>
    </row>
    <row r="1442" spans="1:20" ht="12.75">
      <c r="A1442" s="71">
        <v>1442</v>
      </c>
      <c r="B1442" s="43"/>
      <c r="C1442" s="97"/>
      <c r="D1442" s="97"/>
      <c r="E1442" s="97"/>
      <c r="F1442" s="96"/>
      <c r="G1442" s="98"/>
      <c r="H1442" s="99"/>
      <c r="I1442" s="99"/>
      <c r="J1442" s="45"/>
      <c r="K1442" s="121"/>
      <c r="L1442" s="46"/>
      <c r="M1442" s="46"/>
      <c r="N1442" s="46"/>
      <c r="O1442" s="46"/>
      <c r="P1442" s="46"/>
      <c r="Q1442" s="46"/>
      <c r="R1442" s="46"/>
      <c r="S1442" s="129"/>
      <c r="T1442" s="46"/>
    </row>
    <row r="1443" spans="1:20" ht="12.75">
      <c r="A1443" s="71">
        <v>1443</v>
      </c>
      <c r="B1443" s="43"/>
      <c r="C1443" s="97"/>
      <c r="D1443" s="97"/>
      <c r="E1443" s="97"/>
      <c r="F1443" s="96"/>
      <c r="G1443" s="98"/>
      <c r="H1443" s="99"/>
      <c r="I1443" s="99"/>
      <c r="J1443" s="45"/>
      <c r="K1443" s="121"/>
      <c r="L1443" s="46"/>
      <c r="M1443" s="46"/>
      <c r="N1443" s="46"/>
      <c r="O1443" s="46"/>
      <c r="P1443" s="46"/>
      <c r="Q1443" s="46"/>
      <c r="R1443" s="46"/>
      <c r="S1443" s="129"/>
      <c r="T1443" s="46"/>
    </row>
    <row r="1444" spans="1:20" ht="12.75">
      <c r="A1444" s="71">
        <v>1444</v>
      </c>
      <c r="B1444" s="43"/>
      <c r="C1444" s="97"/>
      <c r="D1444" s="97"/>
      <c r="E1444" s="97"/>
      <c r="F1444" s="96"/>
      <c r="G1444" s="98"/>
      <c r="H1444" s="99"/>
      <c r="I1444" s="99"/>
      <c r="J1444" s="45"/>
      <c r="K1444" s="121"/>
      <c r="L1444" s="46"/>
      <c r="M1444" s="46"/>
      <c r="N1444" s="46"/>
      <c r="O1444" s="46"/>
      <c r="P1444" s="46"/>
      <c r="Q1444" s="46"/>
      <c r="R1444" s="46"/>
      <c r="S1444" s="129"/>
      <c r="T1444" s="46"/>
    </row>
    <row r="1445" spans="1:20" ht="12.75">
      <c r="A1445" s="71">
        <v>1445</v>
      </c>
      <c r="B1445" s="43"/>
      <c r="C1445" s="97"/>
      <c r="D1445" s="97"/>
      <c r="E1445" s="97"/>
      <c r="F1445" s="96"/>
      <c r="G1445" s="98"/>
      <c r="H1445" s="99"/>
      <c r="I1445" s="99"/>
      <c r="J1445" s="45"/>
      <c r="K1445" s="121"/>
      <c r="L1445" s="46"/>
      <c r="M1445" s="46"/>
      <c r="N1445" s="46"/>
      <c r="O1445" s="46"/>
      <c r="P1445" s="46"/>
      <c r="Q1445" s="46"/>
      <c r="R1445" s="46"/>
      <c r="S1445" s="129"/>
      <c r="T1445" s="46"/>
    </row>
    <row r="1446" spans="1:20" ht="12.75">
      <c r="A1446" s="71">
        <v>1446</v>
      </c>
      <c r="B1446" s="43"/>
      <c r="C1446" s="97"/>
      <c r="D1446" s="97"/>
      <c r="E1446" s="97"/>
      <c r="F1446" s="96"/>
      <c r="G1446" s="98"/>
      <c r="H1446" s="99"/>
      <c r="I1446" s="99"/>
      <c r="J1446" s="45"/>
      <c r="K1446" s="121"/>
      <c r="L1446" s="46"/>
      <c r="M1446" s="46"/>
      <c r="N1446" s="46"/>
      <c r="O1446" s="46"/>
      <c r="P1446" s="46"/>
      <c r="Q1446" s="46"/>
      <c r="R1446" s="46"/>
      <c r="S1446" s="129"/>
      <c r="T1446" s="46"/>
    </row>
    <row r="1447" spans="1:20" ht="12.75">
      <c r="A1447" s="71">
        <v>1447</v>
      </c>
      <c r="B1447" s="43"/>
      <c r="C1447" s="97"/>
      <c r="D1447" s="97"/>
      <c r="E1447" s="97"/>
      <c r="F1447" s="96"/>
      <c r="G1447" s="98"/>
      <c r="H1447" s="99"/>
      <c r="I1447" s="99"/>
      <c r="J1447" s="45"/>
      <c r="K1447" s="121"/>
      <c r="L1447" s="46"/>
      <c r="M1447" s="46"/>
      <c r="N1447" s="46"/>
      <c r="O1447" s="46"/>
      <c r="P1447" s="46"/>
      <c r="Q1447" s="46"/>
      <c r="R1447" s="46"/>
      <c r="S1447" s="129"/>
      <c r="T1447" s="46"/>
    </row>
    <row r="1448" spans="1:20" ht="12.75">
      <c r="A1448" s="71">
        <v>1448</v>
      </c>
      <c r="B1448" s="43"/>
      <c r="C1448" s="97"/>
      <c r="D1448" s="97"/>
      <c r="E1448" s="97"/>
      <c r="F1448" s="96"/>
      <c r="G1448" s="98"/>
      <c r="H1448" s="99"/>
      <c r="I1448" s="99"/>
      <c r="J1448" s="45"/>
      <c r="K1448" s="121"/>
      <c r="L1448" s="46"/>
      <c r="M1448" s="46"/>
      <c r="N1448" s="46"/>
      <c r="O1448" s="46"/>
      <c r="P1448" s="46"/>
      <c r="Q1448" s="46"/>
      <c r="R1448" s="46"/>
      <c r="S1448" s="129"/>
      <c r="T1448" s="46"/>
    </row>
    <row r="1449" spans="1:20" ht="12.75">
      <c r="A1449" s="71">
        <v>1449</v>
      </c>
      <c r="B1449" s="43"/>
      <c r="C1449" s="97"/>
      <c r="D1449" s="97"/>
      <c r="E1449" s="97"/>
      <c r="F1449" s="98"/>
      <c r="G1449" s="98"/>
      <c r="H1449" s="99"/>
      <c r="I1449" s="99"/>
      <c r="J1449" s="45"/>
      <c r="K1449" s="46"/>
      <c r="L1449" s="46"/>
      <c r="M1449" s="46"/>
      <c r="N1449" s="46"/>
      <c r="O1449" s="46"/>
      <c r="P1449" s="46"/>
      <c r="Q1449" s="46"/>
      <c r="R1449" s="46"/>
      <c r="S1449" s="129"/>
      <c r="T1449" s="46"/>
    </row>
    <row r="1450" spans="1:20" ht="12.75">
      <c r="A1450" s="71">
        <v>1450</v>
      </c>
      <c r="B1450" s="43"/>
      <c r="C1450" s="97"/>
      <c r="D1450" s="97"/>
      <c r="E1450" s="97"/>
      <c r="F1450" s="96"/>
      <c r="G1450" s="98"/>
      <c r="H1450" s="99"/>
      <c r="I1450" s="99"/>
      <c r="J1450" s="45"/>
      <c r="K1450" s="112"/>
      <c r="L1450" s="46"/>
      <c r="M1450" s="46"/>
      <c r="N1450" s="46"/>
      <c r="O1450" s="46"/>
      <c r="P1450" s="46"/>
      <c r="Q1450" s="46"/>
      <c r="R1450" s="46"/>
      <c r="S1450" s="129"/>
      <c r="T1450" s="46"/>
    </row>
    <row r="1451" spans="1:20" ht="12.75">
      <c r="A1451" s="71">
        <v>1451</v>
      </c>
      <c r="B1451" s="43"/>
      <c r="C1451" s="97"/>
      <c r="D1451" s="97"/>
      <c r="E1451" s="97"/>
      <c r="F1451" s="96"/>
      <c r="G1451" s="98"/>
      <c r="H1451" s="99"/>
      <c r="I1451" s="99"/>
      <c r="J1451" s="45"/>
      <c r="K1451" s="99"/>
      <c r="L1451" s="46"/>
      <c r="M1451" s="46"/>
      <c r="N1451" s="46"/>
      <c r="O1451" s="46"/>
      <c r="P1451" s="46"/>
      <c r="Q1451" s="46"/>
      <c r="R1451" s="46"/>
      <c r="S1451" s="129"/>
      <c r="T1451" s="46"/>
    </row>
    <row r="1452" spans="1:20" ht="12.75">
      <c r="A1452" s="71">
        <v>1452</v>
      </c>
      <c r="B1452" s="43"/>
      <c r="C1452" s="97"/>
      <c r="D1452" s="97"/>
      <c r="E1452" s="97"/>
      <c r="F1452" s="96"/>
      <c r="G1452" s="98"/>
      <c r="H1452" s="99"/>
      <c r="I1452" s="99"/>
      <c r="J1452" s="45"/>
      <c r="K1452" s="99"/>
      <c r="L1452" s="46"/>
      <c r="M1452" s="46"/>
      <c r="N1452" s="46"/>
      <c r="O1452" s="46"/>
      <c r="P1452" s="46"/>
      <c r="Q1452" s="46"/>
      <c r="R1452" s="46"/>
      <c r="S1452" s="129"/>
      <c r="T1452" s="46"/>
    </row>
    <row r="1453" spans="1:20" ht="12.75">
      <c r="A1453" s="71">
        <v>1453</v>
      </c>
      <c r="B1453" s="43"/>
      <c r="C1453" s="97"/>
      <c r="D1453" s="97"/>
      <c r="E1453" s="97"/>
      <c r="F1453" s="96"/>
      <c r="G1453" s="98"/>
      <c r="H1453" s="99"/>
      <c r="I1453" s="99"/>
      <c r="J1453" s="45"/>
      <c r="K1453" s="99"/>
      <c r="L1453" s="46"/>
      <c r="M1453" s="46"/>
      <c r="N1453" s="46"/>
      <c r="O1453" s="46"/>
      <c r="P1453" s="46"/>
      <c r="Q1453" s="46"/>
      <c r="R1453" s="46"/>
      <c r="S1453" s="129"/>
      <c r="T1453" s="46"/>
    </row>
    <row r="1454" spans="1:20" ht="12.75">
      <c r="A1454" s="71">
        <v>1454</v>
      </c>
      <c r="B1454" s="43"/>
      <c r="C1454" s="97"/>
      <c r="D1454" s="97"/>
      <c r="E1454" s="97"/>
      <c r="F1454" s="96"/>
      <c r="G1454" s="98"/>
      <c r="H1454" s="99"/>
      <c r="I1454" s="99"/>
      <c r="J1454" s="45"/>
      <c r="K1454" s="99"/>
      <c r="L1454" s="46"/>
      <c r="M1454" s="46"/>
      <c r="N1454" s="46"/>
      <c r="O1454" s="46"/>
      <c r="P1454" s="46"/>
      <c r="Q1454" s="46"/>
      <c r="R1454" s="46"/>
      <c r="S1454" s="129"/>
      <c r="T1454" s="46"/>
    </row>
    <row r="1455" spans="1:20" ht="12.75">
      <c r="A1455" s="71">
        <v>1455</v>
      </c>
      <c r="B1455" s="43"/>
      <c r="C1455" s="97"/>
      <c r="D1455" s="97"/>
      <c r="E1455" s="97"/>
      <c r="F1455" s="96"/>
      <c r="G1455" s="98"/>
      <c r="H1455" s="99"/>
      <c r="I1455" s="99"/>
      <c r="J1455" s="45"/>
      <c r="K1455" s="99"/>
      <c r="L1455" s="46"/>
      <c r="M1455" s="46"/>
      <c r="N1455" s="46"/>
      <c r="O1455" s="46"/>
      <c r="P1455" s="46"/>
      <c r="Q1455" s="46"/>
      <c r="R1455" s="46"/>
      <c r="S1455" s="129"/>
      <c r="T1455" s="46"/>
    </row>
    <row r="1456" spans="1:20" ht="12.75">
      <c r="A1456" s="71">
        <v>1456</v>
      </c>
      <c r="B1456" s="43"/>
      <c r="C1456" s="97"/>
      <c r="D1456" s="97"/>
      <c r="E1456" s="97"/>
      <c r="F1456" s="96"/>
      <c r="G1456" s="98"/>
      <c r="H1456" s="99"/>
      <c r="I1456" s="99"/>
      <c r="J1456" s="45"/>
      <c r="K1456" s="99"/>
      <c r="L1456" s="46"/>
      <c r="M1456" s="46"/>
      <c r="N1456" s="46"/>
      <c r="O1456" s="46"/>
      <c r="P1456" s="46"/>
      <c r="Q1456" s="46"/>
      <c r="R1456" s="46"/>
      <c r="S1456" s="129"/>
      <c r="T1456" s="46"/>
    </row>
    <row r="1457" spans="1:20" ht="12.75">
      <c r="A1457" s="71">
        <v>1457</v>
      </c>
      <c r="B1457" s="43"/>
      <c r="C1457" s="97"/>
      <c r="D1457" s="97"/>
      <c r="E1457" s="97"/>
      <c r="F1457" s="96"/>
      <c r="G1457" s="98"/>
      <c r="H1457" s="99"/>
      <c r="I1457" s="99"/>
      <c r="J1457" s="45"/>
      <c r="K1457" s="101"/>
      <c r="L1457" s="46"/>
      <c r="M1457" s="46"/>
      <c r="N1457" s="46"/>
      <c r="O1457" s="46"/>
      <c r="P1457" s="46"/>
      <c r="Q1457" s="46"/>
      <c r="R1457" s="46"/>
      <c r="S1457" s="129"/>
      <c r="T1457" s="46"/>
    </row>
    <row r="1458" spans="1:20" ht="12.75">
      <c r="A1458" s="71">
        <v>1458</v>
      </c>
      <c r="B1458" s="43"/>
      <c r="C1458" s="97"/>
      <c r="D1458" s="97"/>
      <c r="E1458" s="97"/>
      <c r="F1458" s="96"/>
      <c r="G1458" s="98"/>
      <c r="H1458" s="99"/>
      <c r="I1458" s="99"/>
      <c r="J1458" s="45"/>
      <c r="K1458" s="99"/>
      <c r="L1458" s="46"/>
      <c r="M1458" s="46"/>
      <c r="N1458" s="46"/>
      <c r="O1458" s="46"/>
      <c r="P1458" s="46"/>
      <c r="Q1458" s="46"/>
      <c r="R1458" s="46"/>
      <c r="S1458" s="129"/>
      <c r="T1458" s="46"/>
    </row>
    <row r="1459" spans="1:20" ht="12.75">
      <c r="A1459" s="71">
        <v>1459</v>
      </c>
      <c r="B1459" s="43"/>
      <c r="C1459" s="97"/>
      <c r="D1459" s="97"/>
      <c r="E1459" s="97"/>
      <c r="F1459" s="96"/>
      <c r="G1459" s="98"/>
      <c r="H1459" s="99"/>
      <c r="I1459" s="99"/>
      <c r="J1459" s="45"/>
      <c r="K1459" s="121"/>
      <c r="L1459" s="46"/>
      <c r="M1459" s="46"/>
      <c r="N1459" s="46"/>
      <c r="O1459" s="46"/>
      <c r="P1459" s="46"/>
      <c r="Q1459" s="46"/>
      <c r="R1459" s="46"/>
      <c r="S1459" s="129"/>
      <c r="T1459" s="46"/>
    </row>
    <row r="1460" spans="1:20" ht="12.75">
      <c r="A1460" s="71">
        <v>1460</v>
      </c>
      <c r="B1460" s="43"/>
      <c r="C1460" s="97"/>
      <c r="D1460" s="97"/>
      <c r="E1460" s="97"/>
      <c r="F1460" s="96"/>
      <c r="G1460" s="98"/>
      <c r="H1460" s="99"/>
      <c r="I1460" s="99"/>
      <c r="J1460" s="45"/>
      <c r="K1460" s="121"/>
      <c r="L1460" s="46"/>
      <c r="M1460" s="46"/>
      <c r="N1460" s="46"/>
      <c r="O1460" s="46"/>
      <c r="P1460" s="46"/>
      <c r="Q1460" s="46"/>
      <c r="R1460" s="46"/>
      <c r="S1460" s="129"/>
      <c r="T1460" s="46"/>
    </row>
    <row r="1461" spans="1:20" ht="12.75">
      <c r="A1461" s="71">
        <v>1461</v>
      </c>
      <c r="B1461" s="43"/>
      <c r="C1461" s="97"/>
      <c r="D1461" s="97"/>
      <c r="E1461" s="97"/>
      <c r="F1461" s="96"/>
      <c r="G1461" s="98"/>
      <c r="H1461" s="99"/>
      <c r="I1461" s="99"/>
      <c r="J1461" s="45"/>
      <c r="K1461" s="121"/>
      <c r="L1461" s="46"/>
      <c r="M1461" s="46"/>
      <c r="N1461" s="46"/>
      <c r="O1461" s="46"/>
      <c r="P1461" s="46"/>
      <c r="Q1461" s="46"/>
      <c r="R1461" s="46"/>
      <c r="S1461" s="129"/>
      <c r="T1461" s="46"/>
    </row>
    <row r="1462" spans="1:20" ht="12.75">
      <c r="A1462" s="71">
        <v>1462</v>
      </c>
      <c r="B1462" s="43"/>
      <c r="C1462" s="97"/>
      <c r="D1462" s="97"/>
      <c r="E1462" s="97"/>
      <c r="F1462" s="96"/>
      <c r="G1462" s="98"/>
      <c r="H1462" s="99"/>
      <c r="I1462" s="99"/>
      <c r="J1462" s="45"/>
      <c r="K1462" s="121"/>
      <c r="L1462" s="46"/>
      <c r="M1462" s="46"/>
      <c r="N1462" s="46"/>
      <c r="O1462" s="46"/>
      <c r="P1462" s="46"/>
      <c r="Q1462" s="46"/>
      <c r="R1462" s="46"/>
      <c r="S1462" s="129"/>
      <c r="T1462" s="46"/>
    </row>
    <row r="1463" spans="1:20" ht="12.75">
      <c r="A1463" s="71">
        <v>1463</v>
      </c>
      <c r="B1463" s="43"/>
      <c r="C1463" s="97"/>
      <c r="D1463" s="97"/>
      <c r="E1463" s="97"/>
      <c r="F1463" s="96"/>
      <c r="G1463" s="98"/>
      <c r="H1463" s="99"/>
      <c r="I1463" s="99"/>
      <c r="J1463" s="45"/>
      <c r="K1463" s="121"/>
      <c r="L1463" s="46"/>
      <c r="M1463" s="46"/>
      <c r="N1463" s="46"/>
      <c r="O1463" s="46"/>
      <c r="P1463" s="46"/>
      <c r="Q1463" s="46"/>
      <c r="R1463" s="46"/>
      <c r="S1463" s="129"/>
      <c r="T1463" s="46"/>
    </row>
    <row r="1464" spans="1:20" ht="12.75">
      <c r="A1464" s="71">
        <v>1464</v>
      </c>
      <c r="B1464" s="43"/>
      <c r="C1464" s="97"/>
      <c r="D1464" s="97"/>
      <c r="E1464" s="97"/>
      <c r="F1464" s="96"/>
      <c r="G1464" s="98"/>
      <c r="H1464" s="99"/>
      <c r="I1464" s="99"/>
      <c r="J1464" s="45"/>
      <c r="K1464" s="121"/>
      <c r="L1464" s="46"/>
      <c r="M1464" s="46"/>
      <c r="N1464" s="46"/>
      <c r="O1464" s="46"/>
      <c r="P1464" s="46"/>
      <c r="Q1464" s="46"/>
      <c r="R1464" s="46"/>
      <c r="S1464" s="129"/>
      <c r="T1464" s="46"/>
    </row>
    <row r="1465" spans="1:20" ht="12.75">
      <c r="A1465" s="71">
        <v>1465</v>
      </c>
      <c r="B1465" s="43"/>
      <c r="C1465" s="97"/>
      <c r="D1465" s="97"/>
      <c r="E1465" s="97"/>
      <c r="F1465" s="96"/>
      <c r="G1465" s="98"/>
      <c r="H1465" s="99"/>
      <c r="I1465" s="99"/>
      <c r="J1465" s="45"/>
      <c r="K1465" s="121"/>
      <c r="L1465" s="46"/>
      <c r="M1465" s="46"/>
      <c r="N1465" s="46"/>
      <c r="O1465" s="46"/>
      <c r="P1465" s="46"/>
      <c r="Q1465" s="46"/>
      <c r="R1465" s="46"/>
      <c r="S1465" s="129"/>
      <c r="T1465" s="46"/>
    </row>
    <row r="1466" spans="1:20" ht="12.75">
      <c r="A1466" s="71">
        <v>1466</v>
      </c>
      <c r="B1466" s="43"/>
      <c r="C1466" s="97"/>
      <c r="D1466" s="97"/>
      <c r="E1466" s="97"/>
      <c r="F1466" s="96"/>
      <c r="G1466" s="98"/>
      <c r="H1466" s="99"/>
      <c r="I1466" s="99"/>
      <c r="J1466" s="45"/>
      <c r="K1466" s="46"/>
      <c r="L1466" s="46"/>
      <c r="M1466" s="46"/>
      <c r="N1466" s="46"/>
      <c r="O1466" s="46"/>
      <c r="P1466" s="46"/>
      <c r="Q1466" s="46"/>
      <c r="R1466" s="46"/>
      <c r="S1466" s="129"/>
      <c r="T1466" s="46"/>
    </row>
    <row r="1467" spans="1:20" ht="12.75">
      <c r="A1467" s="71">
        <v>1467</v>
      </c>
      <c r="B1467" s="43"/>
      <c r="C1467" s="97"/>
      <c r="D1467" s="97"/>
      <c r="E1467" s="97"/>
      <c r="F1467" s="96"/>
      <c r="G1467" s="98"/>
      <c r="H1467" s="99"/>
      <c r="I1467" s="99"/>
      <c r="J1467" s="45"/>
      <c r="K1467" s="46"/>
      <c r="L1467" s="46"/>
      <c r="M1467" s="46"/>
      <c r="N1467" s="46"/>
      <c r="O1467" s="46"/>
      <c r="P1467" s="46"/>
      <c r="Q1467" s="46"/>
      <c r="R1467" s="46"/>
      <c r="S1467" s="129"/>
      <c r="T1467" s="46"/>
    </row>
    <row r="1468" spans="1:20" ht="12.75">
      <c r="A1468" s="71">
        <v>1468</v>
      </c>
      <c r="B1468" s="43"/>
      <c r="C1468" s="97"/>
      <c r="D1468" s="97"/>
      <c r="E1468" s="97"/>
      <c r="F1468" s="96"/>
      <c r="G1468" s="98"/>
      <c r="H1468" s="99"/>
      <c r="I1468" s="99"/>
      <c r="J1468" s="45"/>
      <c r="K1468" s="101"/>
      <c r="L1468" s="46"/>
      <c r="M1468" s="46"/>
      <c r="N1468" s="46"/>
      <c r="O1468" s="46"/>
      <c r="P1468" s="46"/>
      <c r="Q1468" s="46"/>
      <c r="R1468" s="46"/>
      <c r="S1468" s="129"/>
      <c r="T1468" s="46"/>
    </row>
    <row r="1469" spans="1:20" ht="12.75">
      <c r="A1469" s="71">
        <v>1469</v>
      </c>
      <c r="B1469" s="43"/>
      <c r="C1469" s="97"/>
      <c r="D1469" s="97"/>
      <c r="E1469" s="97"/>
      <c r="F1469" s="96"/>
      <c r="G1469" s="98"/>
      <c r="H1469" s="99"/>
      <c r="I1469" s="112"/>
      <c r="J1469" s="45"/>
      <c r="K1469" s="123"/>
      <c r="L1469" s="46"/>
      <c r="M1469" s="46"/>
      <c r="N1469" s="46"/>
      <c r="O1469" s="46"/>
      <c r="P1469" s="46"/>
      <c r="Q1469" s="46"/>
      <c r="R1469" s="46"/>
      <c r="S1469" s="129"/>
      <c r="T1469" s="46"/>
    </row>
    <row r="1470" spans="1:20" ht="12.75">
      <c r="A1470" s="71">
        <v>1470</v>
      </c>
      <c r="B1470" s="43"/>
      <c r="C1470" s="97"/>
      <c r="D1470" s="97"/>
      <c r="E1470" s="97"/>
      <c r="F1470" s="96"/>
      <c r="G1470" s="98"/>
      <c r="H1470" s="99"/>
      <c r="I1470" s="99"/>
      <c r="J1470" s="45"/>
      <c r="K1470" s="101"/>
      <c r="L1470" s="46"/>
      <c r="M1470" s="46"/>
      <c r="N1470" s="46"/>
      <c r="O1470" s="46"/>
      <c r="P1470" s="46"/>
      <c r="Q1470" s="46"/>
      <c r="R1470" s="46"/>
      <c r="S1470" s="129"/>
      <c r="T1470" s="46"/>
    </row>
    <row r="1471" spans="1:20" ht="12.75">
      <c r="A1471" s="71">
        <v>1471</v>
      </c>
      <c r="B1471" s="43"/>
      <c r="C1471" s="97"/>
      <c r="D1471" s="97"/>
      <c r="E1471" s="97"/>
      <c r="F1471" s="96"/>
      <c r="G1471" s="98"/>
      <c r="H1471" s="99"/>
      <c r="I1471" s="99"/>
      <c r="J1471" s="45"/>
      <c r="K1471" s="101"/>
      <c r="L1471" s="46"/>
      <c r="M1471" s="46"/>
      <c r="N1471" s="46"/>
      <c r="O1471" s="46"/>
      <c r="P1471" s="46"/>
      <c r="Q1471" s="46"/>
      <c r="R1471" s="46"/>
      <c r="S1471" s="129"/>
      <c r="T1471" s="46"/>
    </row>
    <row r="1472" spans="1:20" ht="12.75">
      <c r="A1472" s="71">
        <v>1472</v>
      </c>
      <c r="B1472" s="43"/>
      <c r="C1472" s="97"/>
      <c r="D1472" s="97"/>
      <c r="E1472" s="97"/>
      <c r="F1472" s="96"/>
      <c r="G1472" s="98"/>
      <c r="H1472" s="99"/>
      <c r="I1472" s="99"/>
      <c r="J1472" s="45"/>
      <c r="K1472" s="101"/>
      <c r="L1472" s="46"/>
      <c r="M1472" s="46"/>
      <c r="N1472" s="46"/>
      <c r="O1472" s="46"/>
      <c r="P1472" s="46"/>
      <c r="Q1472" s="46"/>
      <c r="R1472" s="46"/>
      <c r="S1472" s="129"/>
      <c r="T1472" s="46"/>
    </row>
    <row r="1473" spans="1:20" ht="12.75">
      <c r="A1473" s="71">
        <v>1473</v>
      </c>
      <c r="B1473" s="43"/>
      <c r="C1473" s="97"/>
      <c r="D1473" s="97"/>
      <c r="E1473" s="97"/>
      <c r="F1473" s="96"/>
      <c r="G1473" s="98"/>
      <c r="H1473" s="99"/>
      <c r="I1473" s="99"/>
      <c r="J1473" s="45"/>
      <c r="K1473" s="99"/>
      <c r="L1473" s="46"/>
      <c r="M1473" s="46"/>
      <c r="N1473" s="46"/>
      <c r="O1473" s="46"/>
      <c r="P1473" s="46"/>
      <c r="Q1473" s="46"/>
      <c r="R1473" s="46"/>
      <c r="S1473" s="129"/>
      <c r="T1473" s="46"/>
    </row>
    <row r="1474" spans="1:20" ht="12.75">
      <c r="A1474" s="71">
        <v>1474</v>
      </c>
      <c r="B1474" s="43"/>
      <c r="C1474" s="97"/>
      <c r="D1474" s="97"/>
      <c r="E1474" s="97"/>
      <c r="F1474" s="96"/>
      <c r="G1474" s="98"/>
      <c r="H1474" s="99"/>
      <c r="I1474" s="99"/>
      <c r="J1474" s="45"/>
      <c r="K1474" s="101"/>
      <c r="L1474" s="46"/>
      <c r="M1474" s="46"/>
      <c r="N1474" s="46"/>
      <c r="O1474" s="46"/>
      <c r="P1474" s="46"/>
      <c r="Q1474" s="46"/>
      <c r="R1474" s="46"/>
      <c r="S1474" s="129"/>
      <c r="T1474" s="46"/>
    </row>
    <row r="1475" spans="1:20" ht="12.75">
      <c r="A1475" s="71">
        <v>1475</v>
      </c>
      <c r="B1475" s="43"/>
      <c r="C1475" s="97"/>
      <c r="D1475" s="97"/>
      <c r="E1475" s="97"/>
      <c r="F1475" s="96"/>
      <c r="G1475" s="98"/>
      <c r="H1475" s="99"/>
      <c r="I1475" s="99"/>
      <c r="J1475" s="45"/>
      <c r="K1475" s="99"/>
      <c r="L1475" s="46"/>
      <c r="M1475" s="46"/>
      <c r="N1475" s="46"/>
      <c r="O1475" s="46"/>
      <c r="P1475" s="46"/>
      <c r="Q1475" s="46"/>
      <c r="R1475" s="46"/>
      <c r="S1475" s="129"/>
      <c r="T1475" s="46"/>
    </row>
    <row r="1476" spans="1:20" ht="12.75">
      <c r="A1476" s="71">
        <v>1476</v>
      </c>
      <c r="B1476" s="43"/>
      <c r="C1476" s="97"/>
      <c r="D1476" s="97"/>
      <c r="E1476" s="97"/>
      <c r="F1476" s="96"/>
      <c r="G1476" s="98"/>
      <c r="H1476" s="99"/>
      <c r="I1476" s="99"/>
      <c r="J1476" s="45"/>
      <c r="K1476" s="99"/>
      <c r="L1476" s="46"/>
      <c r="M1476" s="46"/>
      <c r="N1476" s="46"/>
      <c r="O1476" s="46"/>
      <c r="P1476" s="46"/>
      <c r="Q1476" s="46"/>
      <c r="R1476" s="46"/>
      <c r="S1476" s="129"/>
      <c r="T1476" s="46"/>
    </row>
    <row r="1477" spans="1:20" ht="12.75">
      <c r="A1477" s="71">
        <v>1477</v>
      </c>
      <c r="B1477" s="43"/>
      <c r="C1477" s="97"/>
      <c r="D1477" s="97"/>
      <c r="E1477" s="97"/>
      <c r="F1477" s="96"/>
      <c r="G1477" s="98"/>
      <c r="H1477" s="99"/>
      <c r="I1477" s="99"/>
      <c r="J1477" s="45"/>
      <c r="K1477" s="101"/>
      <c r="L1477" s="46"/>
      <c r="M1477" s="46"/>
      <c r="N1477" s="46"/>
      <c r="O1477" s="46"/>
      <c r="P1477" s="46"/>
      <c r="Q1477" s="46"/>
      <c r="R1477" s="46"/>
      <c r="S1477" s="129"/>
      <c r="T1477" s="46"/>
    </row>
    <row r="1478" spans="1:20" ht="12.75">
      <c r="A1478" s="71">
        <v>1478</v>
      </c>
      <c r="B1478" s="43"/>
      <c r="C1478" s="97"/>
      <c r="D1478" s="97"/>
      <c r="E1478" s="97"/>
      <c r="F1478" s="96"/>
      <c r="G1478" s="98"/>
      <c r="H1478" s="99"/>
      <c r="I1478" s="112"/>
      <c r="J1478" s="45"/>
      <c r="K1478" s="123"/>
      <c r="L1478" s="46"/>
      <c r="M1478" s="46"/>
      <c r="N1478" s="46"/>
      <c r="O1478" s="46"/>
      <c r="P1478" s="46"/>
      <c r="Q1478" s="46"/>
      <c r="R1478" s="46"/>
      <c r="S1478" s="129"/>
      <c r="T1478" s="46"/>
    </row>
    <row r="1479" spans="1:20" ht="12.75">
      <c r="A1479" s="71">
        <v>1479</v>
      </c>
      <c r="B1479" s="43"/>
      <c r="C1479" s="97"/>
      <c r="D1479" s="97"/>
      <c r="E1479" s="97"/>
      <c r="F1479" s="96"/>
      <c r="G1479" s="98"/>
      <c r="H1479" s="99"/>
      <c r="I1479" s="99"/>
      <c r="J1479" s="45"/>
      <c r="K1479" s="101"/>
      <c r="L1479" s="46"/>
      <c r="M1479" s="46"/>
      <c r="N1479" s="46"/>
      <c r="O1479" s="46"/>
      <c r="P1479" s="46"/>
      <c r="Q1479" s="46"/>
      <c r="R1479" s="46"/>
      <c r="S1479" s="129"/>
      <c r="T1479" s="46"/>
    </row>
    <row r="1480" spans="1:20" ht="12.75">
      <c r="A1480" s="71">
        <v>1480</v>
      </c>
      <c r="B1480" s="43"/>
      <c r="C1480" s="97"/>
      <c r="D1480" s="97"/>
      <c r="E1480" s="97"/>
      <c r="F1480" s="96"/>
      <c r="G1480" s="98"/>
      <c r="H1480" s="99"/>
      <c r="I1480" s="99"/>
      <c r="J1480" s="45"/>
      <c r="K1480" s="46"/>
      <c r="L1480" s="46"/>
      <c r="M1480" s="46"/>
      <c r="N1480" s="46"/>
      <c r="O1480" s="46"/>
      <c r="P1480" s="46"/>
      <c r="Q1480" s="46"/>
      <c r="R1480" s="46"/>
      <c r="S1480" s="129"/>
      <c r="T1480" s="46"/>
    </row>
    <row r="1481" spans="1:20" ht="12.75">
      <c r="A1481" s="71">
        <v>1481</v>
      </c>
      <c r="B1481" s="43"/>
      <c r="C1481" s="97"/>
      <c r="D1481" s="97"/>
      <c r="E1481" s="97"/>
      <c r="F1481" s="96"/>
      <c r="G1481" s="98"/>
      <c r="H1481" s="99"/>
      <c r="I1481" s="99"/>
      <c r="J1481" s="45"/>
      <c r="K1481" s="46"/>
      <c r="L1481" s="46"/>
      <c r="M1481" s="46"/>
      <c r="N1481" s="46"/>
      <c r="O1481" s="46"/>
      <c r="P1481" s="46"/>
      <c r="Q1481" s="46"/>
      <c r="R1481" s="46"/>
      <c r="S1481" s="129"/>
      <c r="T1481" s="46"/>
    </row>
    <row r="1482" spans="1:20" ht="12.75">
      <c r="A1482" s="71">
        <v>1482</v>
      </c>
      <c r="B1482" s="43"/>
      <c r="C1482" s="97"/>
      <c r="D1482" s="97"/>
      <c r="E1482" s="97"/>
      <c r="F1482" s="96"/>
      <c r="G1482" s="98"/>
      <c r="H1482" s="99"/>
      <c r="I1482" s="99"/>
      <c r="J1482" s="45"/>
      <c r="K1482" s="101"/>
      <c r="L1482" s="46"/>
      <c r="M1482" s="46"/>
      <c r="N1482" s="46"/>
      <c r="O1482" s="46"/>
      <c r="P1482" s="46"/>
      <c r="Q1482" s="46"/>
      <c r="R1482" s="46"/>
      <c r="S1482" s="129"/>
      <c r="T1482" s="46"/>
    </row>
    <row r="1483" spans="1:20" ht="12.75">
      <c r="A1483" s="71">
        <v>1483</v>
      </c>
      <c r="B1483" s="43"/>
      <c r="C1483" s="97"/>
      <c r="D1483" s="97"/>
      <c r="E1483" s="97"/>
      <c r="F1483" s="96"/>
      <c r="G1483" s="98"/>
      <c r="H1483" s="99"/>
      <c r="I1483" s="99"/>
      <c r="J1483" s="45"/>
      <c r="K1483" s="46"/>
      <c r="L1483" s="46"/>
      <c r="M1483" s="46"/>
      <c r="N1483" s="46"/>
      <c r="O1483" s="46"/>
      <c r="P1483" s="46"/>
      <c r="Q1483" s="46"/>
      <c r="R1483" s="46"/>
      <c r="S1483" s="129"/>
      <c r="T1483" s="46"/>
    </row>
    <row r="1484" spans="1:20" ht="12.75">
      <c r="A1484" s="71">
        <v>1484</v>
      </c>
      <c r="B1484" s="43"/>
      <c r="C1484" s="97"/>
      <c r="D1484" s="97"/>
      <c r="E1484" s="97"/>
      <c r="F1484" s="96"/>
      <c r="G1484" s="98"/>
      <c r="H1484" s="99"/>
      <c r="I1484" s="99"/>
      <c r="J1484" s="45"/>
      <c r="K1484" s="46"/>
      <c r="L1484" s="46"/>
      <c r="M1484" s="46"/>
      <c r="N1484" s="46"/>
      <c r="O1484" s="46"/>
      <c r="P1484" s="46"/>
      <c r="Q1484" s="46"/>
      <c r="R1484" s="46"/>
      <c r="S1484" s="129"/>
      <c r="T1484" s="46"/>
    </row>
    <row r="1485" spans="1:20" ht="12.75">
      <c r="A1485" s="71">
        <v>1485</v>
      </c>
      <c r="B1485" s="43"/>
      <c r="C1485" s="97"/>
      <c r="D1485" s="97"/>
      <c r="E1485" s="97"/>
      <c r="F1485" s="96"/>
      <c r="G1485" s="98"/>
      <c r="H1485" s="99"/>
      <c r="I1485" s="99"/>
      <c r="J1485" s="45"/>
      <c r="K1485" s="46"/>
      <c r="L1485" s="46"/>
      <c r="M1485" s="46"/>
      <c r="N1485" s="46"/>
      <c r="O1485" s="46"/>
      <c r="P1485" s="46"/>
      <c r="Q1485" s="46"/>
      <c r="R1485" s="46"/>
      <c r="S1485" s="129"/>
      <c r="T1485" s="46"/>
    </row>
    <row r="1486" spans="1:20" ht="12.75">
      <c r="A1486" s="71">
        <v>1486</v>
      </c>
      <c r="B1486" s="43"/>
      <c r="C1486" s="97"/>
      <c r="D1486" s="97"/>
      <c r="E1486" s="97"/>
      <c r="F1486" s="96"/>
      <c r="G1486" s="98"/>
      <c r="H1486" s="99"/>
      <c r="I1486" s="112"/>
      <c r="J1486" s="45"/>
      <c r="K1486" s="46"/>
      <c r="L1486" s="46"/>
      <c r="M1486" s="46"/>
      <c r="N1486" s="46"/>
      <c r="O1486" s="46"/>
      <c r="P1486" s="46"/>
      <c r="Q1486" s="46"/>
      <c r="R1486" s="46"/>
      <c r="S1486" s="129"/>
      <c r="T1486" s="46"/>
    </row>
    <row r="1487" spans="1:20" ht="12.75">
      <c r="A1487" s="71">
        <v>1487</v>
      </c>
      <c r="B1487" s="43"/>
      <c r="C1487" s="97"/>
      <c r="D1487" s="97"/>
      <c r="E1487" s="97"/>
      <c r="F1487" s="96"/>
      <c r="G1487" s="98"/>
      <c r="H1487" s="99"/>
      <c r="I1487" s="112"/>
      <c r="J1487" s="45"/>
      <c r="K1487" s="46"/>
      <c r="L1487" s="46"/>
      <c r="M1487" s="46"/>
      <c r="N1487" s="46"/>
      <c r="O1487" s="46"/>
      <c r="P1487" s="46"/>
      <c r="Q1487" s="46"/>
      <c r="R1487" s="46"/>
      <c r="S1487" s="129"/>
      <c r="T1487" s="46"/>
    </row>
    <row r="1488" spans="1:20" ht="12.75">
      <c r="A1488" s="71">
        <v>1488</v>
      </c>
      <c r="B1488" s="43"/>
      <c r="C1488" s="97"/>
      <c r="D1488" s="97"/>
      <c r="E1488" s="97"/>
      <c r="F1488" s="96"/>
      <c r="G1488" s="98"/>
      <c r="H1488" s="99"/>
      <c r="I1488" s="112"/>
      <c r="J1488" s="45"/>
      <c r="K1488" s="102"/>
      <c r="L1488" s="46"/>
      <c r="M1488" s="46"/>
      <c r="N1488" s="46"/>
      <c r="O1488" s="46"/>
      <c r="P1488" s="46"/>
      <c r="Q1488" s="46"/>
      <c r="R1488" s="46"/>
      <c r="S1488" s="129"/>
      <c r="T1488" s="46"/>
    </row>
    <row r="1489" spans="1:20" ht="12.75">
      <c r="A1489" s="71">
        <v>1489</v>
      </c>
      <c r="B1489" s="43"/>
      <c r="C1489" s="97"/>
      <c r="D1489" s="97"/>
      <c r="E1489" s="97"/>
      <c r="F1489" s="96"/>
      <c r="G1489" s="98"/>
      <c r="H1489" s="99"/>
      <c r="I1489" s="112"/>
      <c r="J1489" s="45"/>
      <c r="K1489" s="46"/>
      <c r="L1489" s="46"/>
      <c r="M1489" s="46"/>
      <c r="N1489" s="46"/>
      <c r="O1489" s="46"/>
      <c r="P1489" s="46"/>
      <c r="Q1489" s="46"/>
      <c r="R1489" s="46"/>
      <c r="S1489" s="129"/>
      <c r="T1489" s="46"/>
    </row>
    <row r="1490" spans="1:20" ht="12.75">
      <c r="A1490" s="71">
        <v>1490</v>
      </c>
      <c r="B1490" s="43"/>
      <c r="C1490" s="97"/>
      <c r="D1490" s="97"/>
      <c r="E1490" s="97"/>
      <c r="F1490" s="96"/>
      <c r="G1490" s="98"/>
      <c r="H1490" s="99"/>
      <c r="I1490" s="112"/>
      <c r="J1490" s="45"/>
      <c r="K1490" s="46"/>
      <c r="L1490" s="46"/>
      <c r="M1490" s="46"/>
      <c r="N1490" s="46"/>
      <c r="O1490" s="46"/>
      <c r="P1490" s="46"/>
      <c r="Q1490" s="46"/>
      <c r="R1490" s="46"/>
      <c r="S1490" s="129"/>
      <c r="T1490" s="46"/>
    </row>
    <row r="1491" spans="1:20" ht="12.75">
      <c r="A1491" s="71">
        <v>1491</v>
      </c>
      <c r="B1491" s="43"/>
      <c r="C1491" s="97"/>
      <c r="D1491" s="97"/>
      <c r="E1491" s="97"/>
      <c r="F1491" s="96"/>
      <c r="G1491" s="98"/>
      <c r="H1491" s="99"/>
      <c r="I1491" s="112"/>
      <c r="J1491" s="45"/>
      <c r="K1491" s="46"/>
      <c r="L1491" s="46"/>
      <c r="M1491" s="46"/>
      <c r="N1491" s="46"/>
      <c r="O1491" s="46"/>
      <c r="P1491" s="46"/>
      <c r="Q1491" s="46"/>
      <c r="R1491" s="46"/>
      <c r="S1491" s="129"/>
      <c r="T1491" s="46"/>
    </row>
    <row r="1492" spans="1:20" ht="12.75">
      <c r="A1492" s="71">
        <v>1492</v>
      </c>
      <c r="B1492" s="43"/>
      <c r="C1492" s="97"/>
      <c r="D1492" s="97"/>
      <c r="E1492" s="97"/>
      <c r="F1492" s="96"/>
      <c r="G1492" s="98"/>
      <c r="H1492" s="99"/>
      <c r="I1492" s="112"/>
      <c r="J1492" s="45"/>
      <c r="K1492" s="46"/>
      <c r="L1492" s="46"/>
      <c r="M1492" s="46"/>
      <c r="N1492" s="46"/>
      <c r="O1492" s="46"/>
      <c r="P1492" s="46"/>
      <c r="Q1492" s="46"/>
      <c r="R1492" s="46"/>
      <c r="S1492" s="129"/>
      <c r="T1492" s="46"/>
    </row>
    <row r="1493" spans="1:20" ht="12.75">
      <c r="A1493" s="71">
        <v>1493</v>
      </c>
      <c r="B1493" s="43"/>
      <c r="C1493" s="97"/>
      <c r="D1493" s="97"/>
      <c r="E1493" s="97"/>
      <c r="F1493" s="96"/>
      <c r="G1493" s="98"/>
      <c r="H1493" s="99"/>
      <c r="I1493" s="112"/>
      <c r="J1493" s="45"/>
      <c r="K1493" s="46"/>
      <c r="L1493" s="46"/>
      <c r="M1493" s="46"/>
      <c r="N1493" s="46"/>
      <c r="O1493" s="46"/>
      <c r="P1493" s="46"/>
      <c r="Q1493" s="46"/>
      <c r="R1493" s="46"/>
      <c r="S1493" s="129"/>
      <c r="T1493" s="46"/>
    </row>
    <row r="1494" spans="1:20" ht="12.75">
      <c r="A1494" s="71">
        <v>1494</v>
      </c>
      <c r="B1494" s="43"/>
      <c r="C1494" s="97"/>
      <c r="D1494" s="97"/>
      <c r="E1494" s="97"/>
      <c r="F1494" s="96"/>
      <c r="G1494" s="98"/>
      <c r="H1494" s="99"/>
      <c r="I1494" s="112"/>
      <c r="J1494" s="45"/>
      <c r="K1494" s="46"/>
      <c r="L1494" s="46"/>
      <c r="M1494" s="46"/>
      <c r="N1494" s="46"/>
      <c r="O1494" s="46"/>
      <c r="P1494" s="46"/>
      <c r="Q1494" s="46"/>
      <c r="R1494" s="46"/>
      <c r="S1494" s="129"/>
      <c r="T1494" s="46"/>
    </row>
    <row r="1495" spans="1:20" ht="12.75">
      <c r="A1495" s="71">
        <v>1495</v>
      </c>
      <c r="B1495" s="43"/>
      <c r="C1495" s="97"/>
      <c r="D1495" s="97"/>
      <c r="E1495" s="97"/>
      <c r="F1495" s="96"/>
      <c r="G1495" s="98"/>
      <c r="H1495" s="99"/>
      <c r="I1495" s="112"/>
      <c r="J1495" s="45"/>
      <c r="K1495" s="46"/>
      <c r="L1495" s="46"/>
      <c r="M1495" s="46"/>
      <c r="N1495" s="46"/>
      <c r="O1495" s="46"/>
      <c r="P1495" s="46"/>
      <c r="Q1495" s="46"/>
      <c r="R1495" s="46"/>
      <c r="S1495" s="129"/>
      <c r="T1495" s="46"/>
    </row>
    <row r="1496" spans="1:20" ht="12.75">
      <c r="A1496" s="71">
        <v>1496</v>
      </c>
      <c r="B1496" s="43"/>
      <c r="C1496" s="97"/>
      <c r="D1496" s="97"/>
      <c r="E1496" s="97"/>
      <c r="F1496" s="96"/>
      <c r="G1496" s="98"/>
      <c r="H1496" s="99"/>
      <c r="I1496" s="112"/>
      <c r="J1496" s="45"/>
      <c r="K1496" s="46"/>
      <c r="L1496" s="46"/>
      <c r="M1496" s="46"/>
      <c r="N1496" s="46"/>
      <c r="O1496" s="46"/>
      <c r="P1496" s="46"/>
      <c r="Q1496" s="46"/>
      <c r="R1496" s="46"/>
      <c r="S1496" s="129"/>
      <c r="T1496" s="46"/>
    </row>
    <row r="1497" spans="1:20" ht="12.75">
      <c r="A1497" s="71">
        <v>1497</v>
      </c>
      <c r="B1497" s="43"/>
      <c r="C1497" s="97"/>
      <c r="D1497" s="97"/>
      <c r="E1497" s="97"/>
      <c r="F1497" s="98"/>
      <c r="G1497" s="98"/>
      <c r="H1497" s="99"/>
      <c r="I1497" s="112"/>
      <c r="J1497" s="45"/>
      <c r="K1497" s="46"/>
      <c r="L1497" s="46"/>
      <c r="M1497" s="46"/>
      <c r="N1497" s="46"/>
      <c r="O1497" s="46"/>
      <c r="P1497" s="46"/>
      <c r="Q1497" s="46"/>
      <c r="R1497" s="46"/>
      <c r="S1497" s="129"/>
      <c r="T1497" s="46"/>
    </row>
    <row r="1498" spans="1:20" ht="12.75">
      <c r="A1498" s="71">
        <v>1498</v>
      </c>
      <c r="B1498" s="43"/>
      <c r="C1498" s="97"/>
      <c r="D1498" s="97"/>
      <c r="E1498" s="97"/>
      <c r="F1498" s="96"/>
      <c r="G1498" s="98"/>
      <c r="H1498" s="99"/>
      <c r="I1498" s="112"/>
      <c r="J1498" s="45"/>
      <c r="K1498" s="46"/>
      <c r="L1498" s="46"/>
      <c r="M1498" s="46"/>
      <c r="N1498" s="46"/>
      <c r="O1498" s="46"/>
      <c r="P1498" s="46"/>
      <c r="Q1498" s="46"/>
      <c r="R1498" s="46"/>
      <c r="S1498" s="129"/>
      <c r="T1498" s="46"/>
    </row>
    <row r="1499" spans="1:20" ht="12.75">
      <c r="A1499" s="71">
        <v>1499</v>
      </c>
      <c r="B1499" s="43"/>
      <c r="C1499" s="97"/>
      <c r="D1499" s="97"/>
      <c r="E1499" s="97"/>
      <c r="F1499" s="98"/>
      <c r="G1499" s="98"/>
      <c r="H1499" s="99"/>
      <c r="I1499" s="112"/>
      <c r="J1499" s="45"/>
      <c r="K1499" s="46"/>
      <c r="L1499" s="46"/>
      <c r="M1499" s="46"/>
      <c r="N1499" s="46"/>
      <c r="O1499" s="46"/>
      <c r="P1499" s="46"/>
      <c r="Q1499" s="46"/>
      <c r="R1499" s="46"/>
      <c r="S1499" s="129"/>
      <c r="T1499" s="46"/>
    </row>
    <row r="1500" spans="1:20" ht="12.75">
      <c r="A1500" s="71">
        <v>1500</v>
      </c>
      <c r="B1500" s="43"/>
      <c r="C1500" s="97"/>
      <c r="D1500" s="97"/>
      <c r="E1500" s="97"/>
      <c r="F1500" s="98"/>
      <c r="G1500" s="98"/>
      <c r="H1500" s="99"/>
      <c r="I1500" s="112"/>
      <c r="J1500" s="45"/>
      <c r="K1500" s="46"/>
      <c r="L1500" s="46"/>
      <c r="M1500" s="46"/>
      <c r="N1500" s="46"/>
      <c r="O1500" s="46"/>
      <c r="P1500" s="46"/>
      <c r="Q1500" s="46"/>
      <c r="R1500" s="46"/>
      <c r="S1500" s="129"/>
      <c r="T1500" s="46"/>
    </row>
    <row r="1501" spans="1:20" ht="12.75">
      <c r="A1501" s="71">
        <v>1501</v>
      </c>
      <c r="B1501" s="43"/>
      <c r="C1501" s="97"/>
      <c r="D1501" s="97"/>
      <c r="E1501" s="97"/>
      <c r="F1501" s="98"/>
      <c r="G1501" s="98"/>
      <c r="H1501" s="99"/>
      <c r="I1501" s="112"/>
      <c r="J1501" s="45"/>
      <c r="K1501" s="46"/>
      <c r="L1501" s="46"/>
      <c r="M1501" s="46"/>
      <c r="N1501" s="46"/>
      <c r="O1501" s="46"/>
      <c r="P1501" s="46"/>
      <c r="Q1501" s="46"/>
      <c r="R1501" s="46"/>
      <c r="S1501" s="129"/>
      <c r="T1501" s="46"/>
    </row>
    <row r="1502" spans="1:20" ht="12.75">
      <c r="A1502" s="71">
        <v>1502</v>
      </c>
      <c r="B1502" s="43"/>
      <c r="C1502" s="97"/>
      <c r="D1502" s="97"/>
      <c r="E1502" s="97"/>
      <c r="F1502" s="98"/>
      <c r="G1502" s="98"/>
      <c r="H1502" s="99"/>
      <c r="I1502" s="112"/>
      <c r="J1502" s="45"/>
      <c r="K1502" s="46"/>
      <c r="L1502" s="46"/>
      <c r="M1502" s="46"/>
      <c r="N1502" s="46"/>
      <c r="O1502" s="46"/>
      <c r="P1502" s="46"/>
      <c r="Q1502" s="46"/>
      <c r="R1502" s="46"/>
      <c r="S1502" s="129"/>
      <c r="T1502" s="46"/>
    </row>
    <row r="1503" spans="1:20" ht="12.75">
      <c r="A1503" s="71">
        <v>1503</v>
      </c>
      <c r="B1503" s="43"/>
      <c r="C1503" s="97"/>
      <c r="D1503" s="97"/>
      <c r="E1503" s="97"/>
      <c r="F1503" s="98"/>
      <c r="G1503" s="98"/>
      <c r="H1503" s="99"/>
      <c r="I1503" s="112"/>
      <c r="J1503" s="45"/>
      <c r="K1503" s="46"/>
      <c r="L1503" s="46"/>
      <c r="M1503" s="46"/>
      <c r="N1503" s="46"/>
      <c r="O1503" s="46"/>
      <c r="P1503" s="46"/>
      <c r="Q1503" s="46"/>
      <c r="R1503" s="46"/>
      <c r="S1503" s="129"/>
      <c r="T1503" s="46"/>
    </row>
    <row r="1504" spans="1:20" ht="12.75">
      <c r="A1504" s="71">
        <v>1504</v>
      </c>
      <c r="B1504" s="43"/>
      <c r="C1504" s="97"/>
      <c r="D1504" s="97"/>
      <c r="E1504" s="97"/>
      <c r="F1504" s="98"/>
      <c r="G1504" s="98"/>
      <c r="H1504" s="99"/>
      <c r="I1504" s="112"/>
      <c r="J1504" s="45"/>
      <c r="K1504" s="46"/>
      <c r="L1504" s="46"/>
      <c r="M1504" s="46"/>
      <c r="N1504" s="46"/>
      <c r="O1504" s="46"/>
      <c r="P1504" s="46"/>
      <c r="Q1504" s="46"/>
      <c r="R1504" s="46"/>
      <c r="S1504" s="129"/>
      <c r="T1504" s="46"/>
    </row>
    <row r="1505" spans="1:20" ht="12.75">
      <c r="A1505" s="71">
        <v>1505</v>
      </c>
      <c r="B1505" s="43"/>
      <c r="C1505" s="97"/>
      <c r="D1505" s="97"/>
      <c r="E1505" s="97"/>
      <c r="F1505" s="96"/>
      <c r="G1505" s="98"/>
      <c r="H1505" s="99"/>
      <c r="I1505" s="112"/>
      <c r="J1505" s="45"/>
      <c r="K1505" s="46"/>
      <c r="L1505" s="46"/>
      <c r="M1505" s="46"/>
      <c r="N1505" s="46"/>
      <c r="O1505" s="46"/>
      <c r="P1505" s="46"/>
      <c r="Q1505" s="46"/>
      <c r="R1505" s="46"/>
      <c r="S1505" s="129"/>
      <c r="T1505" s="46"/>
    </row>
    <row r="1506" spans="1:20" ht="12.75">
      <c r="A1506" s="71">
        <v>1506</v>
      </c>
      <c r="B1506" s="43"/>
      <c r="C1506" s="97"/>
      <c r="D1506" s="97"/>
      <c r="E1506" s="97"/>
      <c r="F1506" s="98"/>
      <c r="G1506" s="98"/>
      <c r="H1506" s="99"/>
      <c r="I1506" s="99"/>
      <c r="J1506" s="45"/>
      <c r="K1506" s="46"/>
      <c r="L1506" s="46"/>
      <c r="M1506" s="46"/>
      <c r="N1506" s="46"/>
      <c r="O1506" s="46"/>
      <c r="P1506" s="46"/>
      <c r="Q1506" s="46"/>
      <c r="R1506" s="46"/>
      <c r="S1506" s="129"/>
      <c r="T1506" s="46"/>
    </row>
    <row r="1507" spans="1:20" ht="12.75">
      <c r="A1507" s="71">
        <v>1507</v>
      </c>
      <c r="B1507" s="43"/>
      <c r="C1507" s="97"/>
      <c r="D1507" s="97"/>
      <c r="E1507" s="97"/>
      <c r="F1507" s="98"/>
      <c r="G1507" s="98"/>
      <c r="H1507" s="99"/>
      <c r="I1507" s="99"/>
      <c r="J1507" s="45"/>
      <c r="K1507" s="46"/>
      <c r="L1507" s="46"/>
      <c r="M1507" s="46"/>
      <c r="N1507" s="46"/>
      <c r="O1507" s="46"/>
      <c r="P1507" s="46"/>
      <c r="Q1507" s="46"/>
      <c r="R1507" s="46"/>
      <c r="S1507" s="129"/>
      <c r="T1507" s="46"/>
    </row>
    <row r="1508" spans="1:20" ht="12.75">
      <c r="A1508" s="71">
        <v>1508</v>
      </c>
      <c r="B1508" s="43"/>
      <c r="C1508" s="97"/>
      <c r="D1508" s="97"/>
      <c r="E1508" s="97"/>
      <c r="F1508" s="98"/>
      <c r="G1508" s="98"/>
      <c r="H1508" s="99"/>
      <c r="I1508" s="99"/>
      <c r="J1508" s="45"/>
      <c r="K1508" s="46"/>
      <c r="L1508" s="46"/>
      <c r="M1508" s="46"/>
      <c r="N1508" s="46"/>
      <c r="O1508" s="46"/>
      <c r="P1508" s="46"/>
      <c r="Q1508" s="46"/>
      <c r="R1508" s="46"/>
      <c r="S1508" s="129"/>
      <c r="T1508" s="46"/>
    </row>
    <row r="1509" spans="1:20" ht="12.75">
      <c r="A1509" s="71">
        <v>1509</v>
      </c>
      <c r="B1509" s="43"/>
      <c r="C1509" s="97"/>
      <c r="D1509" s="97"/>
      <c r="E1509" s="97"/>
      <c r="F1509" s="98"/>
      <c r="G1509" s="98"/>
      <c r="H1509" s="99"/>
      <c r="I1509" s="99"/>
      <c r="J1509" s="45"/>
      <c r="K1509" s="46"/>
      <c r="L1509" s="46"/>
      <c r="M1509" s="46"/>
      <c r="N1509" s="46"/>
      <c r="O1509" s="46"/>
      <c r="P1509" s="46"/>
      <c r="Q1509" s="46"/>
      <c r="R1509" s="46"/>
      <c r="S1509" s="129"/>
      <c r="T1509" s="46"/>
    </row>
    <row r="1510" spans="1:20" ht="12.75">
      <c r="A1510" s="71">
        <v>1510</v>
      </c>
      <c r="B1510" s="43"/>
      <c r="C1510" s="97"/>
      <c r="D1510" s="97"/>
      <c r="E1510" s="97"/>
      <c r="F1510" s="96"/>
      <c r="G1510" s="98"/>
      <c r="H1510" s="99"/>
      <c r="I1510" s="99"/>
      <c r="J1510" s="45"/>
      <c r="K1510" s="46"/>
      <c r="L1510" s="46"/>
      <c r="M1510" s="46"/>
      <c r="N1510" s="46"/>
      <c r="O1510" s="46"/>
      <c r="P1510" s="46"/>
      <c r="Q1510" s="46"/>
      <c r="R1510" s="46"/>
      <c r="S1510" s="129"/>
      <c r="T1510" s="46"/>
    </row>
    <row r="1511" spans="1:20" ht="12.75">
      <c r="A1511" s="71">
        <v>1511</v>
      </c>
      <c r="B1511" s="43"/>
      <c r="C1511" s="97"/>
      <c r="D1511" s="97"/>
      <c r="E1511" s="97"/>
      <c r="F1511" s="96"/>
      <c r="G1511" s="98"/>
      <c r="H1511" s="99"/>
      <c r="I1511" s="99"/>
      <c r="J1511" s="45"/>
      <c r="K1511" s="46"/>
      <c r="L1511" s="46"/>
      <c r="M1511" s="46"/>
      <c r="N1511" s="46"/>
      <c r="O1511" s="46"/>
      <c r="P1511" s="46"/>
      <c r="Q1511" s="46"/>
      <c r="R1511" s="46"/>
      <c r="S1511" s="129"/>
      <c r="T1511" s="46"/>
    </row>
    <row r="1512" spans="1:20" ht="12.75">
      <c r="A1512" s="71">
        <v>1512</v>
      </c>
      <c r="B1512" s="43"/>
      <c r="C1512" s="97"/>
      <c r="D1512" s="97"/>
      <c r="E1512" s="97"/>
      <c r="F1512" s="98"/>
      <c r="G1512" s="98"/>
      <c r="H1512" s="99"/>
      <c r="I1512" s="99"/>
      <c r="J1512" s="45"/>
      <c r="K1512" s="46"/>
      <c r="L1512" s="46"/>
      <c r="M1512" s="46"/>
      <c r="N1512" s="46"/>
      <c r="O1512" s="46"/>
      <c r="P1512" s="46"/>
      <c r="Q1512" s="46"/>
      <c r="R1512" s="46"/>
      <c r="S1512" s="129"/>
      <c r="T1512" s="46"/>
    </row>
    <row r="1513" spans="1:20" ht="12.75">
      <c r="A1513" s="71">
        <v>1513</v>
      </c>
      <c r="B1513" s="43"/>
      <c r="C1513" s="97"/>
      <c r="D1513" s="97"/>
      <c r="E1513" s="97"/>
      <c r="F1513" s="96"/>
      <c r="G1513" s="98"/>
      <c r="H1513" s="99"/>
      <c r="I1513" s="99"/>
      <c r="J1513" s="45"/>
      <c r="K1513" s="46"/>
      <c r="L1513" s="46"/>
      <c r="M1513" s="46"/>
      <c r="N1513" s="46"/>
      <c r="O1513" s="46"/>
      <c r="P1513" s="46"/>
      <c r="Q1513" s="46"/>
      <c r="R1513" s="46"/>
      <c r="S1513" s="129"/>
      <c r="T1513" s="46"/>
    </row>
    <row r="1514" spans="1:20" ht="12.75">
      <c r="A1514" s="71">
        <v>1514</v>
      </c>
      <c r="B1514" s="43"/>
      <c r="C1514" s="97"/>
      <c r="D1514" s="97"/>
      <c r="E1514" s="97"/>
      <c r="F1514" s="96"/>
      <c r="G1514" s="98"/>
      <c r="H1514" s="99"/>
      <c r="I1514" s="99"/>
      <c r="J1514" s="45"/>
      <c r="K1514" s="46"/>
      <c r="L1514" s="46"/>
      <c r="M1514" s="46"/>
      <c r="N1514" s="46"/>
      <c r="O1514" s="46"/>
      <c r="P1514" s="46"/>
      <c r="Q1514" s="46"/>
      <c r="R1514" s="46"/>
      <c r="S1514" s="129"/>
      <c r="T1514" s="46"/>
    </row>
    <row r="1515" spans="1:20" ht="12.75">
      <c r="A1515" s="71">
        <v>1515</v>
      </c>
      <c r="B1515" s="43"/>
      <c r="C1515" s="97"/>
      <c r="D1515" s="97"/>
      <c r="E1515" s="97"/>
      <c r="F1515" s="96"/>
      <c r="G1515" s="98"/>
      <c r="H1515" s="99"/>
      <c r="I1515" s="99"/>
      <c r="J1515" s="45"/>
      <c r="K1515" s="46"/>
      <c r="L1515" s="46"/>
      <c r="M1515" s="46"/>
      <c r="N1515" s="46"/>
      <c r="O1515" s="46"/>
      <c r="P1515" s="46"/>
      <c r="Q1515" s="46"/>
      <c r="R1515" s="46"/>
      <c r="S1515" s="129"/>
      <c r="T1515" s="46"/>
    </row>
    <row r="1516" spans="1:20" ht="12.75">
      <c r="A1516" s="71">
        <v>1516</v>
      </c>
      <c r="B1516" s="43"/>
      <c r="C1516" s="97"/>
      <c r="D1516" s="97"/>
      <c r="E1516" s="97"/>
      <c r="F1516" s="98"/>
      <c r="G1516" s="98"/>
      <c r="H1516" s="99"/>
      <c r="I1516" s="99"/>
      <c r="J1516" s="45"/>
      <c r="K1516" s="46"/>
      <c r="L1516" s="46"/>
      <c r="M1516" s="46"/>
      <c r="N1516" s="46"/>
      <c r="O1516" s="46"/>
      <c r="P1516" s="46"/>
      <c r="Q1516" s="46"/>
      <c r="R1516" s="46"/>
      <c r="S1516" s="129"/>
      <c r="T1516" s="46"/>
    </row>
    <row r="1517" spans="1:20" ht="12.75">
      <c r="A1517" s="71">
        <v>1517</v>
      </c>
      <c r="B1517" s="43"/>
      <c r="C1517" s="97"/>
      <c r="D1517" s="97"/>
      <c r="E1517" s="97"/>
      <c r="F1517" s="96"/>
      <c r="G1517" s="98"/>
      <c r="H1517" s="99"/>
      <c r="I1517" s="99"/>
      <c r="J1517" s="45"/>
      <c r="K1517" s="46"/>
      <c r="L1517" s="46"/>
      <c r="M1517" s="46"/>
      <c r="N1517" s="46"/>
      <c r="O1517" s="46"/>
      <c r="P1517" s="46"/>
      <c r="Q1517" s="46"/>
      <c r="R1517" s="46"/>
      <c r="S1517" s="129"/>
      <c r="T1517" s="46"/>
    </row>
    <row r="1518" spans="1:20" ht="12.75">
      <c r="A1518" s="71">
        <v>1518</v>
      </c>
      <c r="B1518" s="43"/>
      <c r="C1518" s="97"/>
      <c r="D1518" s="97"/>
      <c r="E1518" s="97"/>
      <c r="F1518" s="96"/>
      <c r="G1518" s="98"/>
      <c r="H1518" s="99"/>
      <c r="I1518" s="99"/>
      <c r="J1518" s="45"/>
      <c r="K1518" s="46"/>
      <c r="L1518" s="46"/>
      <c r="M1518" s="46"/>
      <c r="N1518" s="46"/>
      <c r="O1518" s="46"/>
      <c r="P1518" s="46"/>
      <c r="Q1518" s="46"/>
      <c r="R1518" s="46"/>
      <c r="S1518" s="129"/>
      <c r="T1518" s="46"/>
    </row>
    <row r="1519" spans="1:20" ht="12.75">
      <c r="A1519" s="71">
        <v>1519</v>
      </c>
      <c r="B1519" s="43"/>
      <c r="C1519" s="97"/>
      <c r="D1519" s="97"/>
      <c r="E1519" s="97"/>
      <c r="F1519" s="96"/>
      <c r="G1519" s="98"/>
      <c r="H1519" s="99"/>
      <c r="I1519" s="99"/>
      <c r="J1519" s="45"/>
      <c r="K1519" s="46"/>
      <c r="L1519" s="46"/>
      <c r="M1519" s="46"/>
      <c r="N1519" s="46"/>
      <c r="O1519" s="46"/>
      <c r="P1519" s="46"/>
      <c r="Q1519" s="46"/>
      <c r="R1519" s="46"/>
      <c r="S1519" s="129"/>
      <c r="T1519" s="46"/>
    </row>
    <row r="1520" spans="1:20" ht="12.75">
      <c r="A1520" s="71">
        <v>1520</v>
      </c>
      <c r="B1520" s="43"/>
      <c r="C1520" s="97"/>
      <c r="D1520" s="97"/>
      <c r="E1520" s="97"/>
      <c r="F1520" s="96"/>
      <c r="G1520" s="98"/>
      <c r="H1520" s="99"/>
      <c r="I1520" s="99"/>
      <c r="J1520" s="45"/>
      <c r="K1520" s="46"/>
      <c r="L1520" s="46"/>
      <c r="M1520" s="46"/>
      <c r="N1520" s="46"/>
      <c r="O1520" s="46"/>
      <c r="P1520" s="46"/>
      <c r="Q1520" s="46"/>
      <c r="R1520" s="46"/>
      <c r="S1520" s="129"/>
      <c r="T1520" s="46"/>
    </row>
    <row r="1521" spans="1:20" ht="12.75">
      <c r="A1521" s="71">
        <v>1521</v>
      </c>
      <c r="B1521" s="43"/>
      <c r="C1521" s="97"/>
      <c r="D1521" s="97"/>
      <c r="E1521" s="97"/>
      <c r="F1521" s="98"/>
      <c r="G1521" s="98"/>
      <c r="H1521" s="99"/>
      <c r="I1521" s="99"/>
      <c r="J1521" s="45"/>
      <c r="K1521" s="46"/>
      <c r="L1521" s="46"/>
      <c r="M1521" s="46"/>
      <c r="N1521" s="46"/>
      <c r="O1521" s="46"/>
      <c r="P1521" s="46"/>
      <c r="Q1521" s="46"/>
      <c r="R1521" s="46"/>
      <c r="S1521" s="129"/>
      <c r="T1521" s="46"/>
    </row>
    <row r="1522" spans="1:20" ht="12.75">
      <c r="A1522" s="71">
        <v>1522</v>
      </c>
      <c r="B1522" s="43"/>
      <c r="C1522" s="97"/>
      <c r="D1522" s="97"/>
      <c r="E1522" s="97"/>
      <c r="F1522" s="96"/>
      <c r="G1522" s="98"/>
      <c r="H1522" s="99"/>
      <c r="I1522" s="99"/>
      <c r="J1522" s="45"/>
      <c r="K1522" s="46"/>
      <c r="L1522" s="46"/>
      <c r="M1522" s="46"/>
      <c r="N1522" s="46"/>
      <c r="O1522" s="46"/>
      <c r="P1522" s="46"/>
      <c r="Q1522" s="46"/>
      <c r="R1522" s="46"/>
      <c r="S1522" s="129"/>
      <c r="T1522" s="46"/>
    </row>
    <row r="1523" spans="1:20" ht="12.75">
      <c r="A1523" s="71">
        <v>1523</v>
      </c>
      <c r="B1523" s="43"/>
      <c r="C1523" s="97"/>
      <c r="D1523" s="97"/>
      <c r="E1523" s="97"/>
      <c r="F1523" s="96"/>
      <c r="G1523" s="98"/>
      <c r="H1523" s="99"/>
      <c r="I1523" s="99"/>
      <c r="J1523" s="45"/>
      <c r="K1523" s="46"/>
      <c r="L1523" s="46"/>
      <c r="M1523" s="46"/>
      <c r="N1523" s="46"/>
      <c r="O1523" s="46"/>
      <c r="P1523" s="46"/>
      <c r="Q1523" s="46"/>
      <c r="R1523" s="46"/>
      <c r="S1523" s="129"/>
      <c r="T1523" s="46"/>
    </row>
    <row r="1524" spans="1:20" ht="12.75">
      <c r="A1524" s="71">
        <v>1524</v>
      </c>
      <c r="B1524" s="43"/>
      <c r="C1524" s="97"/>
      <c r="D1524" s="97"/>
      <c r="E1524" s="97"/>
      <c r="F1524" s="98"/>
      <c r="G1524" s="98"/>
      <c r="H1524" s="99"/>
      <c r="I1524" s="99"/>
      <c r="J1524" s="45"/>
      <c r="K1524" s="46"/>
      <c r="L1524" s="46"/>
      <c r="M1524" s="46"/>
      <c r="N1524" s="46"/>
      <c r="O1524" s="46"/>
      <c r="P1524" s="46"/>
      <c r="Q1524" s="46"/>
      <c r="R1524" s="46"/>
      <c r="S1524" s="129"/>
      <c r="T1524" s="46"/>
    </row>
    <row r="1525" spans="1:20" ht="12.75">
      <c r="A1525" s="71">
        <v>1525</v>
      </c>
      <c r="B1525" s="43"/>
      <c r="C1525" s="97"/>
      <c r="D1525" s="97"/>
      <c r="E1525" s="97"/>
      <c r="F1525" s="96"/>
      <c r="G1525" s="98"/>
      <c r="H1525" s="99"/>
      <c r="I1525" s="99"/>
      <c r="J1525" s="45"/>
      <c r="K1525" s="46"/>
      <c r="L1525" s="46"/>
      <c r="M1525" s="46"/>
      <c r="N1525" s="46"/>
      <c r="O1525" s="46"/>
      <c r="P1525" s="46"/>
      <c r="Q1525" s="46"/>
      <c r="R1525" s="46"/>
      <c r="S1525" s="129"/>
      <c r="T1525" s="46"/>
    </row>
    <row r="1526" spans="1:20" ht="12.75">
      <c r="A1526" s="71">
        <v>1526</v>
      </c>
      <c r="B1526" s="43"/>
      <c r="C1526" s="97"/>
      <c r="D1526" s="97"/>
      <c r="E1526" s="97"/>
      <c r="F1526" s="96"/>
      <c r="G1526" s="98"/>
      <c r="H1526" s="99"/>
      <c r="I1526" s="99"/>
      <c r="J1526" s="45"/>
      <c r="K1526" s="46"/>
      <c r="L1526" s="46"/>
      <c r="M1526" s="46"/>
      <c r="N1526" s="46"/>
      <c r="O1526" s="46"/>
      <c r="P1526" s="46"/>
      <c r="Q1526" s="46"/>
      <c r="R1526" s="46"/>
      <c r="S1526" s="129"/>
      <c r="T1526" s="46"/>
    </row>
    <row r="1527" spans="1:20" ht="12.75">
      <c r="A1527" s="71">
        <v>1527</v>
      </c>
      <c r="B1527" s="43"/>
      <c r="C1527" s="97"/>
      <c r="D1527" s="97"/>
      <c r="E1527" s="97"/>
      <c r="F1527" s="96"/>
      <c r="G1527" s="98"/>
      <c r="H1527" s="99"/>
      <c r="I1527" s="99"/>
      <c r="J1527" s="45"/>
      <c r="K1527" s="46"/>
      <c r="L1527" s="46"/>
      <c r="M1527" s="46"/>
      <c r="N1527" s="46"/>
      <c r="O1527" s="46"/>
      <c r="P1527" s="46"/>
      <c r="Q1527" s="46"/>
      <c r="R1527" s="46"/>
      <c r="S1527" s="129"/>
      <c r="T1527" s="46"/>
    </row>
    <row r="1528" spans="1:20" ht="12.75">
      <c r="A1528" s="71">
        <v>1528</v>
      </c>
      <c r="B1528" s="43"/>
      <c r="C1528" s="97"/>
      <c r="D1528" s="97"/>
      <c r="E1528" s="97"/>
      <c r="F1528" s="96"/>
      <c r="G1528" s="98"/>
      <c r="H1528" s="99"/>
      <c r="I1528" s="99"/>
      <c r="J1528" s="45"/>
      <c r="K1528" s="46"/>
      <c r="L1528" s="46"/>
      <c r="M1528" s="46"/>
      <c r="N1528" s="46"/>
      <c r="O1528" s="46"/>
      <c r="P1528" s="46"/>
      <c r="Q1528" s="46"/>
      <c r="R1528" s="46"/>
      <c r="S1528" s="129"/>
      <c r="T1528" s="46"/>
    </row>
    <row r="1529" spans="1:20" ht="12.75">
      <c r="A1529" s="71">
        <v>1529</v>
      </c>
      <c r="B1529" s="43"/>
      <c r="C1529" s="97"/>
      <c r="D1529" s="97"/>
      <c r="E1529" s="97"/>
      <c r="F1529" s="96"/>
      <c r="G1529" s="98"/>
      <c r="H1529" s="99"/>
      <c r="I1529" s="99"/>
      <c r="J1529" s="45"/>
      <c r="K1529" s="46"/>
      <c r="L1529" s="46"/>
      <c r="M1529" s="46"/>
      <c r="N1529" s="46"/>
      <c r="O1529" s="46"/>
      <c r="P1529" s="46"/>
      <c r="Q1529" s="46"/>
      <c r="R1529" s="46"/>
      <c r="S1529" s="129"/>
      <c r="T1529" s="46"/>
    </row>
    <row r="1530" spans="1:20" ht="12.75">
      <c r="A1530" s="71">
        <v>1530</v>
      </c>
      <c r="B1530" s="43"/>
      <c r="C1530" s="97"/>
      <c r="D1530" s="97"/>
      <c r="E1530" s="97"/>
      <c r="F1530" s="98"/>
      <c r="G1530" s="98"/>
      <c r="H1530" s="99"/>
      <c r="I1530" s="99"/>
      <c r="J1530" s="45"/>
      <c r="K1530" s="46"/>
      <c r="L1530" s="46"/>
      <c r="M1530" s="46"/>
      <c r="N1530" s="46"/>
      <c r="O1530" s="46"/>
      <c r="P1530" s="46"/>
      <c r="Q1530" s="46"/>
      <c r="R1530" s="46"/>
      <c r="S1530" s="129"/>
      <c r="T1530" s="46"/>
    </row>
    <row r="1531" spans="1:20" ht="12.75">
      <c r="A1531" s="71">
        <v>1531</v>
      </c>
      <c r="B1531" s="43"/>
      <c r="C1531" s="97"/>
      <c r="D1531" s="97"/>
      <c r="E1531" s="97"/>
      <c r="F1531" s="96"/>
      <c r="G1531" s="98"/>
      <c r="H1531" s="99"/>
      <c r="I1531" s="99"/>
      <c r="J1531" s="45"/>
      <c r="K1531" s="46"/>
      <c r="L1531" s="46"/>
      <c r="M1531" s="46"/>
      <c r="N1531" s="46"/>
      <c r="O1531" s="46"/>
      <c r="P1531" s="46"/>
      <c r="Q1531" s="46"/>
      <c r="R1531" s="46"/>
      <c r="S1531" s="129"/>
      <c r="T1531" s="46"/>
    </row>
    <row r="1532" spans="1:20" ht="12.75">
      <c r="A1532" s="71">
        <v>1532</v>
      </c>
      <c r="B1532" s="43"/>
      <c r="C1532" s="97"/>
      <c r="D1532" s="97"/>
      <c r="E1532" s="97"/>
      <c r="F1532" s="96"/>
      <c r="G1532" s="98"/>
      <c r="H1532" s="99"/>
      <c r="I1532" s="99"/>
      <c r="J1532" s="45"/>
      <c r="K1532" s="46"/>
      <c r="L1532" s="46"/>
      <c r="M1532" s="46"/>
      <c r="N1532" s="46"/>
      <c r="O1532" s="46"/>
      <c r="P1532" s="46"/>
      <c r="Q1532" s="46"/>
      <c r="R1532" s="46"/>
      <c r="S1532" s="129"/>
      <c r="T1532" s="46"/>
    </row>
    <row r="1533" spans="1:20" ht="12.75">
      <c r="A1533" s="71">
        <v>1533</v>
      </c>
      <c r="B1533" s="43"/>
      <c r="C1533" s="97"/>
      <c r="D1533" s="97"/>
      <c r="E1533" s="97"/>
      <c r="F1533" s="96"/>
      <c r="G1533" s="98"/>
      <c r="H1533" s="99"/>
      <c r="I1533" s="99"/>
      <c r="J1533" s="45"/>
      <c r="K1533" s="46"/>
      <c r="L1533" s="46"/>
      <c r="M1533" s="46"/>
      <c r="N1533" s="46"/>
      <c r="O1533" s="46"/>
      <c r="P1533" s="46"/>
      <c r="Q1533" s="46"/>
      <c r="R1533" s="46"/>
      <c r="S1533" s="129"/>
      <c r="T1533" s="46"/>
    </row>
    <row r="1534" spans="1:20" ht="12.75">
      <c r="A1534" s="71">
        <v>1534</v>
      </c>
      <c r="B1534" s="43"/>
      <c r="C1534" s="97"/>
      <c r="D1534" s="97"/>
      <c r="E1534" s="97"/>
      <c r="F1534" s="96"/>
      <c r="G1534" s="98"/>
      <c r="H1534" s="99"/>
      <c r="I1534" s="99"/>
      <c r="J1534" s="45"/>
      <c r="K1534" s="46"/>
      <c r="L1534" s="46"/>
      <c r="M1534" s="46"/>
      <c r="N1534" s="46"/>
      <c r="O1534" s="46"/>
      <c r="P1534" s="46"/>
      <c r="Q1534" s="46"/>
      <c r="R1534" s="46"/>
      <c r="S1534" s="129"/>
      <c r="T1534" s="46"/>
    </row>
    <row r="1535" spans="1:20" ht="12.75">
      <c r="A1535" s="71">
        <v>1535</v>
      </c>
      <c r="B1535" s="43"/>
      <c r="C1535" s="97"/>
      <c r="D1535" s="97"/>
      <c r="E1535" s="97"/>
      <c r="F1535" s="98"/>
      <c r="G1535" s="98"/>
      <c r="H1535" s="99"/>
      <c r="I1535" s="99"/>
      <c r="J1535" s="45"/>
      <c r="K1535" s="46"/>
      <c r="L1535" s="46"/>
      <c r="M1535" s="46"/>
      <c r="N1535" s="46"/>
      <c r="O1535" s="46"/>
      <c r="P1535" s="46"/>
      <c r="Q1535" s="46"/>
      <c r="R1535" s="46"/>
      <c r="S1535" s="129"/>
      <c r="T1535" s="46"/>
    </row>
    <row r="1536" spans="1:20" ht="12.75">
      <c r="A1536" s="71">
        <v>1536</v>
      </c>
      <c r="B1536" s="43"/>
      <c r="C1536" s="97"/>
      <c r="D1536" s="97"/>
      <c r="E1536" s="97"/>
      <c r="F1536" s="96"/>
      <c r="G1536" s="98"/>
      <c r="H1536" s="99"/>
      <c r="I1536" s="99"/>
      <c r="J1536" s="45"/>
      <c r="K1536" s="46"/>
      <c r="L1536" s="46"/>
      <c r="M1536" s="46"/>
      <c r="N1536" s="46"/>
      <c r="O1536" s="46"/>
      <c r="P1536" s="46"/>
      <c r="Q1536" s="46"/>
      <c r="R1536" s="46"/>
      <c r="S1536" s="129"/>
      <c r="T1536" s="46"/>
    </row>
    <row r="1537" spans="1:20" ht="12.75">
      <c r="A1537" s="71">
        <v>1537</v>
      </c>
      <c r="B1537" s="43"/>
      <c r="C1537" s="97"/>
      <c r="D1537" s="97"/>
      <c r="E1537" s="97"/>
      <c r="F1537" s="96"/>
      <c r="G1537" s="98"/>
      <c r="H1537" s="99"/>
      <c r="I1537" s="99"/>
      <c r="J1537" s="45"/>
      <c r="K1537" s="46"/>
      <c r="L1537" s="46"/>
      <c r="M1537" s="46"/>
      <c r="N1537" s="46"/>
      <c r="O1537" s="46"/>
      <c r="P1537" s="46"/>
      <c r="Q1537" s="46"/>
      <c r="R1537" s="46"/>
      <c r="S1537" s="129"/>
      <c r="T1537" s="46"/>
    </row>
    <row r="1538" spans="1:20" ht="12.75">
      <c r="A1538" s="71">
        <v>1538</v>
      </c>
      <c r="B1538" s="43"/>
      <c r="C1538" s="97"/>
      <c r="D1538" s="97"/>
      <c r="E1538" s="97"/>
      <c r="F1538" s="98"/>
      <c r="G1538" s="98"/>
      <c r="H1538" s="99"/>
      <c r="I1538" s="99"/>
      <c r="J1538" s="45"/>
      <c r="K1538" s="46"/>
      <c r="L1538" s="46"/>
      <c r="M1538" s="46"/>
      <c r="N1538" s="46"/>
      <c r="O1538" s="46"/>
      <c r="P1538" s="46"/>
      <c r="Q1538" s="46"/>
      <c r="R1538" s="46"/>
      <c r="S1538" s="129"/>
      <c r="T1538" s="46"/>
    </row>
    <row r="1539" spans="1:20" ht="12.75">
      <c r="A1539" s="71">
        <v>1539</v>
      </c>
      <c r="B1539" s="43"/>
      <c r="C1539" s="97"/>
      <c r="D1539" s="97"/>
      <c r="E1539" s="97"/>
      <c r="F1539" s="96"/>
      <c r="G1539" s="98"/>
      <c r="H1539" s="99"/>
      <c r="I1539" s="99"/>
      <c r="J1539" s="45"/>
      <c r="K1539" s="46"/>
      <c r="L1539" s="46"/>
      <c r="M1539" s="46"/>
      <c r="N1539" s="46"/>
      <c r="O1539" s="46"/>
      <c r="P1539" s="46"/>
      <c r="Q1539" s="46"/>
      <c r="R1539" s="46"/>
      <c r="S1539" s="129"/>
      <c r="T1539" s="46"/>
    </row>
    <row r="1540" spans="1:20" ht="12.75">
      <c r="A1540" s="71">
        <v>1540</v>
      </c>
      <c r="B1540" s="43"/>
      <c r="C1540" s="97"/>
      <c r="D1540" s="97"/>
      <c r="E1540" s="97"/>
      <c r="F1540" s="96"/>
      <c r="G1540" s="98"/>
      <c r="H1540" s="99"/>
      <c r="I1540" s="99"/>
      <c r="J1540" s="45"/>
      <c r="K1540" s="46"/>
      <c r="L1540" s="46"/>
      <c r="M1540" s="46"/>
      <c r="N1540" s="46"/>
      <c r="O1540" s="46"/>
      <c r="P1540" s="46"/>
      <c r="Q1540" s="46"/>
      <c r="R1540" s="46"/>
      <c r="S1540" s="129"/>
      <c r="T1540" s="46"/>
    </row>
    <row r="1541" spans="1:20" ht="12.75">
      <c r="A1541" s="71">
        <v>1541</v>
      </c>
      <c r="B1541" s="43"/>
      <c r="C1541" s="97"/>
      <c r="D1541" s="97"/>
      <c r="E1541" s="97"/>
      <c r="F1541" s="96"/>
      <c r="G1541" s="98"/>
      <c r="H1541" s="99"/>
      <c r="I1541" s="99"/>
      <c r="J1541" s="45"/>
      <c r="K1541" s="46"/>
      <c r="L1541" s="46"/>
      <c r="M1541" s="46"/>
      <c r="N1541" s="46"/>
      <c r="O1541" s="46"/>
      <c r="P1541" s="46"/>
      <c r="Q1541" s="46"/>
      <c r="R1541" s="46"/>
      <c r="S1541" s="129"/>
      <c r="T1541" s="46"/>
    </row>
    <row r="1542" spans="1:20" ht="12.75">
      <c r="A1542" s="71">
        <v>1542</v>
      </c>
      <c r="B1542" s="43"/>
      <c r="C1542" s="97"/>
      <c r="D1542" s="97"/>
      <c r="E1542" s="97"/>
      <c r="F1542" s="96"/>
      <c r="G1542" s="98"/>
      <c r="H1542" s="99"/>
      <c r="I1542" s="99"/>
      <c r="J1542" s="45"/>
      <c r="K1542" s="124"/>
      <c r="L1542" s="46"/>
      <c r="M1542" s="46"/>
      <c r="N1542" s="46"/>
      <c r="O1542" s="46"/>
      <c r="P1542" s="46"/>
      <c r="Q1542" s="46"/>
      <c r="R1542" s="46"/>
      <c r="S1542" s="129"/>
      <c r="T1542" s="46"/>
    </row>
    <row r="1543" spans="1:20" ht="12.75">
      <c r="A1543" s="71">
        <v>1543</v>
      </c>
      <c r="B1543" s="43"/>
      <c r="C1543" s="97"/>
      <c r="D1543" s="97"/>
      <c r="E1543" s="97"/>
      <c r="F1543" s="96"/>
      <c r="G1543" s="98"/>
      <c r="H1543" s="99"/>
      <c r="I1543" s="99"/>
      <c r="J1543" s="45"/>
      <c r="K1543" s="46"/>
      <c r="L1543" s="46"/>
      <c r="M1543" s="46"/>
      <c r="N1543" s="46"/>
      <c r="O1543" s="46"/>
      <c r="P1543" s="46"/>
      <c r="Q1543" s="46"/>
      <c r="R1543" s="46"/>
      <c r="S1543" s="129"/>
      <c r="T1543" s="46"/>
    </row>
    <row r="1544" spans="1:20" ht="12.75">
      <c r="A1544" s="71">
        <v>1544</v>
      </c>
      <c r="B1544" s="43"/>
      <c r="C1544" s="97"/>
      <c r="D1544" s="97"/>
      <c r="E1544" s="97"/>
      <c r="F1544" s="98"/>
      <c r="G1544" s="98"/>
      <c r="H1544" s="99"/>
      <c r="I1544" s="99"/>
      <c r="J1544" s="45"/>
      <c r="K1544" s="46"/>
      <c r="L1544" s="46"/>
      <c r="M1544" s="46"/>
      <c r="N1544" s="46"/>
      <c r="O1544" s="46"/>
      <c r="P1544" s="46"/>
      <c r="Q1544" s="46"/>
      <c r="R1544" s="46"/>
      <c r="S1544" s="129"/>
      <c r="T1544" s="46"/>
    </row>
    <row r="1545" spans="1:20" ht="12.75">
      <c r="A1545" s="71">
        <v>1545</v>
      </c>
      <c r="B1545" s="43"/>
      <c r="C1545" s="97"/>
      <c r="D1545" s="97"/>
      <c r="E1545" s="97"/>
      <c r="F1545" s="96"/>
      <c r="G1545" s="98"/>
      <c r="H1545" s="99"/>
      <c r="I1545" s="99"/>
      <c r="J1545" s="45"/>
      <c r="K1545" s="46"/>
      <c r="L1545" s="46"/>
      <c r="M1545" s="46"/>
      <c r="N1545" s="46"/>
      <c r="O1545" s="46"/>
      <c r="P1545" s="46"/>
      <c r="Q1545" s="46"/>
      <c r="R1545" s="46"/>
      <c r="S1545" s="129"/>
      <c r="T1545" s="46"/>
    </row>
    <row r="1546" spans="1:20" ht="12.75">
      <c r="A1546" s="71">
        <v>1546</v>
      </c>
      <c r="B1546" s="43"/>
      <c r="C1546" s="97"/>
      <c r="D1546" s="97"/>
      <c r="E1546" s="97"/>
      <c r="F1546" s="96"/>
      <c r="G1546" s="98"/>
      <c r="H1546" s="99"/>
      <c r="I1546" s="99"/>
      <c r="J1546" s="45"/>
      <c r="K1546" s="46"/>
      <c r="L1546" s="46"/>
      <c r="M1546" s="46"/>
      <c r="N1546" s="46"/>
      <c r="O1546" s="46"/>
      <c r="P1546" s="46"/>
      <c r="Q1546" s="46"/>
      <c r="R1546" s="46"/>
      <c r="S1546" s="129"/>
      <c r="T1546" s="46"/>
    </row>
    <row r="1547" spans="1:20" ht="12.75">
      <c r="A1547" s="71">
        <v>1547</v>
      </c>
      <c r="B1547" s="43"/>
      <c r="C1547" s="97"/>
      <c r="D1547" s="97"/>
      <c r="E1547" s="97"/>
      <c r="F1547" s="96"/>
      <c r="G1547" s="98"/>
      <c r="H1547" s="99"/>
      <c r="I1547" s="99"/>
      <c r="J1547" s="45"/>
      <c r="K1547" s="46"/>
      <c r="L1547" s="46"/>
      <c r="M1547" s="46"/>
      <c r="N1547" s="46"/>
      <c r="O1547" s="46"/>
      <c r="P1547" s="46"/>
      <c r="Q1547" s="46"/>
      <c r="R1547" s="46"/>
      <c r="S1547" s="129"/>
      <c r="T1547" s="46"/>
    </row>
    <row r="1548" spans="1:20" ht="12.75">
      <c r="A1548" s="71">
        <v>1548</v>
      </c>
      <c r="B1548" s="43"/>
      <c r="C1548" s="97"/>
      <c r="D1548" s="97"/>
      <c r="E1548" s="97"/>
      <c r="F1548" s="98"/>
      <c r="G1548" s="98"/>
      <c r="H1548" s="99"/>
      <c r="I1548" s="99"/>
      <c r="J1548" s="45"/>
      <c r="K1548" s="46"/>
      <c r="L1548" s="46"/>
      <c r="M1548" s="46"/>
      <c r="N1548" s="46"/>
      <c r="O1548" s="46"/>
      <c r="P1548" s="46"/>
      <c r="Q1548" s="46"/>
      <c r="R1548" s="46"/>
      <c r="S1548" s="129"/>
      <c r="T1548" s="46"/>
    </row>
    <row r="1549" spans="1:20" ht="12.75">
      <c r="A1549" s="71">
        <v>1549</v>
      </c>
      <c r="B1549" s="43"/>
      <c r="C1549" s="97"/>
      <c r="D1549" s="97"/>
      <c r="E1549" s="97"/>
      <c r="F1549" s="96"/>
      <c r="G1549" s="98"/>
      <c r="H1549" s="99"/>
      <c r="I1549" s="99"/>
      <c r="J1549" s="45"/>
      <c r="K1549" s="46"/>
      <c r="L1549" s="46"/>
      <c r="M1549" s="46"/>
      <c r="N1549" s="46"/>
      <c r="O1549" s="46"/>
      <c r="P1549" s="46"/>
      <c r="Q1549" s="46"/>
      <c r="R1549" s="46"/>
      <c r="S1549" s="129"/>
      <c r="T1549" s="46"/>
    </row>
    <row r="1550" spans="1:20" ht="12.75">
      <c r="A1550" s="71">
        <v>1550</v>
      </c>
      <c r="B1550" s="43"/>
      <c r="C1550" s="97"/>
      <c r="D1550" s="97"/>
      <c r="E1550" s="97"/>
      <c r="F1550" s="96"/>
      <c r="G1550" s="98"/>
      <c r="H1550" s="99"/>
      <c r="I1550" s="99"/>
      <c r="J1550" s="45"/>
      <c r="K1550" s="46"/>
      <c r="L1550" s="46"/>
      <c r="M1550" s="46"/>
      <c r="N1550" s="46"/>
      <c r="O1550" s="46"/>
      <c r="P1550" s="46"/>
      <c r="Q1550" s="46"/>
      <c r="R1550" s="46"/>
      <c r="S1550" s="129"/>
      <c r="T1550" s="46"/>
    </row>
    <row r="1551" spans="1:20" ht="12.75">
      <c r="A1551" s="71">
        <v>1551</v>
      </c>
      <c r="B1551" s="43"/>
      <c r="C1551" s="97"/>
      <c r="D1551" s="97"/>
      <c r="E1551" s="97"/>
      <c r="F1551" s="96"/>
      <c r="G1551" s="98"/>
      <c r="H1551" s="99"/>
      <c r="I1551" s="99"/>
      <c r="J1551" s="45"/>
      <c r="K1551" s="119"/>
      <c r="L1551" s="46"/>
      <c r="M1551" s="46"/>
      <c r="N1551" s="46"/>
      <c r="O1551" s="46"/>
      <c r="P1551" s="46"/>
      <c r="Q1551" s="46"/>
      <c r="R1551" s="46"/>
      <c r="S1551" s="129"/>
      <c r="T1551" s="46"/>
    </row>
    <row r="1552" spans="1:20" ht="12.75">
      <c r="A1552" s="71">
        <v>1552</v>
      </c>
      <c r="B1552" s="43"/>
      <c r="C1552" s="97"/>
      <c r="D1552" s="97"/>
      <c r="E1552" s="97"/>
      <c r="F1552" s="96"/>
      <c r="G1552" s="98"/>
      <c r="H1552" s="99"/>
      <c r="I1552" s="99"/>
      <c r="J1552" s="45"/>
      <c r="K1552" s="46"/>
      <c r="L1552" s="46"/>
      <c r="M1552" s="46"/>
      <c r="N1552" s="46"/>
      <c r="O1552" s="46"/>
      <c r="P1552" s="46"/>
      <c r="Q1552" s="46"/>
      <c r="R1552" s="46"/>
      <c r="S1552" s="129"/>
      <c r="T1552" s="46"/>
    </row>
    <row r="1553" spans="1:20" ht="12.75">
      <c r="A1553" s="71">
        <v>1553</v>
      </c>
      <c r="B1553" s="43"/>
      <c r="C1553" s="97"/>
      <c r="D1553" s="97"/>
      <c r="E1553" s="97"/>
      <c r="F1553" s="96"/>
      <c r="G1553" s="98"/>
      <c r="H1553" s="99"/>
      <c r="I1553" s="99"/>
      <c r="J1553" s="45"/>
      <c r="K1553" s="46"/>
      <c r="L1553" s="46"/>
      <c r="M1553" s="46"/>
      <c r="N1553" s="46"/>
      <c r="O1553" s="46"/>
      <c r="P1553" s="46"/>
      <c r="Q1553" s="46"/>
      <c r="R1553" s="46"/>
      <c r="S1553" s="129"/>
      <c r="T1553" s="46"/>
    </row>
    <row r="1554" spans="1:20" ht="12.75">
      <c r="A1554" s="71">
        <v>1554</v>
      </c>
      <c r="B1554" s="43"/>
      <c r="C1554" s="97"/>
      <c r="D1554" s="97"/>
      <c r="E1554" s="97"/>
      <c r="F1554" s="96"/>
      <c r="G1554" s="98"/>
      <c r="H1554" s="99"/>
      <c r="I1554" s="99"/>
      <c r="J1554" s="45"/>
      <c r="K1554" s="46"/>
      <c r="L1554" s="46"/>
      <c r="M1554" s="46"/>
      <c r="N1554" s="46"/>
      <c r="O1554" s="46"/>
      <c r="P1554" s="46"/>
      <c r="Q1554" s="46"/>
      <c r="R1554" s="46"/>
      <c r="S1554" s="129"/>
      <c r="T1554" s="46"/>
    </row>
    <row r="1555" spans="1:20" ht="12.75">
      <c r="A1555" s="71">
        <v>1555</v>
      </c>
      <c r="B1555" s="43"/>
      <c r="C1555" s="97"/>
      <c r="D1555" s="97"/>
      <c r="E1555" s="97"/>
      <c r="F1555" s="96"/>
      <c r="G1555" s="98"/>
      <c r="H1555" s="99"/>
      <c r="I1555" s="99"/>
      <c r="J1555" s="45"/>
      <c r="K1555" s="46"/>
      <c r="L1555" s="46"/>
      <c r="M1555" s="46"/>
      <c r="N1555" s="46"/>
      <c r="O1555" s="46"/>
      <c r="P1555" s="46"/>
      <c r="Q1555" s="46"/>
      <c r="R1555" s="46"/>
      <c r="S1555" s="129"/>
      <c r="T1555" s="46"/>
    </row>
    <row r="1556" spans="1:20" ht="12.75">
      <c r="A1556" s="71">
        <v>1556</v>
      </c>
      <c r="B1556" s="43"/>
      <c r="C1556" s="97"/>
      <c r="D1556" s="97"/>
      <c r="E1556" s="97"/>
      <c r="F1556" s="96"/>
      <c r="G1556" s="98"/>
      <c r="H1556" s="99"/>
      <c r="I1556" s="99"/>
      <c r="J1556" s="45"/>
      <c r="K1556" s="46"/>
      <c r="L1556" s="46"/>
      <c r="M1556" s="46"/>
      <c r="N1556" s="46"/>
      <c r="O1556" s="46"/>
      <c r="P1556" s="46"/>
      <c r="Q1556" s="46"/>
      <c r="R1556" s="46"/>
      <c r="S1556" s="129"/>
      <c r="T1556" s="46"/>
    </row>
    <row r="1557" spans="1:20" ht="12.75">
      <c r="A1557" s="71">
        <v>1557</v>
      </c>
      <c r="B1557" s="43"/>
      <c r="C1557" s="97"/>
      <c r="D1557" s="97"/>
      <c r="E1557" s="97"/>
      <c r="F1557" s="96"/>
      <c r="G1557" s="98"/>
      <c r="H1557" s="99"/>
      <c r="I1557" s="99"/>
      <c r="J1557" s="45"/>
      <c r="K1557" s="46"/>
      <c r="L1557" s="46"/>
      <c r="M1557" s="46"/>
      <c r="N1557" s="46"/>
      <c r="O1557" s="46"/>
      <c r="P1557" s="46"/>
      <c r="Q1557" s="46"/>
      <c r="R1557" s="46"/>
      <c r="S1557" s="129"/>
      <c r="T1557" s="46"/>
    </row>
    <row r="1558" spans="1:20" ht="12.75">
      <c r="A1558" s="71">
        <v>1558</v>
      </c>
      <c r="B1558" s="43"/>
      <c r="C1558" s="97"/>
      <c r="D1558" s="97"/>
      <c r="E1558" s="97"/>
      <c r="F1558" s="96"/>
      <c r="G1558" s="98"/>
      <c r="H1558" s="99"/>
      <c r="I1558" s="99"/>
      <c r="J1558" s="45"/>
      <c r="K1558" s="46"/>
      <c r="L1558" s="46"/>
      <c r="M1558" s="46"/>
      <c r="N1558" s="46"/>
      <c r="O1558" s="46"/>
      <c r="P1558" s="46"/>
      <c r="Q1558" s="46"/>
      <c r="R1558" s="46"/>
      <c r="S1558" s="129"/>
      <c r="T1558" s="46"/>
    </row>
    <row r="1559" spans="1:20" ht="12.75">
      <c r="A1559" s="71">
        <v>1559</v>
      </c>
      <c r="B1559" s="43"/>
      <c r="C1559" s="97"/>
      <c r="D1559" s="97"/>
      <c r="E1559" s="97"/>
      <c r="F1559" s="96"/>
      <c r="G1559" s="98"/>
      <c r="H1559" s="99"/>
      <c r="I1559" s="99"/>
      <c r="J1559" s="45"/>
      <c r="K1559" s="46"/>
      <c r="L1559" s="46"/>
      <c r="M1559" s="46"/>
      <c r="N1559" s="46"/>
      <c r="O1559" s="46"/>
      <c r="P1559" s="46"/>
      <c r="Q1559" s="46"/>
      <c r="R1559" s="46"/>
      <c r="S1559" s="129"/>
      <c r="T1559" s="46"/>
    </row>
    <row r="1560" spans="1:20" ht="12.75">
      <c r="A1560" s="71">
        <v>1560</v>
      </c>
      <c r="B1560" s="43"/>
      <c r="C1560" s="97"/>
      <c r="D1560" s="97"/>
      <c r="E1560" s="97"/>
      <c r="F1560" s="98"/>
      <c r="G1560" s="98"/>
      <c r="H1560" s="99"/>
      <c r="I1560" s="99"/>
      <c r="J1560" s="45"/>
      <c r="K1560" s="46"/>
      <c r="L1560" s="46"/>
      <c r="M1560" s="46"/>
      <c r="N1560" s="46"/>
      <c r="O1560" s="46"/>
      <c r="P1560" s="46"/>
      <c r="Q1560" s="46"/>
      <c r="R1560" s="46"/>
      <c r="S1560" s="129"/>
      <c r="T1560" s="46"/>
    </row>
    <row r="1561" spans="1:20" ht="12.75">
      <c r="A1561" s="71">
        <v>1561</v>
      </c>
      <c r="B1561" s="43"/>
      <c r="C1561" s="97"/>
      <c r="D1561" s="97"/>
      <c r="E1561" s="97"/>
      <c r="F1561" s="96"/>
      <c r="G1561" s="98"/>
      <c r="H1561" s="99"/>
      <c r="I1561" s="99"/>
      <c r="J1561" s="45"/>
      <c r="K1561" s="46"/>
      <c r="L1561" s="46"/>
      <c r="M1561" s="46"/>
      <c r="N1561" s="46"/>
      <c r="O1561" s="46"/>
      <c r="P1561" s="46"/>
      <c r="Q1561" s="46"/>
      <c r="R1561" s="46"/>
      <c r="S1561" s="129"/>
      <c r="T1561" s="46"/>
    </row>
    <row r="1562" spans="1:20" ht="12.75">
      <c r="A1562" s="71">
        <v>1562</v>
      </c>
      <c r="B1562" s="43"/>
      <c r="C1562" s="97"/>
      <c r="D1562" s="97"/>
      <c r="E1562" s="97"/>
      <c r="F1562" s="96"/>
      <c r="G1562" s="98"/>
      <c r="H1562" s="99"/>
      <c r="I1562" s="99"/>
      <c r="J1562" s="45"/>
      <c r="K1562" s="46"/>
      <c r="L1562" s="46"/>
      <c r="M1562" s="46"/>
      <c r="N1562" s="46"/>
      <c r="O1562" s="46"/>
      <c r="P1562" s="46"/>
      <c r="Q1562" s="46"/>
      <c r="R1562" s="46"/>
      <c r="S1562" s="129"/>
      <c r="T1562" s="46"/>
    </row>
    <row r="1563" spans="1:20" ht="12.75">
      <c r="A1563" s="71">
        <v>1563</v>
      </c>
      <c r="B1563" s="43"/>
      <c r="C1563" s="97"/>
      <c r="D1563" s="97"/>
      <c r="E1563" s="97"/>
      <c r="F1563" s="96"/>
      <c r="G1563" s="98"/>
      <c r="H1563" s="99"/>
      <c r="I1563" s="99"/>
      <c r="J1563" s="45"/>
      <c r="K1563" s="46"/>
      <c r="L1563" s="46"/>
      <c r="M1563" s="46"/>
      <c r="N1563" s="46"/>
      <c r="O1563" s="46"/>
      <c r="P1563" s="46"/>
      <c r="Q1563" s="46"/>
      <c r="R1563" s="46"/>
      <c r="S1563" s="129"/>
      <c r="T1563" s="46"/>
    </row>
    <row r="1564" spans="1:20" ht="12.75">
      <c r="A1564" s="71">
        <v>1564</v>
      </c>
      <c r="B1564" s="43"/>
      <c r="C1564" s="97"/>
      <c r="D1564" s="97"/>
      <c r="E1564" s="97"/>
      <c r="F1564" s="96"/>
      <c r="G1564" s="98"/>
      <c r="H1564" s="99"/>
      <c r="I1564" s="99"/>
      <c r="J1564" s="45"/>
      <c r="K1564" s="46"/>
      <c r="L1564" s="46"/>
      <c r="M1564" s="46"/>
      <c r="N1564" s="46"/>
      <c r="O1564" s="46"/>
      <c r="P1564" s="46"/>
      <c r="Q1564" s="46"/>
      <c r="R1564" s="46"/>
      <c r="S1564" s="129"/>
      <c r="T1564" s="46"/>
    </row>
    <row r="1565" spans="1:20" ht="12.75">
      <c r="A1565" s="71">
        <v>1565</v>
      </c>
      <c r="B1565" s="43"/>
      <c r="C1565" s="97"/>
      <c r="D1565" s="97"/>
      <c r="E1565" s="97"/>
      <c r="F1565" s="96"/>
      <c r="G1565" s="98"/>
      <c r="H1565" s="99"/>
      <c r="I1565" s="99"/>
      <c r="J1565" s="45"/>
      <c r="K1565" s="46"/>
      <c r="L1565" s="46"/>
      <c r="M1565" s="46"/>
      <c r="N1565" s="46"/>
      <c r="O1565" s="46"/>
      <c r="P1565" s="46"/>
      <c r="Q1565" s="46"/>
      <c r="R1565" s="46"/>
      <c r="S1565" s="129"/>
      <c r="T1565" s="46"/>
    </row>
    <row r="1566" spans="1:20" ht="12.75">
      <c r="A1566" s="71">
        <v>1566</v>
      </c>
      <c r="B1566" s="43"/>
      <c r="C1566" s="97"/>
      <c r="D1566" s="97"/>
      <c r="E1566" s="97"/>
      <c r="F1566" s="96"/>
      <c r="G1566" s="98"/>
      <c r="H1566" s="99"/>
      <c r="I1566" s="99"/>
      <c r="J1566" s="45"/>
      <c r="K1566" s="46"/>
      <c r="L1566" s="46"/>
      <c r="M1566" s="46"/>
      <c r="N1566" s="46"/>
      <c r="O1566" s="46"/>
      <c r="P1566" s="46"/>
      <c r="Q1566" s="46"/>
      <c r="R1566" s="46"/>
      <c r="S1566" s="129"/>
      <c r="T1566" s="46"/>
    </row>
    <row r="1567" spans="1:20" ht="12.75">
      <c r="A1567" s="71">
        <v>1567</v>
      </c>
      <c r="B1567" s="43"/>
      <c r="C1567" s="97"/>
      <c r="D1567" s="97"/>
      <c r="E1567" s="97"/>
      <c r="F1567" s="96"/>
      <c r="G1567" s="98"/>
      <c r="H1567" s="99"/>
      <c r="I1567" s="99"/>
      <c r="J1567" s="45"/>
      <c r="K1567" s="46"/>
      <c r="L1567" s="46"/>
      <c r="M1567" s="46"/>
      <c r="N1567" s="46"/>
      <c r="O1567" s="46"/>
      <c r="P1567" s="46"/>
      <c r="Q1567" s="46"/>
      <c r="R1567" s="46"/>
      <c r="S1567" s="129"/>
      <c r="T1567" s="46"/>
    </row>
    <row r="1568" spans="1:20" ht="12.75">
      <c r="A1568" s="71">
        <v>1568</v>
      </c>
      <c r="B1568" s="43"/>
      <c r="C1568" s="97"/>
      <c r="D1568" s="97"/>
      <c r="E1568" s="97"/>
      <c r="F1568" s="96"/>
      <c r="G1568" s="98"/>
      <c r="H1568" s="99"/>
      <c r="I1568" s="99"/>
      <c r="J1568" s="45"/>
      <c r="K1568" s="46"/>
      <c r="L1568" s="46"/>
      <c r="M1568" s="46"/>
      <c r="N1568" s="46"/>
      <c r="O1568" s="46"/>
      <c r="P1568" s="46"/>
      <c r="Q1568" s="46"/>
      <c r="R1568" s="46"/>
      <c r="S1568" s="129"/>
      <c r="T1568" s="46"/>
    </row>
    <row r="1569" spans="1:20" ht="12.75">
      <c r="A1569" s="71">
        <v>1569</v>
      </c>
      <c r="B1569" s="43"/>
      <c r="C1569" s="97"/>
      <c r="D1569" s="97"/>
      <c r="E1569" s="97"/>
      <c r="F1569" s="96"/>
      <c r="G1569" s="98"/>
      <c r="H1569" s="99"/>
      <c r="I1569" s="99"/>
      <c r="J1569" s="45"/>
      <c r="K1569" s="46"/>
      <c r="L1569" s="46"/>
      <c r="M1569" s="46"/>
      <c r="N1569" s="46"/>
      <c r="O1569" s="46"/>
      <c r="P1569" s="46"/>
      <c r="Q1569" s="46"/>
      <c r="R1569" s="46"/>
      <c r="S1569" s="129"/>
      <c r="T1569" s="46"/>
    </row>
    <row r="1570" spans="1:20" ht="12.75">
      <c r="A1570" s="71">
        <v>1570</v>
      </c>
      <c r="B1570" s="43"/>
      <c r="C1570" s="97"/>
      <c r="D1570" s="97"/>
      <c r="E1570" s="97"/>
      <c r="F1570" s="96"/>
      <c r="G1570" s="98"/>
      <c r="H1570" s="99"/>
      <c r="I1570" s="99"/>
      <c r="J1570" s="45"/>
      <c r="K1570" s="122"/>
      <c r="L1570" s="46"/>
      <c r="M1570" s="46"/>
      <c r="N1570" s="46"/>
      <c r="O1570" s="46"/>
      <c r="P1570" s="46"/>
      <c r="Q1570" s="46"/>
      <c r="R1570" s="46"/>
      <c r="S1570" s="129"/>
      <c r="T1570" s="46"/>
    </row>
    <row r="1571" spans="1:20" ht="12.75">
      <c r="A1571" s="71">
        <v>1571</v>
      </c>
      <c r="B1571" s="43"/>
      <c r="C1571" s="97"/>
      <c r="D1571" s="97"/>
      <c r="E1571" s="97"/>
      <c r="F1571" s="96"/>
      <c r="G1571" s="98"/>
      <c r="H1571" s="99"/>
      <c r="I1571" s="99"/>
      <c r="J1571" s="45"/>
      <c r="K1571" s="123"/>
      <c r="L1571" s="46"/>
      <c r="M1571" s="46"/>
      <c r="N1571" s="46"/>
      <c r="O1571" s="46"/>
      <c r="P1571" s="46"/>
      <c r="Q1571" s="46"/>
      <c r="R1571" s="46"/>
      <c r="S1571" s="129"/>
      <c r="T1571" s="46"/>
    </row>
    <row r="1572" spans="1:20" ht="12.75">
      <c r="A1572" s="71">
        <v>1572</v>
      </c>
      <c r="B1572" s="43"/>
      <c r="C1572" s="97"/>
      <c r="D1572" s="97"/>
      <c r="E1572" s="97"/>
      <c r="F1572" s="96"/>
      <c r="G1572" s="98"/>
      <c r="H1572" s="99"/>
      <c r="I1572" s="99"/>
      <c r="J1572" s="45"/>
      <c r="K1572" s="123"/>
      <c r="L1572" s="46"/>
      <c r="M1572" s="46"/>
      <c r="N1572" s="46"/>
      <c r="O1572" s="46"/>
      <c r="P1572" s="46"/>
      <c r="Q1572" s="46"/>
      <c r="R1572" s="46"/>
      <c r="S1572" s="129"/>
      <c r="T1572" s="46"/>
    </row>
    <row r="1573" spans="1:20" ht="12.75">
      <c r="A1573" s="71">
        <v>1573</v>
      </c>
      <c r="B1573" s="43"/>
      <c r="C1573" s="97"/>
      <c r="D1573" s="97"/>
      <c r="E1573" s="97"/>
      <c r="F1573" s="96"/>
      <c r="G1573" s="98"/>
      <c r="H1573" s="99"/>
      <c r="I1573" s="99"/>
      <c r="J1573" s="45"/>
      <c r="K1573" s="123"/>
      <c r="L1573" s="46"/>
      <c r="M1573" s="46"/>
      <c r="N1573" s="46"/>
      <c r="O1573" s="46"/>
      <c r="P1573" s="46"/>
      <c r="Q1573" s="46"/>
      <c r="R1573" s="46"/>
      <c r="S1573" s="129"/>
      <c r="T1573" s="46"/>
    </row>
    <row r="1574" spans="1:20" ht="12.75">
      <c r="A1574" s="71">
        <v>1574</v>
      </c>
      <c r="B1574" s="43"/>
      <c r="C1574" s="97"/>
      <c r="D1574" s="97"/>
      <c r="E1574" s="97"/>
      <c r="F1574" s="96"/>
      <c r="G1574" s="98"/>
      <c r="H1574" s="99"/>
      <c r="I1574" s="99"/>
      <c r="J1574" s="45"/>
      <c r="K1574" s="123"/>
      <c r="L1574" s="46"/>
      <c r="M1574" s="46"/>
      <c r="N1574" s="46"/>
      <c r="O1574" s="46"/>
      <c r="P1574" s="46"/>
      <c r="Q1574" s="46"/>
      <c r="R1574" s="46"/>
      <c r="S1574" s="129"/>
      <c r="T1574" s="46"/>
    </row>
    <row r="1575" spans="1:20" ht="12.75">
      <c r="A1575" s="71">
        <v>1575</v>
      </c>
      <c r="B1575" s="43"/>
      <c r="C1575" s="97"/>
      <c r="D1575" s="97"/>
      <c r="E1575" s="97"/>
      <c r="F1575" s="96"/>
      <c r="G1575" s="98"/>
      <c r="H1575" s="99"/>
      <c r="I1575" s="99"/>
      <c r="J1575" s="45"/>
      <c r="K1575" s="123"/>
      <c r="L1575" s="46"/>
      <c r="M1575" s="46"/>
      <c r="N1575" s="46"/>
      <c r="O1575" s="46"/>
      <c r="P1575" s="46"/>
      <c r="Q1575" s="46"/>
      <c r="R1575" s="46"/>
      <c r="S1575" s="129"/>
      <c r="T1575" s="46"/>
    </row>
    <row r="1576" spans="1:20" ht="12.75">
      <c r="A1576" s="71">
        <v>1576</v>
      </c>
      <c r="B1576" s="43"/>
      <c r="C1576" s="97"/>
      <c r="D1576" s="97"/>
      <c r="E1576" s="97"/>
      <c r="F1576" s="96"/>
      <c r="G1576" s="98"/>
      <c r="H1576" s="99"/>
      <c r="I1576" s="99"/>
      <c r="J1576" s="45"/>
      <c r="K1576" s="123"/>
      <c r="L1576" s="46"/>
      <c r="M1576" s="46"/>
      <c r="N1576" s="46"/>
      <c r="O1576" s="46"/>
      <c r="P1576" s="46"/>
      <c r="Q1576" s="46"/>
      <c r="R1576" s="46"/>
      <c r="S1576" s="129"/>
      <c r="T1576" s="46"/>
    </row>
    <row r="1577" spans="1:20" ht="12.75">
      <c r="A1577" s="71">
        <v>1577</v>
      </c>
      <c r="B1577" s="43"/>
      <c r="C1577" s="97"/>
      <c r="D1577" s="97"/>
      <c r="E1577" s="97"/>
      <c r="F1577" s="96"/>
      <c r="G1577" s="98"/>
      <c r="H1577" s="99"/>
      <c r="I1577" s="99"/>
      <c r="J1577" s="45"/>
      <c r="K1577" s="123"/>
      <c r="L1577" s="46"/>
      <c r="M1577" s="46"/>
      <c r="N1577" s="46"/>
      <c r="O1577" s="46"/>
      <c r="P1577" s="46"/>
      <c r="Q1577" s="46"/>
      <c r="R1577" s="46"/>
      <c r="S1577" s="129"/>
      <c r="T1577" s="46"/>
    </row>
    <row r="1578" spans="1:20" ht="12.75">
      <c r="A1578" s="71">
        <v>1578</v>
      </c>
      <c r="B1578" s="43"/>
      <c r="C1578" s="97"/>
      <c r="D1578" s="97"/>
      <c r="E1578" s="97"/>
      <c r="F1578" s="96"/>
      <c r="G1578" s="98"/>
      <c r="H1578" s="99"/>
      <c r="I1578" s="99"/>
      <c r="J1578" s="45"/>
      <c r="K1578" s="123"/>
      <c r="L1578" s="46"/>
      <c r="M1578" s="46"/>
      <c r="N1578" s="46"/>
      <c r="O1578" s="46"/>
      <c r="P1578" s="46"/>
      <c r="Q1578" s="46"/>
      <c r="R1578" s="46"/>
      <c r="S1578" s="129"/>
      <c r="T1578" s="46"/>
    </row>
    <row r="1579" spans="1:20" ht="12.75">
      <c r="A1579" s="71">
        <v>1579</v>
      </c>
      <c r="B1579" s="43"/>
      <c r="C1579" s="97"/>
      <c r="D1579" s="97"/>
      <c r="E1579" s="97"/>
      <c r="F1579" s="96"/>
      <c r="G1579" s="98"/>
      <c r="H1579" s="99"/>
      <c r="I1579" s="99"/>
      <c r="J1579" s="45"/>
      <c r="K1579" s="123"/>
      <c r="L1579" s="46"/>
      <c r="M1579" s="46"/>
      <c r="N1579" s="46"/>
      <c r="O1579" s="46"/>
      <c r="P1579" s="46"/>
      <c r="Q1579" s="46"/>
      <c r="R1579" s="46"/>
      <c r="S1579" s="129"/>
      <c r="T1579" s="46"/>
    </row>
    <row r="1580" spans="1:20" ht="12.75">
      <c r="A1580" s="71">
        <v>1580</v>
      </c>
      <c r="B1580" s="43"/>
      <c r="C1580" s="97"/>
      <c r="D1580" s="97"/>
      <c r="E1580" s="97"/>
      <c r="F1580" s="96"/>
      <c r="G1580" s="98"/>
      <c r="H1580" s="99"/>
      <c r="I1580" s="99"/>
      <c r="J1580" s="45"/>
      <c r="K1580" s="123"/>
      <c r="L1580" s="46"/>
      <c r="M1580" s="46"/>
      <c r="N1580" s="46"/>
      <c r="O1580" s="46"/>
      <c r="P1580" s="46"/>
      <c r="Q1580" s="46"/>
      <c r="R1580" s="46"/>
      <c r="S1580" s="129"/>
      <c r="T1580" s="46"/>
    </row>
    <row r="1581" spans="1:20" ht="12.75">
      <c r="A1581" s="71">
        <v>1581</v>
      </c>
      <c r="B1581" s="43"/>
      <c r="C1581" s="97"/>
      <c r="D1581" s="97"/>
      <c r="E1581" s="97"/>
      <c r="F1581" s="96"/>
      <c r="G1581" s="98"/>
      <c r="H1581" s="99"/>
      <c r="I1581" s="99"/>
      <c r="J1581" s="45"/>
      <c r="K1581" s="123"/>
      <c r="L1581" s="46"/>
      <c r="M1581" s="46"/>
      <c r="N1581" s="46"/>
      <c r="O1581" s="46"/>
      <c r="P1581" s="46"/>
      <c r="Q1581" s="46"/>
      <c r="R1581" s="46"/>
      <c r="S1581" s="129"/>
      <c r="T1581" s="46"/>
    </row>
    <row r="1582" spans="1:20" ht="12.75">
      <c r="A1582" s="71">
        <v>1582</v>
      </c>
      <c r="B1582" s="43"/>
      <c r="C1582" s="97"/>
      <c r="D1582" s="97"/>
      <c r="E1582" s="97"/>
      <c r="F1582" s="96"/>
      <c r="G1582" s="98"/>
      <c r="H1582" s="99"/>
      <c r="I1582" s="99"/>
      <c r="J1582" s="45"/>
      <c r="K1582" s="123"/>
      <c r="L1582" s="46"/>
      <c r="M1582" s="46"/>
      <c r="N1582" s="46"/>
      <c r="O1582" s="46"/>
      <c r="P1582" s="46"/>
      <c r="Q1582" s="46"/>
      <c r="R1582" s="46"/>
      <c r="S1582" s="129"/>
      <c r="T1582" s="46"/>
    </row>
    <row r="1583" spans="1:20" ht="12.75">
      <c r="A1583" s="71">
        <v>1583</v>
      </c>
      <c r="B1583" s="43"/>
      <c r="C1583" s="97"/>
      <c r="D1583" s="97"/>
      <c r="E1583" s="97"/>
      <c r="F1583" s="96"/>
      <c r="G1583" s="98"/>
      <c r="H1583" s="99"/>
      <c r="I1583" s="99"/>
      <c r="J1583" s="45"/>
      <c r="K1583" s="121"/>
      <c r="L1583" s="46"/>
      <c r="M1583" s="46"/>
      <c r="N1583" s="46"/>
      <c r="O1583" s="46"/>
      <c r="P1583" s="46"/>
      <c r="Q1583" s="46"/>
      <c r="R1583" s="46"/>
      <c r="S1583" s="129"/>
      <c r="T1583" s="46"/>
    </row>
    <row r="1584" spans="1:20" ht="12.75">
      <c r="A1584" s="71">
        <v>1584</v>
      </c>
      <c r="B1584" s="43"/>
      <c r="C1584" s="97"/>
      <c r="D1584" s="97"/>
      <c r="E1584" s="97"/>
      <c r="F1584" s="96"/>
      <c r="G1584" s="98"/>
      <c r="H1584" s="99"/>
      <c r="I1584" s="99"/>
      <c r="J1584" s="45"/>
      <c r="K1584" s="46"/>
      <c r="L1584" s="46"/>
      <c r="M1584" s="46"/>
      <c r="N1584" s="46"/>
      <c r="O1584" s="46"/>
      <c r="P1584" s="46"/>
      <c r="Q1584" s="46"/>
      <c r="R1584" s="46"/>
      <c r="S1584" s="129"/>
      <c r="T1584" s="46"/>
    </row>
    <row r="1585" spans="1:20" ht="12.75">
      <c r="A1585" s="71">
        <v>1585</v>
      </c>
      <c r="B1585" s="43"/>
      <c r="C1585" s="97"/>
      <c r="D1585" s="97"/>
      <c r="E1585" s="97"/>
      <c r="F1585" s="96"/>
      <c r="G1585" s="98"/>
      <c r="H1585" s="99"/>
      <c r="I1585" s="99"/>
      <c r="J1585" s="45"/>
      <c r="K1585" s="46"/>
      <c r="L1585" s="46"/>
      <c r="M1585" s="46"/>
      <c r="N1585" s="46"/>
      <c r="O1585" s="46"/>
      <c r="P1585" s="46"/>
      <c r="Q1585" s="46"/>
      <c r="R1585" s="46"/>
      <c r="S1585" s="129"/>
      <c r="T1585" s="46"/>
    </row>
    <row r="1586" spans="1:20" ht="12.75">
      <c r="A1586" s="71">
        <v>1586</v>
      </c>
      <c r="B1586" s="43"/>
      <c r="C1586" s="97"/>
      <c r="D1586" s="97"/>
      <c r="E1586" s="97"/>
      <c r="F1586" s="96"/>
      <c r="G1586" s="98"/>
      <c r="H1586" s="99"/>
      <c r="I1586" s="99"/>
      <c r="J1586" s="45"/>
      <c r="K1586" s="46"/>
      <c r="L1586" s="46"/>
      <c r="M1586" s="46"/>
      <c r="N1586" s="46"/>
      <c r="O1586" s="46"/>
      <c r="P1586" s="46"/>
      <c r="Q1586" s="46"/>
      <c r="R1586" s="46"/>
      <c r="S1586" s="129"/>
      <c r="T1586" s="46"/>
    </row>
    <row r="1587" spans="1:20" ht="12.75">
      <c r="A1587" s="71">
        <v>1587</v>
      </c>
      <c r="B1587" s="43"/>
      <c r="C1587" s="97"/>
      <c r="D1587" s="97"/>
      <c r="E1587" s="97"/>
      <c r="F1587" s="96"/>
      <c r="G1587" s="98"/>
      <c r="H1587" s="99"/>
      <c r="I1587" s="99"/>
      <c r="J1587" s="45"/>
      <c r="K1587" s="46"/>
      <c r="L1587" s="46"/>
      <c r="M1587" s="46"/>
      <c r="N1587" s="46"/>
      <c r="O1587" s="46"/>
      <c r="P1587" s="46"/>
      <c r="Q1587" s="46"/>
      <c r="R1587" s="46"/>
      <c r="S1587" s="129"/>
      <c r="T1587" s="46"/>
    </row>
    <row r="1588" spans="1:20" ht="12.75">
      <c r="A1588" s="71">
        <v>1588</v>
      </c>
      <c r="B1588" s="43"/>
      <c r="C1588" s="97"/>
      <c r="D1588" s="97"/>
      <c r="E1588" s="97"/>
      <c r="F1588" s="96"/>
      <c r="G1588" s="98"/>
      <c r="H1588" s="99"/>
      <c r="I1588" s="99"/>
      <c r="J1588" s="45"/>
      <c r="K1588" s="46"/>
      <c r="L1588" s="46"/>
      <c r="M1588" s="46"/>
      <c r="N1588" s="46"/>
      <c r="O1588" s="46"/>
      <c r="P1588" s="46"/>
      <c r="Q1588" s="46"/>
      <c r="R1588" s="46"/>
      <c r="S1588" s="129"/>
      <c r="T1588" s="46"/>
    </row>
    <row r="1589" spans="1:20" ht="12.75">
      <c r="A1589" s="71">
        <v>1589</v>
      </c>
      <c r="B1589" s="43"/>
      <c r="C1589" s="97"/>
      <c r="D1589" s="97"/>
      <c r="E1589" s="97"/>
      <c r="F1589" s="96"/>
      <c r="G1589" s="98"/>
      <c r="H1589" s="99"/>
      <c r="I1589" s="99"/>
      <c r="J1589" s="45"/>
      <c r="K1589" s="101"/>
      <c r="L1589" s="46"/>
      <c r="M1589" s="46"/>
      <c r="N1589" s="46"/>
      <c r="O1589" s="46"/>
      <c r="P1589" s="46"/>
      <c r="Q1589" s="46"/>
      <c r="R1589" s="46"/>
      <c r="S1589" s="129"/>
      <c r="T1589" s="46"/>
    </row>
    <row r="1590" spans="1:20" ht="12.75">
      <c r="A1590" s="71">
        <v>1590</v>
      </c>
      <c r="B1590" s="43"/>
      <c r="C1590" s="97"/>
      <c r="D1590" s="97"/>
      <c r="E1590" s="97"/>
      <c r="F1590" s="98"/>
      <c r="G1590" s="98"/>
      <c r="H1590" s="99"/>
      <c r="I1590" s="99"/>
      <c r="J1590" s="45"/>
      <c r="K1590" s="46"/>
      <c r="L1590" s="46"/>
      <c r="M1590" s="46"/>
      <c r="N1590" s="46"/>
      <c r="O1590" s="46"/>
      <c r="P1590" s="46"/>
      <c r="Q1590" s="46"/>
      <c r="R1590" s="46"/>
      <c r="S1590" s="129"/>
      <c r="T1590" s="46"/>
    </row>
    <row r="1591" spans="1:20" ht="12.75">
      <c r="A1591" s="71">
        <v>1591</v>
      </c>
      <c r="B1591" s="43"/>
      <c r="C1591" s="97"/>
      <c r="D1591" s="97"/>
      <c r="E1591" s="97"/>
      <c r="F1591" s="96"/>
      <c r="G1591" s="98"/>
      <c r="H1591" s="99"/>
      <c r="I1591" s="99"/>
      <c r="J1591" s="45"/>
      <c r="K1591" s="46"/>
      <c r="L1591" s="46"/>
      <c r="M1591" s="46"/>
      <c r="N1591" s="46"/>
      <c r="O1591" s="46"/>
      <c r="P1591" s="46"/>
      <c r="Q1591" s="46"/>
      <c r="R1591" s="46"/>
      <c r="S1591" s="129"/>
      <c r="T1591" s="46"/>
    </row>
    <row r="1592" spans="1:20" ht="12.75">
      <c r="A1592" s="71">
        <v>1592</v>
      </c>
      <c r="B1592" s="43"/>
      <c r="C1592" s="97"/>
      <c r="D1592" s="97"/>
      <c r="E1592" s="97"/>
      <c r="F1592" s="98"/>
      <c r="G1592" s="98"/>
      <c r="H1592" s="99"/>
      <c r="I1592" s="99"/>
      <c r="J1592" s="45"/>
      <c r="K1592" s="46"/>
      <c r="L1592" s="46"/>
      <c r="M1592" s="46"/>
      <c r="N1592" s="46"/>
      <c r="O1592" s="46"/>
      <c r="P1592" s="46"/>
      <c r="Q1592" s="46"/>
      <c r="R1592" s="46"/>
      <c r="S1592" s="129"/>
      <c r="T1592" s="46"/>
    </row>
    <row r="1593" spans="1:20" ht="12.75">
      <c r="A1593" s="71">
        <v>1593</v>
      </c>
      <c r="B1593" s="43"/>
      <c r="C1593" s="97"/>
      <c r="D1593" s="97"/>
      <c r="E1593" s="97"/>
      <c r="F1593" s="96"/>
      <c r="G1593" s="98"/>
      <c r="H1593" s="99"/>
      <c r="I1593" s="99"/>
      <c r="J1593" s="45"/>
      <c r="K1593" s="121"/>
      <c r="L1593" s="46"/>
      <c r="M1593" s="46"/>
      <c r="N1593" s="46"/>
      <c r="O1593" s="46"/>
      <c r="P1593" s="46"/>
      <c r="Q1593" s="46"/>
      <c r="R1593" s="46"/>
      <c r="S1593" s="129"/>
      <c r="T1593" s="46"/>
    </row>
    <row r="1594" spans="1:20" ht="12.75">
      <c r="A1594" s="71">
        <v>1594</v>
      </c>
      <c r="B1594" s="43"/>
      <c r="C1594" s="97"/>
      <c r="D1594" s="97"/>
      <c r="E1594" s="97"/>
      <c r="F1594" s="96"/>
      <c r="G1594" s="98"/>
      <c r="H1594" s="99"/>
      <c r="I1594" s="99"/>
      <c r="J1594" s="45"/>
      <c r="K1594" s="121"/>
      <c r="L1594" s="46"/>
      <c r="M1594" s="46"/>
      <c r="N1594" s="46"/>
      <c r="O1594" s="46"/>
      <c r="P1594" s="46"/>
      <c r="Q1594" s="46"/>
      <c r="R1594" s="46"/>
      <c r="S1594" s="129"/>
      <c r="T1594" s="46"/>
    </row>
    <row r="1595" spans="1:20" ht="12.75">
      <c r="A1595" s="71">
        <v>1595</v>
      </c>
      <c r="B1595" s="43"/>
      <c r="C1595" s="97"/>
      <c r="D1595" s="97"/>
      <c r="E1595" s="97"/>
      <c r="F1595" s="96"/>
      <c r="G1595" s="98"/>
      <c r="H1595" s="99"/>
      <c r="I1595" s="99"/>
      <c r="J1595" s="45"/>
      <c r="K1595" s="121"/>
      <c r="L1595" s="46"/>
      <c r="M1595" s="46"/>
      <c r="N1595" s="46"/>
      <c r="O1595" s="46"/>
      <c r="P1595" s="46"/>
      <c r="Q1595" s="46"/>
      <c r="R1595" s="46"/>
      <c r="S1595" s="129"/>
      <c r="T1595" s="46"/>
    </row>
    <row r="1596" spans="1:20" ht="12.75">
      <c r="A1596" s="71">
        <v>1596</v>
      </c>
      <c r="B1596" s="43"/>
      <c r="C1596" s="97"/>
      <c r="D1596" s="97"/>
      <c r="E1596" s="97"/>
      <c r="F1596" s="96"/>
      <c r="G1596" s="98"/>
      <c r="H1596" s="99"/>
      <c r="I1596" s="99"/>
      <c r="J1596" s="45"/>
      <c r="K1596" s="121"/>
      <c r="L1596" s="46"/>
      <c r="M1596" s="46"/>
      <c r="N1596" s="46"/>
      <c r="O1596" s="46"/>
      <c r="P1596" s="46"/>
      <c r="Q1596" s="46"/>
      <c r="R1596" s="46"/>
      <c r="S1596" s="129"/>
      <c r="T1596" s="46"/>
    </row>
    <row r="1597" spans="1:20" ht="12.75">
      <c r="A1597" s="71">
        <v>1597</v>
      </c>
      <c r="B1597" s="43"/>
      <c r="C1597" s="97"/>
      <c r="D1597" s="97"/>
      <c r="E1597" s="97"/>
      <c r="F1597" s="96"/>
      <c r="G1597" s="98"/>
      <c r="H1597" s="99"/>
      <c r="I1597" s="99"/>
      <c r="J1597" s="45"/>
      <c r="K1597" s="121"/>
      <c r="L1597" s="46"/>
      <c r="M1597" s="46"/>
      <c r="N1597" s="46"/>
      <c r="O1597" s="46"/>
      <c r="P1597" s="46"/>
      <c r="Q1597" s="46"/>
      <c r="R1597" s="46"/>
      <c r="S1597" s="129"/>
      <c r="T1597" s="46"/>
    </row>
    <row r="1598" spans="1:20" ht="12.75">
      <c r="A1598" s="71">
        <v>1598</v>
      </c>
      <c r="B1598" s="43"/>
      <c r="C1598" s="97"/>
      <c r="D1598" s="97"/>
      <c r="E1598" s="97"/>
      <c r="F1598" s="96"/>
      <c r="G1598" s="98"/>
      <c r="H1598" s="99"/>
      <c r="I1598" s="99"/>
      <c r="J1598" s="45"/>
      <c r="K1598" s="123"/>
      <c r="L1598" s="46"/>
      <c r="M1598" s="46"/>
      <c r="N1598" s="46"/>
      <c r="O1598" s="46"/>
      <c r="P1598" s="46"/>
      <c r="Q1598" s="46"/>
      <c r="R1598" s="46"/>
      <c r="S1598" s="129"/>
      <c r="T1598" s="46"/>
    </row>
    <row r="1599" spans="1:20" ht="12.75">
      <c r="A1599" s="71">
        <v>1599</v>
      </c>
      <c r="B1599" s="43"/>
      <c r="C1599" s="97"/>
      <c r="D1599" s="97"/>
      <c r="E1599" s="97"/>
      <c r="F1599" s="96"/>
      <c r="G1599" s="98"/>
      <c r="H1599" s="99"/>
      <c r="I1599" s="99"/>
      <c r="J1599" s="45"/>
      <c r="K1599" s="123"/>
      <c r="L1599" s="46"/>
      <c r="M1599" s="46"/>
      <c r="N1599" s="46"/>
      <c r="O1599" s="46"/>
      <c r="P1599" s="46"/>
      <c r="Q1599" s="46"/>
      <c r="R1599" s="46"/>
      <c r="S1599" s="129"/>
      <c r="T1599" s="46"/>
    </row>
    <row r="1600" spans="1:20" ht="12.75">
      <c r="A1600" s="71">
        <v>1600</v>
      </c>
      <c r="B1600" s="43"/>
      <c r="C1600" s="97"/>
      <c r="D1600" s="97"/>
      <c r="E1600" s="97"/>
      <c r="F1600" s="98"/>
      <c r="G1600" s="98"/>
      <c r="H1600" s="99"/>
      <c r="I1600" s="99"/>
      <c r="J1600" s="45"/>
      <c r="K1600" s="46"/>
      <c r="L1600" s="46"/>
      <c r="M1600" s="46"/>
      <c r="N1600" s="46"/>
      <c r="O1600" s="46"/>
      <c r="P1600" s="46"/>
      <c r="Q1600" s="46"/>
      <c r="R1600" s="46"/>
      <c r="S1600" s="129"/>
      <c r="T1600" s="46"/>
    </row>
    <row r="1601" spans="1:20" ht="12.75">
      <c r="A1601" s="71">
        <v>1601</v>
      </c>
      <c r="B1601" s="43"/>
      <c r="C1601" s="97"/>
      <c r="D1601" s="97"/>
      <c r="E1601" s="97"/>
      <c r="F1601" s="96"/>
      <c r="G1601" s="98"/>
      <c r="H1601" s="99"/>
      <c r="I1601" s="99"/>
      <c r="J1601" s="45"/>
      <c r="K1601" s="99"/>
      <c r="L1601" s="46"/>
      <c r="M1601" s="46"/>
      <c r="N1601" s="46"/>
      <c r="O1601" s="46"/>
      <c r="P1601" s="46"/>
      <c r="Q1601" s="46"/>
      <c r="R1601" s="46"/>
      <c r="S1601" s="129"/>
      <c r="T1601" s="46"/>
    </row>
    <row r="1602" spans="1:20" ht="12.75">
      <c r="A1602" s="71">
        <v>1602</v>
      </c>
      <c r="B1602" s="43"/>
      <c r="C1602" s="97"/>
      <c r="D1602" s="97"/>
      <c r="E1602" s="97"/>
      <c r="F1602" s="96"/>
      <c r="G1602" s="98"/>
      <c r="H1602" s="99"/>
      <c r="I1602" s="99"/>
      <c r="J1602" s="45"/>
      <c r="K1602" s="101"/>
      <c r="L1602" s="46"/>
      <c r="M1602" s="46"/>
      <c r="N1602" s="46"/>
      <c r="O1602" s="46"/>
      <c r="P1602" s="46"/>
      <c r="Q1602" s="46"/>
      <c r="R1602" s="46"/>
      <c r="S1602" s="129"/>
      <c r="T1602" s="46"/>
    </row>
    <row r="1603" spans="1:20" ht="12.75">
      <c r="A1603" s="71">
        <v>1603</v>
      </c>
      <c r="B1603" s="43"/>
      <c r="C1603" s="97"/>
      <c r="D1603" s="97"/>
      <c r="E1603" s="97"/>
      <c r="F1603" s="96"/>
      <c r="G1603" s="98"/>
      <c r="H1603" s="99"/>
      <c r="I1603" s="99"/>
      <c r="J1603" s="45"/>
      <c r="K1603" s="101"/>
      <c r="L1603" s="46"/>
      <c r="M1603" s="46"/>
      <c r="N1603" s="46"/>
      <c r="O1603" s="46"/>
      <c r="P1603" s="46"/>
      <c r="Q1603" s="46"/>
      <c r="R1603" s="46"/>
      <c r="S1603" s="129"/>
      <c r="T1603" s="46"/>
    </row>
    <row r="1604" spans="1:20" ht="12.75">
      <c r="A1604" s="71">
        <v>1604</v>
      </c>
      <c r="B1604" s="43"/>
      <c r="C1604" s="97"/>
      <c r="D1604" s="97"/>
      <c r="E1604" s="97"/>
      <c r="F1604" s="96"/>
      <c r="G1604" s="98"/>
      <c r="H1604" s="99"/>
      <c r="I1604" s="99"/>
      <c r="J1604" s="45"/>
      <c r="K1604" s="99"/>
      <c r="L1604" s="46"/>
      <c r="M1604" s="46"/>
      <c r="N1604" s="46"/>
      <c r="O1604" s="46"/>
      <c r="P1604" s="46"/>
      <c r="Q1604" s="46"/>
      <c r="R1604" s="46"/>
      <c r="S1604" s="129"/>
      <c r="T1604" s="46"/>
    </row>
    <row r="1605" spans="1:20" ht="12.75">
      <c r="A1605" s="71">
        <v>1605</v>
      </c>
      <c r="B1605" s="43"/>
      <c r="C1605" s="97"/>
      <c r="D1605" s="97"/>
      <c r="E1605" s="97"/>
      <c r="F1605" s="96"/>
      <c r="G1605" s="98"/>
      <c r="H1605" s="99"/>
      <c r="I1605" s="99"/>
      <c r="J1605" s="45"/>
      <c r="K1605" s="99"/>
      <c r="L1605" s="46"/>
      <c r="M1605" s="46"/>
      <c r="N1605" s="46"/>
      <c r="O1605" s="46"/>
      <c r="P1605" s="46"/>
      <c r="Q1605" s="46"/>
      <c r="R1605" s="46"/>
      <c r="S1605" s="129"/>
      <c r="T1605" s="46"/>
    </row>
    <row r="1606" spans="1:20" ht="12.75">
      <c r="A1606" s="71">
        <v>1606</v>
      </c>
      <c r="B1606" s="43"/>
      <c r="C1606" s="97"/>
      <c r="D1606" s="97"/>
      <c r="E1606" s="97"/>
      <c r="F1606" s="96"/>
      <c r="G1606" s="98"/>
      <c r="H1606" s="99"/>
      <c r="I1606" s="99"/>
      <c r="J1606" s="45"/>
      <c r="K1606" s="99"/>
      <c r="L1606" s="46"/>
      <c r="M1606" s="46"/>
      <c r="N1606" s="46"/>
      <c r="O1606" s="46"/>
      <c r="P1606" s="46"/>
      <c r="Q1606" s="46"/>
      <c r="R1606" s="46"/>
      <c r="S1606" s="129"/>
      <c r="T1606" s="46"/>
    </row>
    <row r="1607" spans="1:20" ht="12.75">
      <c r="A1607" s="71">
        <v>1607</v>
      </c>
      <c r="B1607" s="43"/>
      <c r="C1607" s="97"/>
      <c r="D1607" s="97"/>
      <c r="E1607" s="97"/>
      <c r="F1607" s="96"/>
      <c r="G1607" s="98"/>
      <c r="H1607" s="99"/>
      <c r="I1607" s="99"/>
      <c r="J1607" s="45"/>
      <c r="K1607" s="101"/>
      <c r="L1607" s="46"/>
      <c r="M1607" s="46"/>
      <c r="N1607" s="46"/>
      <c r="O1607" s="46"/>
      <c r="P1607" s="46"/>
      <c r="Q1607" s="46"/>
      <c r="R1607" s="46"/>
      <c r="S1607" s="129"/>
      <c r="T1607" s="46"/>
    </row>
    <row r="1608" spans="1:20" ht="12.75">
      <c r="A1608" s="71">
        <v>1608</v>
      </c>
      <c r="B1608" s="43"/>
      <c r="C1608" s="97"/>
      <c r="D1608" s="97"/>
      <c r="E1608" s="97"/>
      <c r="F1608" s="96"/>
      <c r="G1608" s="98"/>
      <c r="H1608" s="99"/>
      <c r="I1608" s="99"/>
      <c r="J1608" s="45"/>
      <c r="K1608" s="99"/>
      <c r="L1608" s="46"/>
      <c r="M1608" s="46"/>
      <c r="N1608" s="46"/>
      <c r="O1608" s="46"/>
      <c r="P1608" s="46"/>
      <c r="Q1608" s="46"/>
      <c r="R1608" s="46"/>
      <c r="S1608" s="129"/>
      <c r="T1608" s="46"/>
    </row>
    <row r="1609" spans="1:20" ht="12.75">
      <c r="A1609" s="71">
        <v>1609</v>
      </c>
      <c r="B1609" s="43"/>
      <c r="C1609" s="97"/>
      <c r="D1609" s="97"/>
      <c r="E1609" s="97"/>
      <c r="F1609" s="96"/>
      <c r="G1609" s="98"/>
      <c r="H1609" s="99"/>
      <c r="I1609" s="99"/>
      <c r="J1609" s="45"/>
      <c r="K1609" s="101"/>
      <c r="L1609" s="46"/>
      <c r="M1609" s="46"/>
      <c r="N1609" s="46"/>
      <c r="O1609" s="46"/>
      <c r="P1609" s="46"/>
      <c r="Q1609" s="46"/>
      <c r="R1609" s="46"/>
      <c r="S1609" s="129"/>
      <c r="T1609" s="46"/>
    </row>
    <row r="1610" spans="1:20" ht="12.75">
      <c r="A1610" s="71">
        <v>1610</v>
      </c>
      <c r="B1610" s="43"/>
      <c r="C1610" s="97"/>
      <c r="D1610" s="97"/>
      <c r="E1610" s="97"/>
      <c r="F1610" s="96"/>
      <c r="G1610" s="98"/>
      <c r="H1610" s="99"/>
      <c r="I1610" s="99"/>
      <c r="J1610" s="45"/>
      <c r="K1610" s="123"/>
      <c r="L1610" s="46"/>
      <c r="M1610" s="46"/>
      <c r="N1610" s="46"/>
      <c r="O1610" s="46"/>
      <c r="P1610" s="46"/>
      <c r="Q1610" s="46"/>
      <c r="R1610" s="46"/>
      <c r="S1610" s="129"/>
      <c r="T1610" s="46"/>
    </row>
    <row r="1611" spans="1:20" ht="12.75">
      <c r="A1611" s="71">
        <v>1611</v>
      </c>
      <c r="B1611" s="43"/>
      <c r="C1611" s="97"/>
      <c r="D1611" s="97"/>
      <c r="E1611" s="97"/>
      <c r="F1611" s="96"/>
      <c r="G1611" s="98"/>
      <c r="H1611" s="99"/>
      <c r="I1611" s="99"/>
      <c r="J1611" s="45"/>
      <c r="K1611" s="123"/>
      <c r="L1611" s="46"/>
      <c r="M1611" s="46"/>
      <c r="N1611" s="46"/>
      <c r="O1611" s="46"/>
      <c r="P1611" s="46"/>
      <c r="Q1611" s="46"/>
      <c r="R1611" s="46"/>
      <c r="S1611" s="129"/>
      <c r="T1611" s="46"/>
    </row>
    <row r="1612" spans="1:20" ht="12.75">
      <c r="A1612" s="71">
        <v>1612</v>
      </c>
      <c r="B1612" s="43"/>
      <c r="C1612" s="97"/>
      <c r="D1612" s="97"/>
      <c r="E1612" s="97"/>
      <c r="F1612" s="96"/>
      <c r="G1612" s="98"/>
      <c r="H1612" s="99"/>
      <c r="I1612" s="99"/>
      <c r="J1612" s="45"/>
      <c r="K1612" s="123"/>
      <c r="L1612" s="46"/>
      <c r="M1612" s="46"/>
      <c r="N1612" s="46"/>
      <c r="O1612" s="46"/>
      <c r="P1612" s="46"/>
      <c r="Q1612" s="46"/>
      <c r="R1612" s="46"/>
      <c r="S1612" s="129"/>
      <c r="T1612" s="46"/>
    </row>
    <row r="1613" spans="1:20" ht="12.75">
      <c r="A1613" s="71">
        <v>1613</v>
      </c>
      <c r="B1613" s="43"/>
      <c r="C1613" s="97"/>
      <c r="D1613" s="97"/>
      <c r="E1613" s="97"/>
      <c r="F1613" s="96"/>
      <c r="G1613" s="98"/>
      <c r="H1613" s="99"/>
      <c r="I1613" s="99"/>
      <c r="J1613" s="45"/>
      <c r="K1613" s="123"/>
      <c r="L1613" s="46"/>
      <c r="M1613" s="46"/>
      <c r="N1613" s="46"/>
      <c r="O1613" s="46"/>
      <c r="P1613" s="46"/>
      <c r="Q1613" s="46"/>
      <c r="R1613" s="46"/>
      <c r="S1613" s="129"/>
      <c r="T1613" s="46"/>
    </row>
    <row r="1614" spans="1:20" ht="12.75">
      <c r="A1614" s="71">
        <v>1614</v>
      </c>
      <c r="B1614" s="43"/>
      <c r="C1614" s="97"/>
      <c r="D1614" s="97"/>
      <c r="E1614" s="97"/>
      <c r="F1614" s="96"/>
      <c r="G1614" s="98"/>
      <c r="H1614" s="99"/>
      <c r="I1614" s="99"/>
      <c r="J1614" s="45"/>
      <c r="K1614" s="123"/>
      <c r="L1614" s="46"/>
      <c r="M1614" s="46"/>
      <c r="N1614" s="46"/>
      <c r="O1614" s="46"/>
      <c r="P1614" s="46"/>
      <c r="Q1614" s="46"/>
      <c r="R1614" s="46"/>
      <c r="S1614" s="129"/>
      <c r="T1614" s="46"/>
    </row>
    <row r="1615" spans="1:20" ht="12.75">
      <c r="A1615" s="71">
        <v>1615</v>
      </c>
      <c r="B1615" s="43"/>
      <c r="C1615" s="97"/>
      <c r="D1615" s="97"/>
      <c r="E1615" s="97"/>
      <c r="F1615" s="96"/>
      <c r="G1615" s="98"/>
      <c r="H1615" s="99"/>
      <c r="I1615" s="99"/>
      <c r="J1615" s="45"/>
      <c r="K1615" s="123"/>
      <c r="L1615" s="46"/>
      <c r="M1615" s="46"/>
      <c r="N1615" s="46"/>
      <c r="O1615" s="46"/>
      <c r="P1615" s="46"/>
      <c r="Q1615" s="46"/>
      <c r="R1615" s="46"/>
      <c r="S1615" s="129"/>
      <c r="T1615" s="46"/>
    </row>
    <row r="1616" spans="1:20" ht="12.75">
      <c r="A1616" s="71">
        <v>1616</v>
      </c>
      <c r="B1616" s="43"/>
      <c r="C1616" s="97"/>
      <c r="D1616" s="97"/>
      <c r="E1616" s="97"/>
      <c r="F1616" s="96"/>
      <c r="G1616" s="98"/>
      <c r="H1616" s="99"/>
      <c r="I1616" s="99"/>
      <c r="J1616" s="45"/>
      <c r="K1616" s="123"/>
      <c r="L1616" s="46"/>
      <c r="M1616" s="46"/>
      <c r="N1616" s="46"/>
      <c r="O1616" s="46"/>
      <c r="P1616" s="46"/>
      <c r="Q1616" s="46"/>
      <c r="R1616" s="46"/>
      <c r="S1616" s="129"/>
      <c r="T1616" s="46"/>
    </row>
    <row r="1617" spans="1:20" ht="12.75">
      <c r="A1617" s="71">
        <v>1617</v>
      </c>
      <c r="B1617" s="43"/>
      <c r="C1617" s="97"/>
      <c r="D1617" s="97"/>
      <c r="E1617" s="97"/>
      <c r="F1617" s="96"/>
      <c r="G1617" s="98"/>
      <c r="H1617" s="99"/>
      <c r="I1617" s="99"/>
      <c r="J1617" s="45"/>
      <c r="K1617" s="46"/>
      <c r="L1617" s="46"/>
      <c r="M1617" s="46"/>
      <c r="N1617" s="46"/>
      <c r="O1617" s="46"/>
      <c r="P1617" s="46"/>
      <c r="Q1617" s="46"/>
      <c r="R1617" s="46"/>
      <c r="S1617" s="129"/>
      <c r="T1617" s="46"/>
    </row>
    <row r="1618" spans="1:20" ht="12.75">
      <c r="A1618" s="71">
        <v>1618</v>
      </c>
      <c r="B1618" s="43"/>
      <c r="C1618" s="97"/>
      <c r="D1618" s="97"/>
      <c r="E1618" s="97"/>
      <c r="F1618" s="96"/>
      <c r="G1618" s="98"/>
      <c r="H1618" s="99"/>
      <c r="I1618" s="99"/>
      <c r="J1618" s="45"/>
      <c r="K1618" s="46"/>
      <c r="L1618" s="46"/>
      <c r="M1618" s="46"/>
      <c r="N1618" s="46"/>
      <c r="O1618" s="46"/>
      <c r="P1618" s="46"/>
      <c r="Q1618" s="46"/>
      <c r="R1618" s="46"/>
      <c r="S1618" s="129"/>
      <c r="T1618" s="46"/>
    </row>
    <row r="1619" spans="1:20" ht="12.75">
      <c r="A1619" s="71">
        <v>1619</v>
      </c>
      <c r="B1619" s="43"/>
      <c r="C1619" s="97"/>
      <c r="D1619" s="97"/>
      <c r="E1619" s="97"/>
      <c r="F1619" s="96"/>
      <c r="G1619" s="98"/>
      <c r="H1619" s="99"/>
      <c r="I1619" s="99"/>
      <c r="J1619" s="45"/>
      <c r="K1619" s="99"/>
      <c r="L1619" s="46"/>
      <c r="M1619" s="46"/>
      <c r="N1619" s="46"/>
      <c r="O1619" s="46"/>
      <c r="P1619" s="46"/>
      <c r="Q1619" s="46"/>
      <c r="R1619" s="46"/>
      <c r="S1619" s="129"/>
      <c r="T1619" s="46"/>
    </row>
    <row r="1620" spans="1:20" ht="12.75">
      <c r="A1620" s="71">
        <v>1620</v>
      </c>
      <c r="B1620" s="43"/>
      <c r="C1620" s="97"/>
      <c r="D1620" s="97"/>
      <c r="E1620" s="97"/>
      <c r="F1620" s="96"/>
      <c r="G1620" s="98"/>
      <c r="H1620" s="99"/>
      <c r="I1620" s="112"/>
      <c r="J1620" s="45"/>
      <c r="K1620" s="99"/>
      <c r="L1620" s="46"/>
      <c r="M1620" s="46"/>
      <c r="N1620" s="46"/>
      <c r="O1620" s="46"/>
      <c r="P1620" s="46"/>
      <c r="Q1620" s="46"/>
      <c r="R1620" s="46"/>
      <c r="S1620" s="129"/>
      <c r="T1620" s="46"/>
    </row>
    <row r="1621" spans="1:20" ht="12.75">
      <c r="A1621" s="71">
        <v>1621</v>
      </c>
      <c r="B1621" s="43"/>
      <c r="C1621" s="97"/>
      <c r="D1621" s="97"/>
      <c r="E1621" s="97"/>
      <c r="F1621" s="96"/>
      <c r="G1621" s="98"/>
      <c r="H1621" s="99"/>
      <c r="I1621" s="99"/>
      <c r="J1621" s="45"/>
      <c r="K1621" s="99"/>
      <c r="L1621" s="46"/>
      <c r="M1621" s="46"/>
      <c r="N1621" s="46"/>
      <c r="O1621" s="46"/>
      <c r="P1621" s="46"/>
      <c r="Q1621" s="46"/>
      <c r="R1621" s="46"/>
      <c r="S1621" s="129"/>
      <c r="T1621" s="46"/>
    </row>
    <row r="1622" spans="1:20" ht="12.75">
      <c r="A1622" s="71">
        <v>1622</v>
      </c>
      <c r="B1622" s="43"/>
      <c r="C1622" s="97"/>
      <c r="D1622" s="97"/>
      <c r="E1622" s="97"/>
      <c r="F1622" s="96"/>
      <c r="G1622" s="98"/>
      <c r="H1622" s="99"/>
      <c r="I1622" s="99"/>
      <c r="J1622" s="45"/>
      <c r="K1622" s="101"/>
      <c r="L1622" s="46"/>
      <c r="M1622" s="46"/>
      <c r="N1622" s="46"/>
      <c r="O1622" s="46"/>
      <c r="P1622" s="46"/>
      <c r="Q1622" s="46"/>
      <c r="R1622" s="46"/>
      <c r="S1622" s="129"/>
      <c r="T1622" s="46"/>
    </row>
    <row r="1623" spans="1:20" ht="12.75">
      <c r="A1623" s="71">
        <v>1623</v>
      </c>
      <c r="B1623" s="43"/>
      <c r="C1623" s="97"/>
      <c r="D1623" s="97"/>
      <c r="E1623" s="97"/>
      <c r="F1623" s="96"/>
      <c r="G1623" s="98"/>
      <c r="H1623" s="99"/>
      <c r="I1623" s="99"/>
      <c r="J1623" s="45"/>
      <c r="K1623" s="101"/>
      <c r="L1623" s="46"/>
      <c r="M1623" s="46"/>
      <c r="N1623" s="46"/>
      <c r="O1623" s="46"/>
      <c r="P1623" s="46"/>
      <c r="Q1623" s="46"/>
      <c r="R1623" s="46"/>
      <c r="S1623" s="129"/>
      <c r="T1623" s="46"/>
    </row>
    <row r="1624" spans="1:20" ht="12.75">
      <c r="A1624" s="71">
        <v>1624</v>
      </c>
      <c r="B1624" s="43"/>
      <c r="C1624" s="97"/>
      <c r="D1624" s="97"/>
      <c r="E1624" s="97"/>
      <c r="F1624" s="96"/>
      <c r="G1624" s="98"/>
      <c r="H1624" s="99"/>
      <c r="I1624" s="99"/>
      <c r="J1624" s="45"/>
      <c r="K1624" s="99"/>
      <c r="L1624" s="46"/>
      <c r="M1624" s="46"/>
      <c r="N1624" s="46"/>
      <c r="O1624" s="46"/>
      <c r="P1624" s="46"/>
      <c r="Q1624" s="46"/>
      <c r="R1624" s="46"/>
      <c r="S1624" s="129"/>
      <c r="T1624" s="46"/>
    </row>
    <row r="1625" spans="1:20" ht="12.75">
      <c r="A1625" s="71">
        <v>1625</v>
      </c>
      <c r="B1625" s="43"/>
      <c r="C1625" s="97"/>
      <c r="D1625" s="97"/>
      <c r="E1625" s="97"/>
      <c r="F1625" s="96"/>
      <c r="G1625" s="98"/>
      <c r="H1625" s="99"/>
      <c r="I1625" s="99"/>
      <c r="J1625" s="45"/>
      <c r="K1625" s="101"/>
      <c r="L1625" s="46"/>
      <c r="M1625" s="46"/>
      <c r="N1625" s="46"/>
      <c r="O1625" s="46"/>
      <c r="P1625" s="46"/>
      <c r="Q1625" s="46"/>
      <c r="R1625" s="46"/>
      <c r="S1625" s="129"/>
      <c r="T1625" s="46"/>
    </row>
    <row r="1626" spans="1:20" ht="12.75">
      <c r="A1626" s="71">
        <v>1626</v>
      </c>
      <c r="B1626" s="43"/>
      <c r="C1626" s="97"/>
      <c r="D1626" s="97"/>
      <c r="E1626" s="97"/>
      <c r="F1626" s="96"/>
      <c r="G1626" s="98"/>
      <c r="H1626" s="99"/>
      <c r="I1626" s="99"/>
      <c r="J1626" s="45"/>
      <c r="K1626" s="99"/>
      <c r="L1626" s="46"/>
      <c r="M1626" s="46"/>
      <c r="N1626" s="46"/>
      <c r="O1626" s="46"/>
      <c r="P1626" s="46"/>
      <c r="Q1626" s="46"/>
      <c r="R1626" s="46"/>
      <c r="S1626" s="129"/>
      <c r="T1626" s="46"/>
    </row>
    <row r="1627" spans="1:20" ht="12.75">
      <c r="A1627" s="71">
        <v>1627</v>
      </c>
      <c r="B1627" s="43"/>
      <c r="C1627" s="97"/>
      <c r="D1627" s="97"/>
      <c r="E1627" s="97"/>
      <c r="F1627" s="96"/>
      <c r="G1627" s="98"/>
      <c r="H1627" s="99"/>
      <c r="I1627" s="99"/>
      <c r="J1627" s="45"/>
      <c r="K1627" s="101"/>
      <c r="L1627" s="46"/>
      <c r="M1627" s="46"/>
      <c r="N1627" s="46"/>
      <c r="O1627" s="46"/>
      <c r="P1627" s="46"/>
      <c r="Q1627" s="46"/>
      <c r="R1627" s="46"/>
      <c r="S1627" s="129"/>
      <c r="T1627" s="46"/>
    </row>
    <row r="1628" spans="1:20" ht="12.75">
      <c r="A1628" s="71">
        <v>1628</v>
      </c>
      <c r="B1628" s="43"/>
      <c r="C1628" s="97"/>
      <c r="D1628" s="97"/>
      <c r="E1628" s="97"/>
      <c r="F1628" s="96"/>
      <c r="G1628" s="98"/>
      <c r="H1628" s="99"/>
      <c r="I1628" s="99"/>
      <c r="J1628" s="45"/>
      <c r="K1628" s="99"/>
      <c r="L1628" s="46"/>
      <c r="M1628" s="46"/>
      <c r="N1628" s="46"/>
      <c r="O1628" s="46"/>
      <c r="P1628" s="46"/>
      <c r="Q1628" s="46"/>
      <c r="R1628" s="46"/>
      <c r="S1628" s="129"/>
      <c r="T1628" s="46"/>
    </row>
    <row r="1629" spans="1:20" ht="12.75">
      <c r="A1629" s="71">
        <v>1629</v>
      </c>
      <c r="B1629" s="43"/>
      <c r="C1629" s="97"/>
      <c r="D1629" s="97"/>
      <c r="E1629" s="97"/>
      <c r="F1629" s="96"/>
      <c r="G1629" s="98"/>
      <c r="H1629" s="99"/>
      <c r="I1629" s="112"/>
      <c r="J1629" s="45"/>
      <c r="K1629" s="101"/>
      <c r="L1629" s="46"/>
      <c r="M1629" s="46"/>
      <c r="N1629" s="46"/>
      <c r="O1629" s="46"/>
      <c r="P1629" s="46"/>
      <c r="Q1629" s="46"/>
      <c r="R1629" s="46"/>
      <c r="S1629" s="129"/>
      <c r="T1629" s="46"/>
    </row>
    <row r="1630" spans="1:20" ht="12.75">
      <c r="A1630" s="71">
        <v>1630</v>
      </c>
      <c r="B1630" s="43"/>
      <c r="C1630" s="97"/>
      <c r="D1630" s="97"/>
      <c r="E1630" s="97"/>
      <c r="F1630" s="96"/>
      <c r="G1630" s="98"/>
      <c r="H1630" s="99"/>
      <c r="I1630" s="99"/>
      <c r="J1630" s="45"/>
      <c r="K1630" s="101"/>
      <c r="L1630" s="46"/>
      <c r="M1630" s="46"/>
      <c r="N1630" s="46"/>
      <c r="O1630" s="46"/>
      <c r="P1630" s="46"/>
      <c r="Q1630" s="46"/>
      <c r="R1630" s="46"/>
      <c r="S1630" s="129"/>
      <c r="T1630" s="46"/>
    </row>
    <row r="1631" spans="1:20" ht="12.75">
      <c r="A1631" s="71">
        <v>1631</v>
      </c>
      <c r="B1631" s="43"/>
      <c r="C1631" s="97"/>
      <c r="D1631" s="97"/>
      <c r="E1631" s="97"/>
      <c r="F1631" s="96"/>
      <c r="G1631" s="98"/>
      <c r="H1631" s="99"/>
      <c r="I1631" s="99"/>
      <c r="J1631" s="45"/>
      <c r="K1631" s="46"/>
      <c r="L1631" s="46"/>
      <c r="M1631" s="46"/>
      <c r="N1631" s="46"/>
      <c r="O1631" s="46"/>
      <c r="P1631" s="46"/>
      <c r="Q1631" s="46"/>
      <c r="R1631" s="46"/>
      <c r="S1631" s="129"/>
      <c r="T1631" s="46"/>
    </row>
    <row r="1632" spans="1:20" ht="12.75">
      <c r="A1632" s="71">
        <v>1632</v>
      </c>
      <c r="B1632" s="43"/>
      <c r="C1632" s="97"/>
      <c r="D1632" s="97"/>
      <c r="E1632" s="97"/>
      <c r="F1632" s="96"/>
      <c r="G1632" s="98"/>
      <c r="H1632" s="99"/>
      <c r="I1632" s="99"/>
      <c r="J1632" s="45"/>
      <c r="K1632" s="46"/>
      <c r="L1632" s="46"/>
      <c r="M1632" s="46"/>
      <c r="N1632" s="46"/>
      <c r="O1632" s="46"/>
      <c r="P1632" s="46"/>
      <c r="Q1632" s="46"/>
      <c r="R1632" s="46"/>
      <c r="S1632" s="129"/>
      <c r="T1632" s="46"/>
    </row>
    <row r="1633" spans="1:20" ht="12.75">
      <c r="A1633" s="71">
        <v>1633</v>
      </c>
      <c r="B1633" s="43"/>
      <c r="C1633" s="97"/>
      <c r="D1633" s="97"/>
      <c r="E1633" s="97"/>
      <c r="F1633" s="96"/>
      <c r="G1633" s="98"/>
      <c r="H1633" s="99"/>
      <c r="I1633" s="99"/>
      <c r="J1633" s="45"/>
      <c r="K1633" s="46"/>
      <c r="L1633" s="46"/>
      <c r="M1633" s="46"/>
      <c r="N1633" s="46"/>
      <c r="O1633" s="46"/>
      <c r="P1633" s="46"/>
      <c r="Q1633" s="46"/>
      <c r="R1633" s="46"/>
      <c r="S1633" s="129"/>
      <c r="T1633" s="46"/>
    </row>
    <row r="1634" spans="1:20" ht="12.75">
      <c r="A1634" s="71">
        <v>1634</v>
      </c>
      <c r="B1634" s="43"/>
      <c r="C1634" s="97"/>
      <c r="D1634" s="97"/>
      <c r="E1634" s="97"/>
      <c r="F1634" s="96"/>
      <c r="G1634" s="98"/>
      <c r="H1634" s="99"/>
      <c r="I1634" s="99"/>
      <c r="J1634" s="45"/>
      <c r="K1634" s="46"/>
      <c r="L1634" s="46"/>
      <c r="M1634" s="46"/>
      <c r="N1634" s="46"/>
      <c r="O1634" s="46"/>
      <c r="P1634" s="46"/>
      <c r="Q1634" s="46"/>
      <c r="R1634" s="46"/>
      <c r="S1634" s="129"/>
      <c r="T1634" s="46"/>
    </row>
    <row r="1635" spans="1:20" ht="12.75">
      <c r="A1635" s="71">
        <v>1635</v>
      </c>
      <c r="B1635" s="43"/>
      <c r="C1635" s="97"/>
      <c r="D1635" s="97"/>
      <c r="E1635" s="97"/>
      <c r="F1635" s="96"/>
      <c r="G1635" s="98"/>
      <c r="H1635" s="99"/>
      <c r="I1635" s="99"/>
      <c r="J1635" s="45"/>
      <c r="K1635" s="46"/>
      <c r="L1635" s="46"/>
      <c r="M1635" s="46"/>
      <c r="N1635" s="46"/>
      <c r="O1635" s="46"/>
      <c r="P1635" s="46"/>
      <c r="Q1635" s="46"/>
      <c r="R1635" s="46"/>
      <c r="S1635" s="129"/>
      <c r="T1635" s="46"/>
    </row>
    <row r="1636" spans="1:20" ht="12.75">
      <c r="A1636" s="71">
        <v>1636</v>
      </c>
      <c r="B1636" s="43"/>
      <c r="C1636" s="97"/>
      <c r="D1636" s="97"/>
      <c r="E1636" s="97"/>
      <c r="F1636" s="96"/>
      <c r="G1636" s="98"/>
      <c r="H1636" s="99"/>
      <c r="I1636" s="99"/>
      <c r="J1636" s="45"/>
      <c r="K1636" s="46"/>
      <c r="L1636" s="46"/>
      <c r="M1636" s="46"/>
      <c r="N1636" s="46"/>
      <c r="O1636" s="46"/>
      <c r="P1636" s="46"/>
      <c r="Q1636" s="46"/>
      <c r="R1636" s="46"/>
      <c r="S1636" s="129"/>
      <c r="T1636" s="46"/>
    </row>
    <row r="1637" spans="1:20" ht="12.75">
      <c r="A1637" s="71">
        <v>1637</v>
      </c>
      <c r="B1637" s="43"/>
      <c r="C1637" s="97"/>
      <c r="D1637" s="97"/>
      <c r="E1637" s="97"/>
      <c r="F1637" s="96"/>
      <c r="G1637" s="98"/>
      <c r="H1637" s="99"/>
      <c r="I1637" s="112"/>
      <c r="J1637" s="45"/>
      <c r="K1637" s="46"/>
      <c r="L1637" s="46"/>
      <c r="M1637" s="46"/>
      <c r="N1637" s="46"/>
      <c r="O1637" s="46"/>
      <c r="P1637" s="46"/>
      <c r="Q1637" s="46"/>
      <c r="R1637" s="46"/>
      <c r="S1637" s="129"/>
      <c r="T1637" s="46"/>
    </row>
    <row r="1638" spans="1:20" ht="12.75">
      <c r="A1638" s="71">
        <v>1638</v>
      </c>
      <c r="B1638" s="43"/>
      <c r="C1638" s="97"/>
      <c r="D1638" s="97"/>
      <c r="E1638" s="97"/>
      <c r="F1638" s="96"/>
      <c r="G1638" s="98"/>
      <c r="H1638" s="99"/>
      <c r="I1638" s="112"/>
      <c r="J1638" s="45"/>
      <c r="K1638" s="46"/>
      <c r="L1638" s="46"/>
      <c r="M1638" s="46"/>
      <c r="N1638" s="46"/>
      <c r="O1638" s="46"/>
      <c r="P1638" s="46"/>
      <c r="Q1638" s="46"/>
      <c r="R1638" s="46"/>
      <c r="S1638" s="129"/>
      <c r="T1638" s="46"/>
    </row>
    <row r="1639" spans="1:20" ht="12.75">
      <c r="A1639" s="71">
        <v>1639</v>
      </c>
      <c r="B1639" s="43"/>
      <c r="C1639" s="97"/>
      <c r="D1639" s="97"/>
      <c r="E1639" s="97"/>
      <c r="F1639" s="96"/>
      <c r="G1639" s="98"/>
      <c r="H1639" s="99"/>
      <c r="I1639" s="112"/>
      <c r="J1639" s="45"/>
      <c r="K1639" s="102"/>
      <c r="L1639" s="46"/>
      <c r="M1639" s="46"/>
      <c r="N1639" s="46"/>
      <c r="O1639" s="46"/>
      <c r="P1639" s="46"/>
      <c r="Q1639" s="46"/>
      <c r="R1639" s="46"/>
      <c r="S1639" s="129"/>
      <c r="T1639" s="46"/>
    </row>
    <row r="1640" spans="1:20" ht="12.75">
      <c r="A1640" s="71">
        <v>1640</v>
      </c>
      <c r="B1640" s="43"/>
      <c r="C1640" s="97"/>
      <c r="D1640" s="97"/>
      <c r="E1640" s="97"/>
      <c r="F1640" s="96"/>
      <c r="G1640" s="98"/>
      <c r="H1640" s="99"/>
      <c r="I1640" s="112"/>
      <c r="J1640" s="45"/>
      <c r="K1640" s="46"/>
      <c r="L1640" s="46"/>
      <c r="M1640" s="46"/>
      <c r="N1640" s="46"/>
      <c r="O1640" s="46"/>
      <c r="P1640" s="46"/>
      <c r="Q1640" s="46"/>
      <c r="R1640" s="46"/>
      <c r="S1640" s="129"/>
      <c r="T1640" s="46"/>
    </row>
    <row r="1641" spans="1:20" ht="12.75">
      <c r="A1641" s="71">
        <v>1641</v>
      </c>
      <c r="B1641" s="43"/>
      <c r="C1641" s="97"/>
      <c r="D1641" s="97"/>
      <c r="E1641" s="97"/>
      <c r="F1641" s="96"/>
      <c r="G1641" s="98"/>
      <c r="H1641" s="99"/>
      <c r="I1641" s="112"/>
      <c r="J1641" s="45"/>
      <c r="K1641" s="46"/>
      <c r="L1641" s="46"/>
      <c r="M1641" s="46"/>
      <c r="N1641" s="46"/>
      <c r="O1641" s="46"/>
      <c r="P1641" s="46"/>
      <c r="Q1641" s="46"/>
      <c r="R1641" s="46"/>
      <c r="S1641" s="129"/>
      <c r="T1641" s="46"/>
    </row>
    <row r="1642" spans="1:20" ht="12.75">
      <c r="A1642" s="71">
        <v>1642</v>
      </c>
      <c r="B1642" s="43"/>
      <c r="C1642" s="97"/>
      <c r="D1642" s="97"/>
      <c r="E1642" s="97"/>
      <c r="F1642" s="96"/>
      <c r="G1642" s="98"/>
      <c r="H1642" s="99"/>
      <c r="I1642" s="112"/>
      <c r="J1642" s="45"/>
      <c r="K1642" s="46"/>
      <c r="L1642" s="46"/>
      <c r="M1642" s="46"/>
      <c r="N1642" s="46"/>
      <c r="O1642" s="46"/>
      <c r="P1642" s="46"/>
      <c r="Q1642" s="46"/>
      <c r="R1642" s="46"/>
      <c r="S1642" s="129"/>
      <c r="T1642" s="46"/>
    </row>
    <row r="1643" spans="1:20" ht="12.75">
      <c r="A1643" s="71">
        <v>1643</v>
      </c>
      <c r="B1643" s="43"/>
      <c r="C1643" s="97"/>
      <c r="D1643" s="97"/>
      <c r="E1643" s="97"/>
      <c r="F1643" s="96"/>
      <c r="G1643" s="98"/>
      <c r="H1643" s="99"/>
      <c r="I1643" s="112"/>
      <c r="J1643" s="45"/>
      <c r="K1643" s="46"/>
      <c r="L1643" s="46"/>
      <c r="M1643" s="46"/>
      <c r="N1643" s="46"/>
      <c r="O1643" s="46"/>
      <c r="P1643" s="46"/>
      <c r="Q1643" s="46"/>
      <c r="R1643" s="46"/>
      <c r="S1643" s="129"/>
      <c r="T1643" s="46"/>
    </row>
    <row r="1644" spans="1:20" ht="12.75">
      <c r="A1644" s="71">
        <v>1644</v>
      </c>
      <c r="B1644" s="43"/>
      <c r="C1644" s="97"/>
      <c r="D1644" s="97"/>
      <c r="E1644" s="97"/>
      <c r="F1644" s="96"/>
      <c r="G1644" s="98"/>
      <c r="H1644" s="99"/>
      <c r="I1644" s="112"/>
      <c r="J1644" s="45"/>
      <c r="K1644" s="46"/>
      <c r="L1644" s="46"/>
      <c r="M1644" s="46"/>
      <c r="N1644" s="46"/>
      <c r="O1644" s="46"/>
      <c r="P1644" s="46"/>
      <c r="Q1644" s="46"/>
      <c r="R1644" s="46"/>
      <c r="S1644" s="129"/>
      <c r="T1644" s="46"/>
    </row>
    <row r="1645" spans="1:20" ht="12.75">
      <c r="A1645" s="71">
        <v>1645</v>
      </c>
      <c r="B1645" s="43"/>
      <c r="C1645" s="97"/>
      <c r="D1645" s="97"/>
      <c r="E1645" s="97"/>
      <c r="F1645" s="96"/>
      <c r="G1645" s="98"/>
      <c r="H1645" s="99"/>
      <c r="I1645" s="112"/>
      <c r="J1645" s="45"/>
      <c r="K1645" s="46"/>
      <c r="L1645" s="46"/>
      <c r="M1645" s="46"/>
      <c r="N1645" s="46"/>
      <c r="O1645" s="46"/>
      <c r="P1645" s="46"/>
      <c r="Q1645" s="46"/>
      <c r="R1645" s="46"/>
      <c r="S1645" s="129"/>
      <c r="T1645" s="46"/>
    </row>
    <row r="1646" spans="1:20" ht="12.75">
      <c r="A1646" s="71">
        <v>1646</v>
      </c>
      <c r="B1646" s="43"/>
      <c r="C1646" s="97"/>
      <c r="D1646" s="97"/>
      <c r="E1646" s="97"/>
      <c r="F1646" s="96"/>
      <c r="G1646" s="98"/>
      <c r="H1646" s="99"/>
      <c r="I1646" s="112"/>
      <c r="J1646" s="45"/>
      <c r="K1646" s="46"/>
      <c r="L1646" s="46"/>
      <c r="M1646" s="46"/>
      <c r="N1646" s="46"/>
      <c r="O1646" s="46"/>
      <c r="P1646" s="46"/>
      <c r="Q1646" s="46"/>
      <c r="R1646" s="46"/>
      <c r="S1646" s="129"/>
      <c r="T1646" s="46"/>
    </row>
    <row r="1647" spans="1:20" ht="12.75">
      <c r="A1647" s="71">
        <v>1647</v>
      </c>
      <c r="B1647" s="43"/>
      <c r="C1647" s="97"/>
      <c r="D1647" s="97"/>
      <c r="E1647" s="97"/>
      <c r="F1647" s="96"/>
      <c r="G1647" s="98"/>
      <c r="H1647" s="99"/>
      <c r="I1647" s="112"/>
      <c r="J1647" s="45"/>
      <c r="K1647" s="46"/>
      <c r="L1647" s="46"/>
      <c r="M1647" s="46"/>
      <c r="N1647" s="46"/>
      <c r="O1647" s="46"/>
      <c r="P1647" s="46"/>
      <c r="Q1647" s="46"/>
      <c r="R1647" s="46"/>
      <c r="S1647" s="129"/>
      <c r="T1647" s="46"/>
    </row>
    <row r="1648" spans="1:20" ht="12.75">
      <c r="A1648" s="71">
        <v>1648</v>
      </c>
      <c r="B1648" s="43"/>
      <c r="C1648" s="97"/>
      <c r="D1648" s="97"/>
      <c r="E1648" s="97"/>
      <c r="F1648" s="98"/>
      <c r="G1648" s="98"/>
      <c r="H1648" s="99"/>
      <c r="I1648" s="112"/>
      <c r="J1648" s="45"/>
      <c r="K1648" s="46"/>
      <c r="L1648" s="46"/>
      <c r="M1648" s="46"/>
      <c r="N1648" s="46"/>
      <c r="O1648" s="46"/>
      <c r="P1648" s="46"/>
      <c r="Q1648" s="46"/>
      <c r="R1648" s="46"/>
      <c r="S1648" s="129"/>
      <c r="T1648" s="46"/>
    </row>
    <row r="1649" spans="1:20" ht="12.75">
      <c r="A1649" s="71">
        <v>1649</v>
      </c>
      <c r="B1649" s="43"/>
      <c r="C1649" s="97"/>
      <c r="D1649" s="97"/>
      <c r="E1649" s="97"/>
      <c r="F1649" s="96"/>
      <c r="G1649" s="98"/>
      <c r="H1649" s="99"/>
      <c r="I1649" s="112"/>
      <c r="J1649" s="45"/>
      <c r="K1649" s="46"/>
      <c r="L1649" s="46"/>
      <c r="M1649" s="46"/>
      <c r="N1649" s="46"/>
      <c r="O1649" s="46"/>
      <c r="P1649" s="46"/>
      <c r="Q1649" s="46"/>
      <c r="R1649" s="46"/>
      <c r="S1649" s="129"/>
      <c r="T1649" s="46"/>
    </row>
    <row r="1650" spans="1:20" ht="12.75">
      <c r="A1650" s="71">
        <v>1650</v>
      </c>
      <c r="B1650" s="43"/>
      <c r="C1650" s="97"/>
      <c r="D1650" s="97"/>
      <c r="E1650" s="97"/>
      <c r="F1650" s="98"/>
      <c r="G1650" s="98"/>
      <c r="H1650" s="99"/>
      <c r="I1650" s="112"/>
      <c r="J1650" s="45"/>
      <c r="K1650" s="46"/>
      <c r="L1650" s="46"/>
      <c r="M1650" s="46"/>
      <c r="N1650" s="46"/>
      <c r="O1650" s="46"/>
      <c r="P1650" s="46"/>
      <c r="Q1650" s="46"/>
      <c r="R1650" s="46"/>
      <c r="S1650" s="129"/>
      <c r="T1650" s="46"/>
    </row>
    <row r="1651" spans="1:20" ht="12.75">
      <c r="A1651" s="71"/>
      <c r="B1651" s="43"/>
      <c r="C1651" s="97"/>
      <c r="D1651" s="97"/>
      <c r="E1651" s="97"/>
      <c r="F1651" s="98"/>
      <c r="G1651" s="98"/>
      <c r="H1651" s="99"/>
      <c r="I1651" s="112"/>
      <c r="J1651" s="45"/>
      <c r="K1651" s="46"/>
      <c r="L1651" s="46"/>
      <c r="M1651" s="46"/>
      <c r="N1651" s="46"/>
      <c r="O1651" s="46"/>
      <c r="P1651" s="46"/>
      <c r="Q1651" s="46"/>
      <c r="R1651" s="46"/>
      <c r="S1651" s="129"/>
      <c r="T1651" s="46"/>
    </row>
    <row r="1652" spans="1:20" ht="12.75">
      <c r="A1652" s="71"/>
      <c r="B1652" s="43"/>
      <c r="C1652" s="97"/>
      <c r="D1652" s="97"/>
      <c r="E1652" s="97"/>
      <c r="F1652" s="98"/>
      <c r="G1652" s="98"/>
      <c r="H1652" s="99"/>
      <c r="I1652" s="112"/>
      <c r="J1652" s="45"/>
      <c r="K1652" s="46"/>
      <c r="L1652" s="46"/>
      <c r="M1652" s="46"/>
      <c r="N1652" s="46"/>
      <c r="O1652" s="46"/>
      <c r="P1652" s="46"/>
      <c r="Q1652" s="46"/>
      <c r="R1652" s="46"/>
      <c r="S1652" s="129"/>
      <c r="T1652" s="46"/>
    </row>
    <row r="1653" spans="1:20" ht="12.75">
      <c r="A1653" s="71"/>
      <c r="B1653" s="43"/>
      <c r="C1653" s="97"/>
      <c r="D1653" s="97"/>
      <c r="E1653" s="97"/>
      <c r="F1653" s="98"/>
      <c r="G1653" s="98"/>
      <c r="H1653" s="99"/>
      <c r="I1653" s="112"/>
      <c r="J1653" s="45"/>
      <c r="K1653" s="46"/>
      <c r="L1653" s="46"/>
      <c r="M1653" s="46"/>
      <c r="N1653" s="46"/>
      <c r="O1653" s="46"/>
      <c r="P1653" s="46"/>
      <c r="Q1653" s="46"/>
      <c r="R1653" s="46"/>
      <c r="S1653" s="129"/>
      <c r="T1653" s="46"/>
    </row>
    <row r="1654" spans="1:20" ht="12.75">
      <c r="A1654" s="71"/>
      <c r="B1654" s="43"/>
      <c r="C1654" s="97"/>
      <c r="D1654" s="97"/>
      <c r="E1654" s="97"/>
      <c r="F1654" s="98"/>
      <c r="G1654" s="98"/>
      <c r="H1654" s="99"/>
      <c r="I1654" s="112"/>
      <c r="J1654" s="45"/>
      <c r="K1654" s="46"/>
      <c r="L1654" s="46"/>
      <c r="M1654" s="46"/>
      <c r="N1654" s="46"/>
      <c r="O1654" s="46"/>
      <c r="P1654" s="46"/>
      <c r="Q1654" s="46"/>
      <c r="R1654" s="46"/>
      <c r="S1654" s="129"/>
      <c r="T1654" s="46"/>
    </row>
    <row r="1655" spans="1:20" ht="12.75">
      <c r="A1655" s="71"/>
      <c r="B1655" s="43"/>
      <c r="C1655" s="97"/>
      <c r="D1655" s="97"/>
      <c r="E1655" s="97"/>
      <c r="F1655" s="98"/>
      <c r="G1655" s="98"/>
      <c r="H1655" s="99"/>
      <c r="I1655" s="112"/>
      <c r="J1655" s="45"/>
      <c r="K1655" s="46"/>
      <c r="L1655" s="46"/>
      <c r="M1655" s="46"/>
      <c r="N1655" s="46"/>
      <c r="O1655" s="46"/>
      <c r="P1655" s="46"/>
      <c r="Q1655" s="46"/>
      <c r="R1655" s="46"/>
      <c r="S1655" s="129"/>
      <c r="T1655" s="46"/>
    </row>
    <row r="1656" spans="1:20" ht="12.75">
      <c r="A1656" s="71"/>
      <c r="B1656" s="43"/>
      <c r="C1656" s="97"/>
      <c r="D1656" s="97"/>
      <c r="E1656" s="97"/>
      <c r="F1656" s="96"/>
      <c r="G1656" s="98"/>
      <c r="H1656" s="99"/>
      <c r="I1656" s="112"/>
      <c r="J1656" s="45"/>
      <c r="K1656" s="46"/>
      <c r="L1656" s="46"/>
      <c r="M1656" s="46"/>
      <c r="N1656" s="46"/>
      <c r="O1656" s="46"/>
      <c r="P1656" s="46"/>
      <c r="Q1656" s="46"/>
      <c r="R1656" s="46"/>
      <c r="S1656" s="129"/>
      <c r="T1656" s="46"/>
    </row>
    <row r="1657" spans="1:20" ht="12.75">
      <c r="A1657" s="71"/>
      <c r="B1657" s="43"/>
      <c r="C1657" s="97"/>
      <c r="D1657" s="97"/>
      <c r="E1657" s="97"/>
      <c r="F1657" s="98"/>
      <c r="G1657" s="98"/>
      <c r="H1657" s="99"/>
      <c r="I1657" s="99"/>
      <c r="J1657" s="45"/>
      <c r="K1657" s="46"/>
      <c r="L1657" s="46"/>
      <c r="M1657" s="46"/>
      <c r="N1657" s="46"/>
      <c r="O1657" s="46"/>
      <c r="P1657" s="46"/>
      <c r="Q1657" s="46"/>
      <c r="R1657" s="46"/>
      <c r="S1657" s="129"/>
      <c r="T1657" s="46"/>
    </row>
    <row r="1658" spans="1:20" ht="12.75">
      <c r="A1658" s="71"/>
      <c r="B1658" s="43"/>
      <c r="C1658" s="97"/>
      <c r="D1658" s="97"/>
      <c r="E1658" s="97"/>
      <c r="F1658" s="98"/>
      <c r="G1658" s="98"/>
      <c r="H1658" s="99"/>
      <c r="I1658" s="99"/>
      <c r="J1658" s="45"/>
      <c r="K1658" s="46"/>
      <c r="L1658" s="46"/>
      <c r="M1658" s="46"/>
      <c r="N1658" s="46"/>
      <c r="O1658" s="46"/>
      <c r="P1658" s="46"/>
      <c r="Q1658" s="46"/>
      <c r="R1658" s="46"/>
      <c r="S1658" s="129"/>
      <c r="T1658" s="46"/>
    </row>
    <row r="1659" spans="1:20" ht="12.75">
      <c r="A1659" s="71"/>
      <c r="B1659" s="43"/>
      <c r="C1659" s="97"/>
      <c r="D1659" s="97"/>
      <c r="E1659" s="97"/>
      <c r="F1659" s="98"/>
      <c r="G1659" s="98"/>
      <c r="H1659" s="99"/>
      <c r="I1659" s="99"/>
      <c r="J1659" s="45"/>
      <c r="K1659" s="46"/>
      <c r="L1659" s="46"/>
      <c r="M1659" s="46"/>
      <c r="N1659" s="46"/>
      <c r="O1659" s="46"/>
      <c r="P1659" s="46"/>
      <c r="Q1659" s="46"/>
      <c r="R1659" s="46"/>
      <c r="S1659" s="129"/>
      <c r="T1659" s="46"/>
    </row>
    <row r="1660" spans="1:20" ht="12.75">
      <c r="A1660" s="71"/>
      <c r="B1660" s="43"/>
      <c r="C1660" s="97"/>
      <c r="D1660" s="97"/>
      <c r="E1660" s="97"/>
      <c r="F1660" s="98"/>
      <c r="G1660" s="98"/>
      <c r="H1660" s="99"/>
      <c r="I1660" s="99"/>
      <c r="J1660" s="45"/>
      <c r="K1660" s="46"/>
      <c r="L1660" s="46"/>
      <c r="M1660" s="46"/>
      <c r="N1660" s="46"/>
      <c r="O1660" s="46"/>
      <c r="P1660" s="46"/>
      <c r="Q1660" s="46"/>
      <c r="R1660" s="46"/>
      <c r="S1660" s="129"/>
      <c r="T1660" s="46"/>
    </row>
    <row r="1661" spans="1:20" ht="12.75">
      <c r="A1661" s="71"/>
      <c r="B1661" s="43"/>
      <c r="C1661" s="97"/>
      <c r="D1661" s="97"/>
      <c r="E1661" s="97"/>
      <c r="F1661" s="96"/>
      <c r="G1661" s="98"/>
      <c r="H1661" s="99"/>
      <c r="I1661" s="99"/>
      <c r="J1661" s="45"/>
      <c r="K1661" s="46"/>
      <c r="L1661" s="46"/>
      <c r="M1661" s="46"/>
      <c r="N1661" s="46"/>
      <c r="O1661" s="46"/>
      <c r="P1661" s="46"/>
      <c r="Q1661" s="46"/>
      <c r="R1661" s="46"/>
      <c r="S1661" s="129"/>
      <c r="T1661" s="46"/>
    </row>
    <row r="1662" spans="1:20" ht="12.75">
      <c r="A1662" s="71"/>
      <c r="B1662" s="43"/>
      <c r="C1662" s="97"/>
      <c r="D1662" s="97"/>
      <c r="E1662" s="97"/>
      <c r="F1662" s="96"/>
      <c r="G1662" s="98"/>
      <c r="H1662" s="99"/>
      <c r="I1662" s="99"/>
      <c r="J1662" s="45"/>
      <c r="K1662" s="46"/>
      <c r="L1662" s="46"/>
      <c r="M1662" s="46"/>
      <c r="N1662" s="46"/>
      <c r="O1662" s="46"/>
      <c r="P1662" s="46"/>
      <c r="Q1662" s="46"/>
      <c r="R1662" s="46"/>
      <c r="S1662" s="129"/>
      <c r="T1662" s="46"/>
    </row>
    <row r="1663" spans="1:20" ht="12.75">
      <c r="A1663" s="71"/>
      <c r="B1663" s="43"/>
      <c r="C1663" s="97"/>
      <c r="D1663" s="97"/>
      <c r="E1663" s="97"/>
      <c r="F1663" s="98"/>
      <c r="G1663" s="98"/>
      <c r="H1663" s="99"/>
      <c r="I1663" s="99"/>
      <c r="J1663" s="45"/>
      <c r="K1663" s="46"/>
      <c r="L1663" s="46"/>
      <c r="M1663" s="46"/>
      <c r="N1663" s="46"/>
      <c r="O1663" s="46"/>
      <c r="P1663" s="46"/>
      <c r="Q1663" s="46"/>
      <c r="R1663" s="46"/>
      <c r="S1663" s="129"/>
      <c r="T1663" s="46"/>
    </row>
    <row r="1664" spans="1:20" ht="12.75">
      <c r="A1664" s="71"/>
      <c r="B1664" s="43"/>
      <c r="C1664" s="97"/>
      <c r="D1664" s="97"/>
      <c r="E1664" s="97"/>
      <c r="F1664" s="96"/>
      <c r="G1664" s="98"/>
      <c r="H1664" s="99"/>
      <c r="I1664" s="99"/>
      <c r="J1664" s="45"/>
      <c r="K1664" s="46"/>
      <c r="L1664" s="46"/>
      <c r="M1664" s="46"/>
      <c r="N1664" s="46"/>
      <c r="O1664" s="46"/>
      <c r="P1664" s="46"/>
      <c r="Q1664" s="46"/>
      <c r="R1664" s="46"/>
      <c r="S1664" s="129"/>
      <c r="T1664" s="46"/>
    </row>
    <row r="1665" spans="1:20" ht="12.75">
      <c r="A1665" s="71"/>
      <c r="B1665" s="43"/>
      <c r="C1665" s="97"/>
      <c r="D1665" s="97"/>
      <c r="E1665" s="97"/>
      <c r="F1665" s="96"/>
      <c r="G1665" s="98"/>
      <c r="H1665" s="99"/>
      <c r="I1665" s="99"/>
      <c r="J1665" s="45"/>
      <c r="K1665" s="46"/>
      <c r="L1665" s="46"/>
      <c r="M1665" s="46"/>
      <c r="N1665" s="46"/>
      <c r="O1665" s="46"/>
      <c r="P1665" s="46"/>
      <c r="Q1665" s="46"/>
      <c r="R1665" s="46"/>
      <c r="S1665" s="129"/>
      <c r="T1665" s="46"/>
    </row>
    <row r="1666" spans="1:20" ht="12.75">
      <c r="A1666" s="71"/>
      <c r="B1666" s="43"/>
      <c r="C1666" s="97"/>
      <c r="D1666" s="97"/>
      <c r="E1666" s="97"/>
      <c r="F1666" s="96"/>
      <c r="G1666" s="98"/>
      <c r="H1666" s="99"/>
      <c r="I1666" s="99"/>
      <c r="J1666" s="45"/>
      <c r="K1666" s="46"/>
      <c r="L1666" s="46"/>
      <c r="M1666" s="46"/>
      <c r="N1666" s="46"/>
      <c r="O1666" s="46"/>
      <c r="P1666" s="46"/>
      <c r="Q1666" s="46"/>
      <c r="R1666" s="46"/>
      <c r="S1666" s="129"/>
      <c r="T1666" s="46"/>
    </row>
    <row r="1667" spans="1:20" ht="12.75">
      <c r="A1667" s="71"/>
      <c r="B1667" s="43"/>
      <c r="C1667" s="97"/>
      <c r="D1667" s="97"/>
      <c r="E1667" s="97"/>
      <c r="F1667" s="98"/>
      <c r="G1667" s="98"/>
      <c r="H1667" s="99"/>
      <c r="I1667" s="99"/>
      <c r="J1667" s="45"/>
      <c r="K1667" s="46"/>
      <c r="L1667" s="46"/>
      <c r="M1667" s="46"/>
      <c r="N1667" s="46"/>
      <c r="O1667" s="46"/>
      <c r="P1667" s="46"/>
      <c r="Q1667" s="46"/>
      <c r="R1667" s="46"/>
      <c r="S1667" s="129"/>
      <c r="T1667" s="46"/>
    </row>
    <row r="1668" spans="1:20" ht="12.75">
      <c r="A1668" s="71"/>
      <c r="B1668" s="43"/>
      <c r="C1668" s="97"/>
      <c r="D1668" s="97"/>
      <c r="E1668" s="97"/>
      <c r="F1668" s="96"/>
      <c r="G1668" s="98"/>
      <c r="H1668" s="99"/>
      <c r="I1668" s="99"/>
      <c r="J1668" s="45"/>
      <c r="K1668" s="46"/>
      <c r="L1668" s="46"/>
      <c r="M1668" s="46"/>
      <c r="N1668" s="46"/>
      <c r="O1668" s="46"/>
      <c r="P1668" s="46"/>
      <c r="Q1668" s="46"/>
      <c r="R1668" s="46"/>
      <c r="S1668" s="129"/>
      <c r="T1668" s="46"/>
    </row>
    <row r="1669" spans="1:20" ht="12.75">
      <c r="A1669" s="71"/>
      <c r="B1669" s="43"/>
      <c r="C1669" s="97"/>
      <c r="D1669" s="97"/>
      <c r="E1669" s="97"/>
      <c r="F1669" s="96"/>
      <c r="G1669" s="98"/>
      <c r="H1669" s="99"/>
      <c r="I1669" s="99"/>
      <c r="J1669" s="45"/>
      <c r="K1669" s="46"/>
      <c r="L1669" s="46"/>
      <c r="M1669" s="46"/>
      <c r="N1669" s="46"/>
      <c r="O1669" s="46"/>
      <c r="P1669" s="46"/>
      <c r="Q1669" s="46"/>
      <c r="R1669" s="46"/>
      <c r="S1669" s="129"/>
      <c r="T1669" s="46"/>
    </row>
    <row r="1670" spans="1:20" ht="12.75">
      <c r="A1670" s="71"/>
      <c r="B1670" s="43"/>
      <c r="C1670" s="97"/>
      <c r="D1670" s="97"/>
      <c r="E1670" s="97"/>
      <c r="F1670" s="96"/>
      <c r="G1670" s="98"/>
      <c r="H1670" s="99"/>
      <c r="I1670" s="99"/>
      <c r="J1670" s="45"/>
      <c r="K1670" s="119"/>
      <c r="L1670" s="46"/>
      <c r="M1670" s="46"/>
      <c r="N1670" s="46"/>
      <c r="O1670" s="46"/>
      <c r="P1670" s="46"/>
      <c r="Q1670" s="46"/>
      <c r="R1670" s="46"/>
      <c r="S1670" s="129"/>
      <c r="T1670" s="46"/>
    </row>
    <row r="1671" spans="1:20" ht="12.75">
      <c r="A1671" s="71"/>
      <c r="B1671" s="43"/>
      <c r="C1671" s="97"/>
      <c r="D1671" s="97"/>
      <c r="E1671" s="97"/>
      <c r="F1671" s="96"/>
      <c r="G1671" s="98"/>
      <c r="H1671" s="99"/>
      <c r="I1671" s="99"/>
      <c r="J1671" s="45"/>
      <c r="K1671" s="46"/>
      <c r="L1671" s="46"/>
      <c r="M1671" s="46"/>
      <c r="N1671" s="46"/>
      <c r="O1671" s="46"/>
      <c r="P1671" s="46"/>
      <c r="Q1671" s="46"/>
      <c r="R1671" s="46"/>
      <c r="S1671" s="129"/>
      <c r="T1671" s="46"/>
    </row>
    <row r="1672" spans="1:20" ht="12.75">
      <c r="A1672" s="71"/>
      <c r="B1672" s="43"/>
      <c r="C1672" s="97"/>
      <c r="D1672" s="97"/>
      <c r="E1672" s="97"/>
      <c r="F1672" s="96"/>
      <c r="G1672" s="98"/>
      <c r="H1672" s="99"/>
      <c r="I1672" s="99"/>
      <c r="J1672" s="45"/>
      <c r="K1672" s="46"/>
      <c r="L1672" s="46"/>
      <c r="M1672" s="46"/>
      <c r="N1672" s="46"/>
      <c r="O1672" s="46"/>
      <c r="P1672" s="46"/>
      <c r="Q1672" s="46"/>
      <c r="R1672" s="46"/>
      <c r="S1672" s="129"/>
      <c r="T1672" s="46"/>
    </row>
    <row r="1673" spans="1:20" ht="12.75">
      <c r="A1673" s="71"/>
      <c r="B1673" s="43"/>
      <c r="C1673" s="97"/>
      <c r="D1673" s="97"/>
      <c r="E1673" s="97"/>
      <c r="F1673" s="98"/>
      <c r="G1673" s="98"/>
      <c r="H1673" s="99"/>
      <c r="I1673" s="99"/>
      <c r="J1673" s="45"/>
      <c r="K1673" s="46"/>
      <c r="L1673" s="46"/>
      <c r="M1673" s="46"/>
      <c r="N1673" s="46"/>
      <c r="O1673" s="46"/>
      <c r="P1673" s="46"/>
      <c r="Q1673" s="46"/>
      <c r="R1673" s="46"/>
      <c r="S1673" s="129"/>
      <c r="T1673" s="46"/>
    </row>
    <row r="1674" spans="1:20" ht="12.75">
      <c r="A1674" s="71"/>
      <c r="B1674" s="43"/>
      <c r="C1674" s="97"/>
      <c r="D1674" s="97"/>
      <c r="E1674" s="97"/>
      <c r="F1674" s="96"/>
      <c r="G1674" s="98"/>
      <c r="H1674" s="99"/>
      <c r="I1674" s="99"/>
      <c r="J1674" s="45"/>
      <c r="K1674" s="46"/>
      <c r="L1674" s="46"/>
      <c r="M1674" s="46"/>
      <c r="N1674" s="46"/>
      <c r="O1674" s="46"/>
      <c r="P1674" s="46"/>
      <c r="Q1674" s="46"/>
      <c r="R1674" s="46"/>
      <c r="S1674" s="129"/>
      <c r="T1674" s="46"/>
    </row>
    <row r="1675" spans="1:20" ht="12.75">
      <c r="A1675" s="71"/>
      <c r="B1675" s="43"/>
      <c r="C1675" s="97"/>
      <c r="D1675" s="97"/>
      <c r="E1675" s="97"/>
      <c r="F1675" s="96"/>
      <c r="G1675" s="98"/>
      <c r="H1675" s="99"/>
      <c r="I1675" s="99"/>
      <c r="J1675" s="45"/>
      <c r="K1675" s="46"/>
      <c r="L1675" s="46"/>
      <c r="M1675" s="46"/>
      <c r="N1675" s="46"/>
      <c r="O1675" s="46"/>
      <c r="P1675" s="46"/>
      <c r="Q1675" s="46"/>
      <c r="R1675" s="46"/>
      <c r="S1675" s="129"/>
      <c r="T1675" s="46"/>
    </row>
    <row r="1676" spans="1:20" ht="12.75">
      <c r="A1676" s="71"/>
      <c r="B1676" s="43"/>
      <c r="C1676" s="97"/>
      <c r="D1676" s="97"/>
      <c r="E1676" s="97"/>
      <c r="F1676" s="98"/>
      <c r="G1676" s="98"/>
      <c r="H1676" s="99"/>
      <c r="I1676" s="99"/>
      <c r="J1676" s="45"/>
      <c r="K1676" s="46"/>
      <c r="L1676" s="46"/>
      <c r="M1676" s="46"/>
      <c r="N1676" s="46"/>
      <c r="O1676" s="46"/>
      <c r="P1676" s="46"/>
      <c r="Q1676" s="46"/>
      <c r="R1676" s="46"/>
      <c r="S1676" s="129"/>
      <c r="T1676" s="46"/>
    </row>
    <row r="1677" spans="1:20" ht="12.75">
      <c r="A1677" s="71"/>
      <c r="B1677" s="43"/>
      <c r="C1677" s="97"/>
      <c r="D1677" s="97"/>
      <c r="E1677" s="97"/>
      <c r="F1677" s="96"/>
      <c r="G1677" s="98"/>
      <c r="H1677" s="99"/>
      <c r="I1677" s="99"/>
      <c r="J1677" s="45"/>
      <c r="K1677" s="46"/>
      <c r="L1677" s="46"/>
      <c r="M1677" s="46"/>
      <c r="N1677" s="46"/>
      <c r="O1677" s="46"/>
      <c r="P1677" s="46"/>
      <c r="Q1677" s="46"/>
      <c r="R1677" s="46"/>
      <c r="S1677" s="129"/>
      <c r="T1677" s="46"/>
    </row>
    <row r="1678" spans="1:20" ht="12.75">
      <c r="A1678" s="71"/>
      <c r="B1678" s="43"/>
      <c r="C1678" s="97"/>
      <c r="D1678" s="97"/>
      <c r="E1678" s="97"/>
      <c r="F1678" s="96"/>
      <c r="G1678" s="98"/>
      <c r="H1678" s="99"/>
      <c r="I1678" s="99"/>
      <c r="J1678" s="45"/>
      <c r="K1678" s="46"/>
      <c r="L1678" s="46"/>
      <c r="M1678" s="46"/>
      <c r="N1678" s="46"/>
      <c r="O1678" s="46"/>
      <c r="P1678" s="46"/>
      <c r="Q1678" s="46"/>
      <c r="R1678" s="46"/>
      <c r="S1678" s="129"/>
      <c r="T1678" s="46"/>
    </row>
    <row r="1679" spans="1:20" ht="12.75">
      <c r="A1679" s="71"/>
      <c r="B1679" s="43"/>
      <c r="C1679" s="97"/>
      <c r="D1679" s="97"/>
      <c r="E1679" s="97"/>
      <c r="F1679" s="96"/>
      <c r="G1679" s="98"/>
      <c r="H1679" s="99"/>
      <c r="I1679" s="99"/>
      <c r="J1679" s="45"/>
      <c r="K1679" s="46"/>
      <c r="L1679" s="46"/>
      <c r="M1679" s="46"/>
      <c r="N1679" s="46"/>
      <c r="O1679" s="46"/>
      <c r="P1679" s="46"/>
      <c r="Q1679" s="46"/>
      <c r="R1679" s="46"/>
      <c r="S1679" s="129"/>
      <c r="T1679" s="46"/>
    </row>
    <row r="1680" spans="1:20" ht="12.75">
      <c r="A1680" s="71"/>
      <c r="B1680" s="43"/>
      <c r="C1680" s="97"/>
      <c r="D1680" s="97"/>
      <c r="E1680" s="97"/>
      <c r="F1680" s="96"/>
      <c r="G1680" s="98"/>
      <c r="H1680" s="99"/>
      <c r="I1680" s="99"/>
      <c r="J1680" s="45"/>
      <c r="K1680" s="46"/>
      <c r="L1680" s="46"/>
      <c r="M1680" s="46"/>
      <c r="N1680" s="46"/>
      <c r="O1680" s="46"/>
      <c r="P1680" s="46"/>
      <c r="Q1680" s="46"/>
      <c r="R1680" s="46"/>
      <c r="S1680" s="129"/>
      <c r="T1680" s="46"/>
    </row>
    <row r="1681" spans="1:20" ht="12.75">
      <c r="A1681" s="71"/>
      <c r="B1681" s="43"/>
      <c r="C1681" s="97"/>
      <c r="D1681" s="97"/>
      <c r="E1681" s="97"/>
      <c r="F1681" s="96"/>
      <c r="G1681" s="98"/>
      <c r="H1681" s="99"/>
      <c r="I1681" s="99"/>
      <c r="J1681" s="45"/>
      <c r="K1681" s="46"/>
      <c r="L1681" s="46"/>
      <c r="M1681" s="46"/>
      <c r="N1681" s="46"/>
      <c r="O1681" s="46"/>
      <c r="P1681" s="46"/>
      <c r="Q1681" s="46"/>
      <c r="R1681" s="46"/>
      <c r="S1681" s="129"/>
      <c r="T1681" s="46"/>
    </row>
    <row r="1682" spans="1:20" ht="12.75">
      <c r="A1682" s="71"/>
      <c r="B1682" s="43"/>
      <c r="C1682" s="97"/>
      <c r="D1682" s="97"/>
      <c r="E1682" s="97"/>
      <c r="F1682" s="98"/>
      <c r="G1682" s="98"/>
      <c r="H1682" s="99"/>
      <c r="I1682" s="99"/>
      <c r="J1682" s="45"/>
      <c r="K1682" s="46"/>
      <c r="L1682" s="46"/>
      <c r="M1682" s="46"/>
      <c r="N1682" s="46"/>
      <c r="O1682" s="46"/>
      <c r="P1682" s="46"/>
      <c r="Q1682" s="46"/>
      <c r="R1682" s="46"/>
      <c r="S1682" s="129"/>
      <c r="T1682" s="46"/>
    </row>
    <row r="1683" spans="1:20" ht="12.75">
      <c r="A1683" s="71"/>
      <c r="B1683" s="43"/>
      <c r="C1683" s="97"/>
      <c r="D1683" s="97"/>
      <c r="E1683" s="97"/>
      <c r="F1683" s="96"/>
      <c r="G1683" s="98"/>
      <c r="H1683" s="99"/>
      <c r="I1683" s="99"/>
      <c r="J1683" s="45"/>
      <c r="K1683" s="46"/>
      <c r="L1683" s="46"/>
      <c r="M1683" s="46"/>
      <c r="N1683" s="46"/>
      <c r="O1683" s="46"/>
      <c r="P1683" s="46"/>
      <c r="Q1683" s="46"/>
      <c r="R1683" s="46"/>
      <c r="S1683" s="129"/>
      <c r="T1683" s="46"/>
    </row>
    <row r="1684" spans="1:20" ht="12.75">
      <c r="A1684" s="71"/>
      <c r="B1684" s="43"/>
      <c r="C1684" s="97"/>
      <c r="D1684" s="97"/>
      <c r="E1684" s="97"/>
      <c r="F1684" s="96"/>
      <c r="G1684" s="98"/>
      <c r="H1684" s="99"/>
      <c r="I1684" s="99"/>
      <c r="J1684" s="45"/>
      <c r="K1684" s="46"/>
      <c r="L1684" s="46"/>
      <c r="M1684" s="46"/>
      <c r="N1684" s="46"/>
      <c r="O1684" s="46"/>
      <c r="P1684" s="46"/>
      <c r="Q1684" s="46"/>
      <c r="R1684" s="46"/>
      <c r="S1684" s="129"/>
      <c r="T1684" s="46"/>
    </row>
    <row r="1685" spans="1:20" ht="12.75">
      <c r="A1685" s="71"/>
      <c r="B1685" s="43"/>
      <c r="C1685" s="97"/>
      <c r="D1685" s="97"/>
      <c r="E1685" s="97"/>
      <c r="F1685" s="96"/>
      <c r="G1685" s="98"/>
      <c r="H1685" s="99"/>
      <c r="I1685" s="99"/>
      <c r="J1685" s="45"/>
      <c r="K1685" s="46"/>
      <c r="L1685" s="46"/>
      <c r="M1685" s="46"/>
      <c r="N1685" s="46"/>
      <c r="O1685" s="46"/>
      <c r="P1685" s="46"/>
      <c r="Q1685" s="46"/>
      <c r="R1685" s="46"/>
      <c r="S1685" s="129"/>
      <c r="T1685" s="46"/>
    </row>
    <row r="1686" spans="1:20" ht="12.75">
      <c r="A1686" s="71"/>
      <c r="B1686" s="43"/>
      <c r="C1686" s="97"/>
      <c r="D1686" s="97"/>
      <c r="E1686" s="97"/>
      <c r="F1686" s="96"/>
      <c r="G1686" s="98"/>
      <c r="H1686" s="99"/>
      <c r="I1686" s="99"/>
      <c r="J1686" s="45"/>
      <c r="K1686" s="46"/>
      <c r="L1686" s="46"/>
      <c r="M1686" s="46"/>
      <c r="N1686" s="46"/>
      <c r="O1686" s="46"/>
      <c r="P1686" s="46"/>
      <c r="Q1686" s="46"/>
      <c r="R1686" s="46"/>
      <c r="S1686" s="129"/>
      <c r="T1686" s="46"/>
    </row>
    <row r="1687" spans="1:20" ht="12.75">
      <c r="A1687" s="71"/>
      <c r="B1687" s="43"/>
      <c r="C1687" s="97"/>
      <c r="D1687" s="97"/>
      <c r="E1687" s="97"/>
      <c r="F1687" s="98"/>
      <c r="G1687" s="98"/>
      <c r="H1687" s="99"/>
      <c r="I1687" s="99"/>
      <c r="J1687" s="45"/>
      <c r="K1687" s="46"/>
      <c r="L1687" s="46"/>
      <c r="M1687" s="46"/>
      <c r="N1687" s="46"/>
      <c r="O1687" s="46"/>
      <c r="P1687" s="46"/>
      <c r="Q1687" s="46"/>
      <c r="R1687" s="46"/>
      <c r="S1687" s="129"/>
      <c r="T1687" s="46"/>
    </row>
    <row r="1688" spans="1:20" ht="12.75">
      <c r="A1688" s="71"/>
      <c r="B1688" s="43"/>
      <c r="C1688" s="97"/>
      <c r="D1688" s="97"/>
      <c r="E1688" s="97"/>
      <c r="F1688" s="96"/>
      <c r="G1688" s="98"/>
      <c r="H1688" s="99"/>
      <c r="I1688" s="99"/>
      <c r="J1688" s="45"/>
      <c r="K1688" s="46"/>
      <c r="L1688" s="46"/>
      <c r="M1688" s="46"/>
      <c r="N1688" s="46"/>
      <c r="O1688" s="46"/>
      <c r="P1688" s="46"/>
      <c r="Q1688" s="46"/>
      <c r="R1688" s="46"/>
      <c r="S1688" s="129"/>
      <c r="T1688" s="46"/>
    </row>
    <row r="1689" spans="1:20" ht="12.75">
      <c r="A1689" s="71"/>
      <c r="B1689" s="43"/>
      <c r="C1689" s="97"/>
      <c r="D1689" s="97"/>
      <c r="E1689" s="97"/>
      <c r="F1689" s="96"/>
      <c r="G1689" s="98"/>
      <c r="H1689" s="99"/>
      <c r="I1689" s="99"/>
      <c r="J1689" s="45"/>
      <c r="K1689" s="46"/>
      <c r="L1689" s="46"/>
      <c r="M1689" s="46"/>
      <c r="N1689" s="46"/>
      <c r="O1689" s="46"/>
      <c r="P1689" s="46"/>
      <c r="Q1689" s="46"/>
      <c r="R1689" s="46"/>
      <c r="S1689" s="129"/>
      <c r="T1689" s="46"/>
    </row>
    <row r="1690" spans="1:20" ht="12.75">
      <c r="A1690" s="71"/>
      <c r="B1690" s="43"/>
      <c r="C1690" s="97"/>
      <c r="D1690" s="97"/>
      <c r="E1690" s="97"/>
      <c r="F1690" s="96"/>
      <c r="G1690" s="98"/>
      <c r="H1690" s="99"/>
      <c r="I1690" s="99"/>
      <c r="J1690" s="45"/>
      <c r="K1690" s="46"/>
      <c r="L1690" s="46"/>
      <c r="M1690" s="46"/>
      <c r="N1690" s="46"/>
      <c r="O1690" s="46"/>
      <c r="P1690" s="46"/>
      <c r="Q1690" s="46"/>
      <c r="R1690" s="46"/>
      <c r="S1690" s="129"/>
      <c r="T1690" s="46"/>
    </row>
    <row r="1691" spans="1:20" ht="12.75">
      <c r="A1691" s="71"/>
      <c r="B1691" s="43"/>
      <c r="C1691" s="97"/>
      <c r="D1691" s="97"/>
      <c r="E1691" s="97"/>
      <c r="F1691" s="96"/>
      <c r="G1691" s="98"/>
      <c r="H1691" s="99"/>
      <c r="I1691" s="99"/>
      <c r="J1691" s="45"/>
      <c r="K1691" s="46"/>
      <c r="L1691" s="46"/>
      <c r="M1691" s="46"/>
      <c r="N1691" s="46"/>
      <c r="O1691" s="46"/>
      <c r="P1691" s="46"/>
      <c r="Q1691" s="46"/>
      <c r="R1691" s="46"/>
      <c r="S1691" s="129"/>
      <c r="T1691" s="46"/>
    </row>
    <row r="1692" spans="1:20" ht="12.75">
      <c r="A1692" s="71"/>
      <c r="B1692" s="43"/>
      <c r="C1692" s="97"/>
      <c r="D1692" s="97"/>
      <c r="E1692" s="97"/>
      <c r="F1692" s="96"/>
      <c r="G1692" s="98"/>
      <c r="H1692" s="99"/>
      <c r="I1692" s="99"/>
      <c r="J1692" s="45"/>
      <c r="K1692" s="46"/>
      <c r="L1692" s="46"/>
      <c r="M1692" s="46"/>
      <c r="N1692" s="46"/>
      <c r="O1692" s="46"/>
      <c r="P1692" s="46"/>
      <c r="Q1692" s="46"/>
      <c r="R1692" s="46"/>
      <c r="S1692" s="129"/>
      <c r="T1692" s="46"/>
    </row>
    <row r="1693" spans="1:20" ht="12.75">
      <c r="A1693" s="71"/>
      <c r="B1693" s="43"/>
      <c r="C1693" s="97"/>
      <c r="D1693" s="97"/>
      <c r="E1693" s="97"/>
      <c r="F1693" s="98"/>
      <c r="G1693" s="98"/>
      <c r="H1693" s="99"/>
      <c r="I1693" s="99"/>
      <c r="J1693" s="45"/>
      <c r="K1693" s="46"/>
      <c r="L1693" s="46"/>
      <c r="M1693" s="46"/>
      <c r="N1693" s="46"/>
      <c r="O1693" s="46"/>
      <c r="P1693" s="46"/>
      <c r="Q1693" s="46"/>
      <c r="R1693" s="46"/>
      <c r="S1693" s="129"/>
      <c r="T1693" s="46"/>
    </row>
    <row r="1694" spans="1:20" ht="12.75">
      <c r="A1694" s="71"/>
      <c r="B1694" s="43"/>
      <c r="C1694" s="97"/>
      <c r="D1694" s="97"/>
      <c r="E1694" s="97"/>
      <c r="F1694" s="96"/>
      <c r="G1694" s="98"/>
      <c r="H1694" s="99"/>
      <c r="I1694" s="99"/>
      <c r="J1694" s="45"/>
      <c r="K1694" s="46"/>
      <c r="L1694" s="46"/>
      <c r="M1694" s="46"/>
      <c r="N1694" s="46"/>
      <c r="O1694" s="46"/>
      <c r="P1694" s="46"/>
      <c r="Q1694" s="46"/>
      <c r="R1694" s="46"/>
      <c r="S1694" s="129"/>
      <c r="T1694" s="46"/>
    </row>
    <row r="1695" spans="1:20" ht="12.75">
      <c r="A1695" s="71"/>
      <c r="B1695" s="43"/>
      <c r="C1695" s="97"/>
      <c r="D1695" s="97"/>
      <c r="E1695" s="97"/>
      <c r="F1695" s="96"/>
      <c r="G1695" s="98"/>
      <c r="H1695" s="99"/>
      <c r="I1695" s="99"/>
      <c r="J1695" s="45"/>
      <c r="K1695" s="46"/>
      <c r="L1695" s="46"/>
      <c r="M1695" s="46"/>
      <c r="N1695" s="46"/>
      <c r="O1695" s="46"/>
      <c r="P1695" s="46"/>
      <c r="Q1695" s="46"/>
      <c r="R1695" s="46"/>
      <c r="S1695" s="129"/>
      <c r="T1695" s="46"/>
    </row>
    <row r="1696" spans="1:20" ht="12.75">
      <c r="A1696" s="71"/>
      <c r="B1696" s="43"/>
      <c r="C1696" s="97"/>
      <c r="D1696" s="97"/>
      <c r="E1696" s="97"/>
      <c r="F1696" s="96"/>
      <c r="G1696" s="98"/>
      <c r="H1696" s="99"/>
      <c r="I1696" s="99"/>
      <c r="J1696" s="45"/>
      <c r="K1696" s="46"/>
      <c r="L1696" s="46"/>
      <c r="M1696" s="46"/>
      <c r="N1696" s="46"/>
      <c r="O1696" s="46"/>
      <c r="P1696" s="46"/>
      <c r="Q1696" s="46"/>
      <c r="R1696" s="46"/>
      <c r="S1696" s="129"/>
      <c r="T1696" s="46"/>
    </row>
    <row r="1697" spans="1:20" ht="12.75">
      <c r="A1697" s="71"/>
      <c r="B1697" s="43"/>
      <c r="C1697" s="97"/>
      <c r="D1697" s="97"/>
      <c r="E1697" s="97"/>
      <c r="F1697" s="96"/>
      <c r="G1697" s="98"/>
      <c r="H1697" s="99"/>
      <c r="I1697" s="99"/>
      <c r="J1697" s="45"/>
      <c r="K1697" s="123"/>
      <c r="L1697" s="46"/>
      <c r="M1697" s="46"/>
      <c r="N1697" s="46"/>
      <c r="O1697" s="46"/>
      <c r="P1697" s="46"/>
      <c r="Q1697" s="46"/>
      <c r="R1697" s="46"/>
      <c r="S1697" s="129"/>
      <c r="T1697" s="46"/>
    </row>
    <row r="1698" spans="1:20" ht="12.75">
      <c r="A1698" s="71"/>
      <c r="B1698" s="43"/>
      <c r="C1698" s="97"/>
      <c r="D1698" s="97"/>
      <c r="E1698" s="97"/>
      <c r="F1698" s="96"/>
      <c r="G1698" s="98"/>
      <c r="H1698" s="99"/>
      <c r="I1698" s="99"/>
      <c r="J1698" s="45"/>
      <c r="K1698" s="46"/>
      <c r="L1698" s="46"/>
      <c r="M1698" s="46"/>
      <c r="N1698" s="46"/>
      <c r="O1698" s="46"/>
      <c r="P1698" s="46"/>
      <c r="Q1698" s="46"/>
      <c r="R1698" s="46"/>
      <c r="S1698" s="129"/>
      <c r="T1698" s="46"/>
    </row>
    <row r="1699" spans="1:20" ht="12.75">
      <c r="A1699" s="71"/>
      <c r="B1699" s="43"/>
      <c r="C1699" s="97"/>
      <c r="D1699" s="97"/>
      <c r="E1699" s="97"/>
      <c r="F1699" s="98"/>
      <c r="G1699" s="98"/>
      <c r="H1699" s="99"/>
      <c r="I1699" s="99"/>
      <c r="J1699" s="45"/>
      <c r="K1699" s="46"/>
      <c r="L1699" s="46"/>
      <c r="M1699" s="46"/>
      <c r="N1699" s="46"/>
      <c r="O1699" s="46"/>
      <c r="P1699" s="46"/>
      <c r="Q1699" s="46"/>
      <c r="R1699" s="46"/>
      <c r="S1699" s="129"/>
      <c r="T1699" s="46"/>
    </row>
    <row r="1700" spans="1:20" ht="12.75">
      <c r="A1700" s="71"/>
      <c r="B1700" s="43"/>
      <c r="C1700" s="97"/>
      <c r="D1700" s="97"/>
      <c r="E1700" s="97"/>
      <c r="F1700" s="96"/>
      <c r="G1700" s="98"/>
      <c r="H1700" s="99"/>
      <c r="I1700" s="99"/>
      <c r="J1700" s="45"/>
      <c r="K1700" s="46"/>
      <c r="L1700" s="46"/>
      <c r="M1700" s="46"/>
      <c r="N1700" s="46"/>
      <c r="O1700" s="46"/>
      <c r="P1700" s="46"/>
      <c r="Q1700" s="46"/>
      <c r="R1700" s="46"/>
      <c r="S1700" s="129"/>
      <c r="T1700" s="46"/>
    </row>
    <row r="1701" spans="1:20" ht="12.75">
      <c r="A1701" s="71"/>
      <c r="B1701" s="43"/>
      <c r="C1701" s="97"/>
      <c r="D1701" s="97"/>
      <c r="E1701" s="97"/>
      <c r="F1701" s="96"/>
      <c r="G1701" s="98"/>
      <c r="H1701" s="99"/>
      <c r="I1701" s="99"/>
      <c r="J1701" s="45"/>
      <c r="K1701" s="46"/>
      <c r="L1701" s="46"/>
      <c r="M1701" s="46"/>
      <c r="N1701" s="46"/>
      <c r="O1701" s="46"/>
      <c r="P1701" s="46"/>
      <c r="Q1701" s="46"/>
      <c r="R1701" s="46"/>
      <c r="S1701" s="129"/>
      <c r="T1701" s="46"/>
    </row>
    <row r="1702" spans="1:20" ht="12.75">
      <c r="A1702" s="71"/>
      <c r="B1702" s="43"/>
      <c r="C1702" s="97"/>
      <c r="D1702" s="97"/>
      <c r="E1702" s="97"/>
      <c r="F1702" s="96"/>
      <c r="G1702" s="98"/>
      <c r="H1702" s="99"/>
      <c r="I1702" s="99"/>
      <c r="J1702" s="45"/>
      <c r="K1702" s="46"/>
      <c r="L1702" s="46"/>
      <c r="M1702" s="46"/>
      <c r="N1702" s="46"/>
      <c r="O1702" s="46"/>
      <c r="P1702" s="46"/>
      <c r="Q1702" s="46"/>
      <c r="R1702" s="46"/>
      <c r="S1702" s="129"/>
      <c r="T1702" s="46"/>
    </row>
    <row r="1703" spans="1:20" ht="12.75">
      <c r="A1703" s="71"/>
      <c r="B1703" s="43"/>
      <c r="C1703" s="97"/>
      <c r="D1703" s="97"/>
      <c r="E1703" s="97"/>
      <c r="F1703" s="98"/>
      <c r="G1703" s="98"/>
      <c r="H1703" s="99"/>
      <c r="I1703" s="99"/>
      <c r="J1703" s="45"/>
      <c r="K1703" s="46"/>
      <c r="L1703" s="46"/>
      <c r="M1703" s="46"/>
      <c r="N1703" s="46"/>
      <c r="O1703" s="46"/>
      <c r="P1703" s="46"/>
      <c r="Q1703" s="46"/>
      <c r="R1703" s="46"/>
      <c r="S1703" s="129"/>
      <c r="T1703" s="46"/>
    </row>
    <row r="1704" spans="1:20" ht="12.75">
      <c r="A1704" s="71"/>
      <c r="B1704" s="43"/>
      <c r="C1704" s="97"/>
      <c r="D1704" s="97"/>
      <c r="E1704" s="97"/>
      <c r="F1704" s="96"/>
      <c r="G1704" s="98"/>
      <c r="H1704" s="99"/>
      <c r="I1704" s="99"/>
      <c r="J1704" s="45"/>
      <c r="K1704" s="46"/>
      <c r="L1704" s="46"/>
      <c r="M1704" s="46"/>
      <c r="N1704" s="46"/>
      <c r="O1704" s="46"/>
      <c r="P1704" s="46"/>
      <c r="Q1704" s="46"/>
      <c r="R1704" s="46"/>
      <c r="S1704" s="129"/>
      <c r="T1704" s="46"/>
    </row>
    <row r="1705" spans="1:20" ht="12.75">
      <c r="A1705" s="71"/>
      <c r="B1705" s="43"/>
      <c r="C1705" s="97"/>
      <c r="D1705" s="97"/>
      <c r="E1705" s="97"/>
      <c r="F1705" s="96"/>
      <c r="G1705" s="98"/>
      <c r="H1705" s="99"/>
      <c r="I1705" s="99"/>
      <c r="J1705" s="45"/>
      <c r="K1705" s="46"/>
      <c r="L1705" s="46"/>
      <c r="M1705" s="46"/>
      <c r="N1705" s="46"/>
      <c r="O1705" s="46"/>
      <c r="P1705" s="46"/>
      <c r="Q1705" s="46"/>
      <c r="R1705" s="46"/>
      <c r="S1705" s="129"/>
      <c r="T1705" s="46"/>
    </row>
    <row r="1706" spans="1:20" ht="12.75">
      <c r="A1706" s="71"/>
      <c r="B1706" s="43"/>
      <c r="C1706" s="97"/>
      <c r="D1706" s="97"/>
      <c r="E1706" s="97"/>
      <c r="F1706" s="96"/>
      <c r="G1706" s="98"/>
      <c r="H1706" s="99"/>
      <c r="I1706" s="99"/>
      <c r="J1706" s="45"/>
      <c r="K1706" s="119"/>
      <c r="L1706" s="46"/>
      <c r="M1706" s="46"/>
      <c r="N1706" s="46"/>
      <c r="O1706" s="46"/>
      <c r="P1706" s="46"/>
      <c r="Q1706" s="46"/>
      <c r="R1706" s="46"/>
      <c r="S1706" s="129"/>
      <c r="T1706" s="46"/>
    </row>
    <row r="1707" spans="1:20" ht="12.75">
      <c r="A1707" s="71"/>
      <c r="B1707" s="43"/>
      <c r="C1707" s="97"/>
      <c r="D1707" s="97"/>
      <c r="E1707" s="97"/>
      <c r="F1707" s="96"/>
      <c r="G1707" s="98"/>
      <c r="H1707" s="99"/>
      <c r="I1707" s="99"/>
      <c r="J1707" s="45"/>
      <c r="K1707" s="46"/>
      <c r="L1707" s="46"/>
      <c r="M1707" s="46"/>
      <c r="N1707" s="46"/>
      <c r="O1707" s="46"/>
      <c r="P1707" s="46"/>
      <c r="Q1707" s="46"/>
      <c r="R1707" s="46"/>
      <c r="S1707" s="129"/>
      <c r="T1707" s="46"/>
    </row>
    <row r="1708" spans="1:20" ht="12.75">
      <c r="A1708" s="71"/>
      <c r="B1708" s="43"/>
      <c r="C1708" s="97"/>
      <c r="D1708" s="97"/>
      <c r="E1708" s="97"/>
      <c r="F1708" s="96"/>
      <c r="G1708" s="98"/>
      <c r="H1708" s="99"/>
      <c r="I1708" s="99"/>
      <c r="J1708" s="45"/>
      <c r="K1708" s="46"/>
      <c r="L1708" s="46"/>
      <c r="M1708" s="46"/>
      <c r="N1708" s="46"/>
      <c r="O1708" s="46"/>
      <c r="P1708" s="46"/>
      <c r="Q1708" s="46"/>
      <c r="R1708" s="46"/>
      <c r="S1708" s="129"/>
      <c r="T1708" s="46"/>
    </row>
    <row r="1709" spans="1:20" ht="12.75">
      <c r="A1709" s="71"/>
      <c r="B1709" s="43"/>
      <c r="C1709" s="97"/>
      <c r="D1709" s="97"/>
      <c r="E1709" s="97"/>
      <c r="F1709" s="96"/>
      <c r="G1709" s="98"/>
      <c r="H1709" s="99"/>
      <c r="I1709" s="99"/>
      <c r="J1709" s="45"/>
      <c r="K1709" s="46"/>
      <c r="L1709" s="46"/>
      <c r="M1709" s="46"/>
      <c r="N1709" s="46"/>
      <c r="O1709" s="46"/>
      <c r="P1709" s="46"/>
      <c r="Q1709" s="46"/>
      <c r="R1709" s="46"/>
      <c r="S1709" s="129"/>
      <c r="T1709" s="46"/>
    </row>
    <row r="1710" spans="1:20" ht="12.75">
      <c r="A1710" s="71"/>
      <c r="B1710" s="43"/>
      <c r="C1710" s="97"/>
      <c r="D1710" s="97"/>
      <c r="E1710" s="97"/>
      <c r="F1710" s="96"/>
      <c r="G1710" s="98"/>
      <c r="H1710" s="99"/>
      <c r="I1710" s="99"/>
      <c r="J1710" s="45"/>
      <c r="K1710" s="46"/>
      <c r="L1710" s="46"/>
      <c r="M1710" s="46"/>
      <c r="N1710" s="46"/>
      <c r="O1710" s="46"/>
      <c r="P1710" s="46"/>
      <c r="Q1710" s="46"/>
      <c r="R1710" s="46"/>
      <c r="S1710" s="129"/>
      <c r="T1710" s="46"/>
    </row>
    <row r="1711" spans="1:20" ht="12.75">
      <c r="A1711" s="71"/>
      <c r="B1711" s="43"/>
      <c r="C1711" s="97"/>
      <c r="D1711" s="97"/>
      <c r="E1711" s="97"/>
      <c r="F1711" s="96"/>
      <c r="G1711" s="98"/>
      <c r="H1711" s="99"/>
      <c r="I1711" s="99"/>
      <c r="J1711" s="45"/>
      <c r="K1711" s="46"/>
      <c r="L1711" s="46"/>
      <c r="M1711" s="46"/>
      <c r="N1711" s="46"/>
      <c r="O1711" s="46"/>
      <c r="P1711" s="46"/>
      <c r="Q1711" s="46"/>
      <c r="R1711" s="46"/>
      <c r="S1711" s="129"/>
      <c r="T1711" s="46"/>
    </row>
    <row r="1712" spans="1:20" ht="12.75">
      <c r="A1712" s="71"/>
      <c r="B1712" s="43"/>
      <c r="C1712" s="97"/>
      <c r="D1712" s="97"/>
      <c r="E1712" s="97"/>
      <c r="F1712" s="96"/>
      <c r="G1712" s="98"/>
      <c r="H1712" s="99"/>
      <c r="I1712" s="99"/>
      <c r="J1712" s="45"/>
      <c r="K1712" s="46"/>
      <c r="L1712" s="46"/>
      <c r="M1712" s="46"/>
      <c r="N1712" s="46"/>
      <c r="O1712" s="46"/>
      <c r="P1712" s="46"/>
      <c r="Q1712" s="46"/>
      <c r="R1712" s="46"/>
      <c r="S1712" s="129"/>
      <c r="T1712" s="46"/>
    </row>
    <row r="1713" spans="1:20" ht="12.75">
      <c r="A1713" s="71"/>
      <c r="B1713" s="43"/>
      <c r="C1713" s="97"/>
      <c r="D1713" s="97"/>
      <c r="E1713" s="97"/>
      <c r="F1713" s="96"/>
      <c r="G1713" s="98"/>
      <c r="H1713" s="99"/>
      <c r="I1713" s="99"/>
      <c r="J1713" s="45"/>
      <c r="K1713" s="46"/>
      <c r="L1713" s="46"/>
      <c r="M1713" s="46"/>
      <c r="N1713" s="46"/>
      <c r="O1713" s="46"/>
      <c r="P1713" s="46"/>
      <c r="Q1713" s="46"/>
      <c r="R1713" s="46"/>
      <c r="S1713" s="129"/>
      <c r="T1713" s="46"/>
    </row>
    <row r="1714" spans="1:20" ht="12.75">
      <c r="A1714" s="71"/>
      <c r="B1714" s="43"/>
      <c r="C1714" s="97"/>
      <c r="D1714" s="97"/>
      <c r="E1714" s="97"/>
      <c r="F1714" s="96"/>
      <c r="G1714" s="98"/>
      <c r="H1714" s="99"/>
      <c r="I1714" s="99"/>
      <c r="J1714" s="45"/>
      <c r="K1714" s="46"/>
      <c r="L1714" s="46"/>
      <c r="M1714" s="46"/>
      <c r="N1714" s="46"/>
      <c r="O1714" s="46"/>
      <c r="P1714" s="46"/>
      <c r="Q1714" s="46"/>
      <c r="R1714" s="46"/>
      <c r="S1714" s="129"/>
      <c r="T1714" s="46"/>
    </row>
    <row r="1715" spans="1:20" ht="12.75">
      <c r="A1715" s="71"/>
      <c r="B1715" s="43"/>
      <c r="C1715" s="97"/>
      <c r="D1715" s="97"/>
      <c r="E1715" s="97"/>
      <c r="F1715" s="98"/>
      <c r="G1715" s="98"/>
      <c r="H1715" s="99"/>
      <c r="I1715" s="99"/>
      <c r="J1715" s="45"/>
      <c r="K1715" s="46"/>
      <c r="L1715" s="46"/>
      <c r="M1715" s="46"/>
      <c r="N1715" s="46"/>
      <c r="O1715" s="46"/>
      <c r="P1715" s="46"/>
      <c r="Q1715" s="46"/>
      <c r="R1715" s="46"/>
      <c r="S1715" s="129"/>
      <c r="T1715" s="46"/>
    </row>
    <row r="1716" spans="1:20" ht="12.75">
      <c r="A1716" s="71"/>
      <c r="B1716" s="43"/>
      <c r="C1716" s="97"/>
      <c r="D1716" s="97"/>
      <c r="E1716" s="97"/>
      <c r="F1716" s="96"/>
      <c r="G1716" s="98"/>
      <c r="H1716" s="99"/>
      <c r="I1716" s="99"/>
      <c r="J1716" s="45"/>
      <c r="K1716" s="46"/>
      <c r="L1716" s="46"/>
      <c r="M1716" s="46"/>
      <c r="N1716" s="46"/>
      <c r="O1716" s="46"/>
      <c r="P1716" s="46"/>
      <c r="Q1716" s="46"/>
      <c r="R1716" s="46"/>
      <c r="S1716" s="129"/>
      <c r="T1716" s="46"/>
    </row>
    <row r="1717" spans="1:20" ht="12.75">
      <c r="A1717" s="71"/>
      <c r="B1717" s="43"/>
      <c r="C1717" s="97"/>
      <c r="D1717" s="97"/>
      <c r="E1717" s="97"/>
      <c r="F1717" s="96"/>
      <c r="G1717" s="98"/>
      <c r="H1717" s="99"/>
      <c r="I1717" s="99"/>
      <c r="J1717" s="45"/>
      <c r="K1717" s="46"/>
      <c r="L1717" s="46"/>
      <c r="M1717" s="46"/>
      <c r="N1717" s="46"/>
      <c r="O1717" s="46"/>
      <c r="P1717" s="46"/>
      <c r="Q1717" s="46"/>
      <c r="R1717" s="46"/>
      <c r="S1717" s="129"/>
      <c r="T1717" s="46"/>
    </row>
    <row r="1718" spans="1:20" ht="12.75">
      <c r="A1718" s="71"/>
      <c r="B1718" s="43"/>
      <c r="C1718" s="97"/>
      <c r="D1718" s="97"/>
      <c r="E1718" s="97"/>
      <c r="F1718" s="96"/>
      <c r="G1718" s="98"/>
      <c r="H1718" s="99"/>
      <c r="I1718" s="99"/>
      <c r="J1718" s="45"/>
      <c r="K1718" s="46"/>
      <c r="L1718" s="46"/>
      <c r="M1718" s="46"/>
      <c r="N1718" s="46"/>
      <c r="O1718" s="46"/>
      <c r="P1718" s="46"/>
      <c r="Q1718" s="46"/>
      <c r="R1718" s="46"/>
      <c r="S1718" s="129"/>
      <c r="T1718" s="46"/>
    </row>
    <row r="1719" spans="1:20" ht="12.75">
      <c r="A1719" s="71"/>
      <c r="B1719" s="43"/>
      <c r="C1719" s="97"/>
      <c r="D1719" s="97"/>
      <c r="E1719" s="97"/>
      <c r="F1719" s="96"/>
      <c r="G1719" s="98"/>
      <c r="H1719" s="99"/>
      <c r="I1719" s="99"/>
      <c r="J1719" s="45"/>
      <c r="K1719" s="46"/>
      <c r="L1719" s="46"/>
      <c r="M1719" s="46"/>
      <c r="N1719" s="46"/>
      <c r="O1719" s="46"/>
      <c r="P1719" s="46"/>
      <c r="Q1719" s="46"/>
      <c r="R1719" s="46"/>
      <c r="S1719" s="129"/>
      <c r="T1719" s="46"/>
    </row>
    <row r="1720" spans="1:20" ht="12.75">
      <c r="A1720" s="71"/>
      <c r="B1720" s="43"/>
      <c r="C1720" s="97"/>
      <c r="D1720" s="97"/>
      <c r="E1720" s="97"/>
      <c r="F1720" s="96"/>
      <c r="G1720" s="98"/>
      <c r="H1720" s="99"/>
      <c r="I1720" s="99"/>
      <c r="J1720" s="45"/>
      <c r="K1720" s="46"/>
      <c r="L1720" s="46"/>
      <c r="M1720" s="46"/>
      <c r="N1720" s="46"/>
      <c r="O1720" s="46"/>
      <c r="P1720" s="46"/>
      <c r="Q1720" s="46"/>
      <c r="R1720" s="46"/>
      <c r="S1720" s="129"/>
      <c r="T1720" s="46"/>
    </row>
    <row r="1721" spans="1:20" ht="12.75">
      <c r="A1721" s="71"/>
      <c r="B1721" s="43"/>
      <c r="C1721" s="97"/>
      <c r="D1721" s="97"/>
      <c r="E1721" s="97"/>
      <c r="F1721" s="96"/>
      <c r="G1721" s="98"/>
      <c r="H1721" s="99"/>
      <c r="I1721" s="99"/>
      <c r="J1721" s="45"/>
      <c r="K1721" s="46"/>
      <c r="L1721" s="46"/>
      <c r="M1721" s="46"/>
      <c r="N1721" s="46"/>
      <c r="O1721" s="46"/>
      <c r="P1721" s="46"/>
      <c r="Q1721" s="46"/>
      <c r="R1721" s="46"/>
      <c r="S1721" s="129"/>
      <c r="T1721" s="46"/>
    </row>
    <row r="1722" spans="1:20" ht="12.75">
      <c r="A1722" s="71"/>
      <c r="B1722" s="43"/>
      <c r="C1722" s="97"/>
      <c r="D1722" s="97"/>
      <c r="E1722" s="97"/>
      <c r="F1722" s="96"/>
      <c r="G1722" s="98"/>
      <c r="H1722" s="99"/>
      <c r="I1722" s="99"/>
      <c r="J1722" s="45"/>
      <c r="K1722" s="46"/>
      <c r="L1722" s="46"/>
      <c r="M1722" s="46"/>
      <c r="N1722" s="46"/>
      <c r="O1722" s="46"/>
      <c r="P1722" s="46"/>
      <c r="Q1722" s="46"/>
      <c r="R1722" s="46"/>
      <c r="S1722" s="129"/>
      <c r="T1722" s="46"/>
    </row>
    <row r="1723" spans="1:20" ht="12.75">
      <c r="A1723" s="71"/>
      <c r="B1723" s="43"/>
      <c r="C1723" s="97"/>
      <c r="D1723" s="97"/>
      <c r="E1723" s="97"/>
      <c r="F1723" s="96"/>
      <c r="G1723" s="98"/>
      <c r="H1723" s="99"/>
      <c r="I1723" s="99"/>
      <c r="J1723" s="45"/>
      <c r="K1723" s="46"/>
      <c r="L1723" s="46"/>
      <c r="M1723" s="46"/>
      <c r="N1723" s="46"/>
      <c r="O1723" s="46"/>
      <c r="P1723" s="46"/>
      <c r="Q1723" s="46"/>
      <c r="R1723" s="46"/>
      <c r="S1723" s="129"/>
      <c r="T1723" s="46"/>
    </row>
    <row r="1724" spans="1:20" ht="12.75">
      <c r="A1724" s="71"/>
      <c r="B1724" s="43"/>
      <c r="C1724" s="97"/>
      <c r="D1724" s="97"/>
      <c r="E1724" s="97"/>
      <c r="F1724" s="96"/>
      <c r="G1724" s="98"/>
      <c r="H1724" s="99"/>
      <c r="I1724" s="99"/>
      <c r="J1724" s="45"/>
      <c r="K1724" s="139"/>
      <c r="L1724" s="46"/>
      <c r="M1724" s="46"/>
      <c r="N1724" s="46"/>
      <c r="O1724" s="46"/>
      <c r="P1724" s="46"/>
      <c r="Q1724" s="46"/>
      <c r="R1724" s="46"/>
      <c r="S1724" s="129"/>
      <c r="T1724" s="46"/>
    </row>
    <row r="1725" spans="1:20" ht="12.75">
      <c r="A1725" s="71"/>
      <c r="B1725" s="43"/>
      <c r="C1725" s="97"/>
      <c r="D1725" s="97"/>
      <c r="E1725" s="97"/>
      <c r="F1725" s="96"/>
      <c r="G1725" s="98"/>
      <c r="H1725" s="99"/>
      <c r="I1725" s="99"/>
      <c r="J1725" s="45"/>
      <c r="K1725" s="46"/>
      <c r="L1725" s="46"/>
      <c r="M1725" s="46"/>
      <c r="N1725" s="46"/>
      <c r="O1725" s="46"/>
      <c r="P1725" s="46"/>
      <c r="Q1725" s="46"/>
      <c r="R1725" s="46"/>
      <c r="S1725" s="129"/>
      <c r="T1725" s="46"/>
    </row>
    <row r="1726" spans="1:20" ht="12.75">
      <c r="A1726" s="71"/>
      <c r="B1726" s="43"/>
      <c r="C1726" s="97"/>
      <c r="D1726" s="97"/>
      <c r="E1726" s="97"/>
      <c r="F1726" s="98"/>
      <c r="G1726" s="98"/>
      <c r="H1726" s="99"/>
      <c r="I1726" s="99"/>
      <c r="J1726" s="45"/>
      <c r="K1726" s="46"/>
      <c r="L1726" s="46"/>
      <c r="M1726" s="46"/>
      <c r="N1726" s="46"/>
      <c r="O1726" s="46"/>
      <c r="P1726" s="46"/>
      <c r="Q1726" s="46"/>
      <c r="R1726" s="46"/>
      <c r="S1726" s="129"/>
      <c r="T1726" s="46"/>
    </row>
    <row r="1727" spans="1:20" ht="12.75">
      <c r="A1727" s="71"/>
      <c r="B1727" s="43"/>
      <c r="C1727" s="97"/>
      <c r="D1727" s="97"/>
      <c r="E1727" s="97"/>
      <c r="F1727" s="98"/>
      <c r="G1727" s="98"/>
      <c r="H1727" s="99"/>
      <c r="I1727" s="99"/>
      <c r="J1727" s="45"/>
      <c r="K1727" s="46"/>
      <c r="L1727" s="46"/>
      <c r="M1727" s="46"/>
      <c r="N1727" s="46"/>
      <c r="O1727" s="46"/>
      <c r="P1727" s="46"/>
      <c r="Q1727" s="46"/>
      <c r="R1727" s="46"/>
      <c r="S1727" s="129"/>
      <c r="T1727" s="46"/>
    </row>
    <row r="1728" spans="1:20" ht="12.75">
      <c r="A1728" s="71"/>
      <c r="B1728" s="43"/>
      <c r="C1728" s="97"/>
      <c r="D1728" s="97"/>
      <c r="E1728" s="97"/>
      <c r="F1728" s="96"/>
      <c r="G1728" s="98"/>
      <c r="H1728" s="99"/>
      <c r="I1728" s="99"/>
      <c r="J1728" s="45"/>
      <c r="K1728" s="46"/>
      <c r="L1728" s="46"/>
      <c r="M1728" s="46"/>
      <c r="N1728" s="46"/>
      <c r="O1728" s="46"/>
      <c r="P1728" s="46"/>
      <c r="Q1728" s="46"/>
      <c r="R1728" s="46"/>
      <c r="S1728" s="129"/>
      <c r="T1728" s="46"/>
    </row>
    <row r="1729" spans="1:20" ht="12.75">
      <c r="A1729" s="71"/>
      <c r="B1729" s="43"/>
      <c r="C1729" s="97"/>
      <c r="D1729" s="97"/>
      <c r="E1729" s="97"/>
      <c r="F1729" s="96"/>
      <c r="G1729" s="98"/>
      <c r="H1729" s="99"/>
      <c r="I1729" s="99"/>
      <c r="J1729" s="45"/>
      <c r="K1729" s="46"/>
      <c r="L1729" s="46"/>
      <c r="M1729" s="46"/>
      <c r="N1729" s="46"/>
      <c r="O1729" s="46"/>
      <c r="P1729" s="46"/>
      <c r="Q1729" s="46"/>
      <c r="R1729" s="46"/>
      <c r="S1729" s="129"/>
      <c r="T1729" s="46"/>
    </row>
    <row r="1730" spans="1:20" ht="12.75">
      <c r="A1730" s="71"/>
      <c r="B1730" s="43"/>
      <c r="C1730" s="97"/>
      <c r="D1730" s="97"/>
      <c r="E1730" s="97"/>
      <c r="F1730" s="98"/>
      <c r="G1730" s="98"/>
      <c r="H1730" s="99"/>
      <c r="I1730" s="99"/>
      <c r="J1730" s="45"/>
      <c r="K1730" s="46"/>
      <c r="L1730" s="46"/>
      <c r="M1730" s="46"/>
      <c r="N1730" s="46"/>
      <c r="O1730" s="46"/>
      <c r="P1730" s="46"/>
      <c r="Q1730" s="46"/>
      <c r="R1730" s="46"/>
      <c r="S1730" s="129"/>
      <c r="T1730" s="46"/>
    </row>
    <row r="1731" spans="1:20" ht="12.75">
      <c r="A1731" s="71"/>
      <c r="B1731" s="43"/>
      <c r="C1731" s="97"/>
      <c r="D1731" s="97"/>
      <c r="E1731" s="97"/>
      <c r="F1731" s="96"/>
      <c r="G1731" s="98"/>
      <c r="H1731" s="99"/>
      <c r="I1731" s="99"/>
      <c r="J1731" s="45"/>
      <c r="K1731" s="46"/>
      <c r="L1731" s="46"/>
      <c r="M1731" s="46"/>
      <c r="N1731" s="46"/>
      <c r="O1731" s="46"/>
      <c r="P1731" s="46"/>
      <c r="Q1731" s="46"/>
      <c r="R1731" s="46"/>
      <c r="S1731" s="129"/>
      <c r="T1731" s="46"/>
    </row>
    <row r="1732" spans="1:20" ht="12.75">
      <c r="A1732" s="71"/>
      <c r="B1732" s="43"/>
      <c r="C1732" s="97"/>
      <c r="D1732" s="97"/>
      <c r="E1732" s="97"/>
      <c r="F1732" s="96"/>
      <c r="G1732" s="98"/>
      <c r="H1732" s="99"/>
      <c r="I1732" s="99"/>
      <c r="J1732" s="45"/>
      <c r="K1732" s="46"/>
      <c r="L1732" s="46"/>
      <c r="M1732" s="46"/>
      <c r="N1732" s="46"/>
      <c r="O1732" s="46"/>
      <c r="P1732" s="46"/>
      <c r="Q1732" s="46"/>
      <c r="R1732" s="46"/>
      <c r="S1732" s="129"/>
      <c r="T1732" s="46"/>
    </row>
    <row r="1733" spans="1:20" ht="12.75">
      <c r="A1733" s="71"/>
      <c r="B1733" s="43"/>
      <c r="C1733" s="97"/>
      <c r="D1733" s="97"/>
      <c r="E1733" s="97"/>
      <c r="F1733" s="96"/>
      <c r="G1733" s="98"/>
      <c r="H1733" s="99"/>
      <c r="I1733" s="99"/>
      <c r="J1733" s="45"/>
      <c r="K1733" s="46"/>
      <c r="L1733" s="46"/>
      <c r="M1733" s="46"/>
      <c r="N1733" s="46"/>
      <c r="O1733" s="46"/>
      <c r="P1733" s="46"/>
      <c r="Q1733" s="46"/>
      <c r="R1733" s="46"/>
      <c r="S1733" s="129"/>
      <c r="T1733" s="46"/>
    </row>
    <row r="1734" spans="1:20" ht="12.75">
      <c r="A1734" s="71"/>
      <c r="B1734" s="43"/>
      <c r="C1734" s="97"/>
      <c r="D1734" s="97"/>
      <c r="E1734" s="97"/>
      <c r="F1734" s="96"/>
      <c r="G1734" s="98"/>
      <c r="H1734" s="99"/>
      <c r="I1734" s="99"/>
      <c r="J1734" s="45"/>
      <c r="K1734" s="46"/>
      <c r="L1734" s="46"/>
      <c r="M1734" s="46"/>
      <c r="N1734" s="46"/>
      <c r="O1734" s="46"/>
      <c r="P1734" s="46"/>
      <c r="Q1734" s="46"/>
      <c r="R1734" s="46"/>
      <c r="S1734" s="129"/>
      <c r="T1734" s="46"/>
    </row>
    <row r="1735" spans="1:20" ht="12.75">
      <c r="A1735" s="71"/>
      <c r="B1735" s="43"/>
      <c r="C1735" s="97"/>
      <c r="D1735" s="97"/>
      <c r="E1735" s="97"/>
      <c r="F1735" s="96"/>
      <c r="G1735" s="98"/>
      <c r="H1735" s="99"/>
      <c r="I1735" s="99"/>
      <c r="J1735" s="45"/>
      <c r="K1735" s="46"/>
      <c r="L1735" s="46"/>
      <c r="M1735" s="46"/>
      <c r="N1735" s="46"/>
      <c r="O1735" s="46"/>
      <c r="P1735" s="46"/>
      <c r="Q1735" s="46"/>
      <c r="R1735" s="46"/>
      <c r="S1735" s="129"/>
      <c r="T1735" s="46"/>
    </row>
    <row r="1736" spans="1:20" ht="12.75">
      <c r="A1736" s="71"/>
      <c r="B1736" s="43"/>
      <c r="C1736" s="97"/>
      <c r="D1736" s="97"/>
      <c r="E1736" s="97"/>
      <c r="F1736" s="96"/>
      <c r="G1736" s="98"/>
      <c r="H1736" s="99"/>
      <c r="I1736" s="99"/>
      <c r="J1736" s="45"/>
      <c r="K1736" s="46"/>
      <c r="L1736" s="46"/>
      <c r="M1736" s="46"/>
      <c r="N1736" s="46"/>
      <c r="O1736" s="46"/>
      <c r="P1736" s="46"/>
      <c r="Q1736" s="46"/>
      <c r="R1736" s="46"/>
      <c r="S1736" s="129"/>
      <c r="T1736" s="46"/>
    </row>
    <row r="1737" spans="1:20" ht="12.75">
      <c r="A1737" s="71"/>
      <c r="B1737" s="43"/>
      <c r="C1737" s="97"/>
      <c r="D1737" s="97"/>
      <c r="E1737" s="97"/>
      <c r="F1737" s="96"/>
      <c r="G1737" s="98"/>
      <c r="H1737" s="99"/>
      <c r="I1737" s="99"/>
      <c r="J1737" s="45"/>
      <c r="K1737" s="46"/>
      <c r="L1737" s="46"/>
      <c r="M1737" s="46"/>
      <c r="N1737" s="46"/>
      <c r="O1737" s="46"/>
      <c r="P1737" s="46"/>
      <c r="Q1737" s="46"/>
      <c r="R1737" s="46"/>
      <c r="S1737" s="129"/>
      <c r="T1737" s="46"/>
    </row>
    <row r="1738" spans="1:20" ht="12.75">
      <c r="A1738" s="71"/>
      <c r="B1738" s="43"/>
      <c r="C1738" s="97"/>
      <c r="D1738" s="97"/>
      <c r="E1738" s="97"/>
      <c r="F1738" s="96"/>
      <c r="G1738" s="98"/>
      <c r="H1738" s="99"/>
      <c r="I1738" s="99"/>
      <c r="J1738" s="45"/>
      <c r="K1738" s="46"/>
      <c r="L1738" s="46"/>
      <c r="M1738" s="46"/>
      <c r="N1738" s="46"/>
      <c r="O1738" s="46"/>
      <c r="P1738" s="46"/>
      <c r="Q1738" s="46"/>
      <c r="R1738" s="46"/>
      <c r="S1738" s="129"/>
      <c r="T1738" s="46"/>
    </row>
    <row r="1739" spans="1:20" ht="12.75">
      <c r="A1739" s="71"/>
      <c r="B1739" s="43"/>
      <c r="C1739" s="97"/>
      <c r="D1739" s="97"/>
      <c r="E1739" s="97"/>
      <c r="F1739" s="96"/>
      <c r="G1739" s="98"/>
      <c r="H1739" s="99"/>
      <c r="I1739" s="99"/>
      <c r="J1739" s="45"/>
      <c r="K1739" s="46"/>
      <c r="L1739" s="46"/>
      <c r="M1739" s="46"/>
      <c r="N1739" s="46"/>
      <c r="O1739" s="46"/>
      <c r="P1739" s="46"/>
      <c r="Q1739" s="46"/>
      <c r="R1739" s="46"/>
      <c r="S1739" s="129"/>
      <c r="T1739" s="46"/>
    </row>
    <row r="1740" spans="1:20" ht="12.75">
      <c r="A1740" s="71"/>
      <c r="B1740" s="43"/>
      <c r="C1740" s="97"/>
      <c r="D1740" s="97"/>
      <c r="E1740" s="97"/>
      <c r="F1740" s="96"/>
      <c r="G1740" s="98"/>
      <c r="H1740" s="99"/>
      <c r="I1740" s="99"/>
      <c r="J1740" s="45"/>
      <c r="K1740" s="46"/>
      <c r="L1740" s="46"/>
      <c r="M1740" s="46"/>
      <c r="N1740" s="46"/>
      <c r="O1740" s="46"/>
      <c r="P1740" s="46"/>
      <c r="Q1740" s="46"/>
      <c r="R1740" s="46"/>
      <c r="S1740" s="129"/>
      <c r="T1740" s="46"/>
    </row>
    <row r="1741" spans="1:20" ht="12.75">
      <c r="A1741" s="71"/>
      <c r="B1741" s="43"/>
      <c r="C1741" s="97"/>
      <c r="D1741" s="97"/>
      <c r="E1741" s="97"/>
      <c r="F1741" s="96"/>
      <c r="G1741" s="98"/>
      <c r="H1741" s="99"/>
      <c r="I1741" s="99"/>
      <c r="J1741" s="45"/>
      <c r="K1741" s="46"/>
      <c r="L1741" s="46"/>
      <c r="M1741" s="46"/>
      <c r="N1741" s="46"/>
      <c r="O1741" s="46"/>
      <c r="P1741" s="46"/>
      <c r="Q1741" s="46"/>
      <c r="R1741" s="46"/>
      <c r="S1741" s="129"/>
      <c r="T1741" s="46"/>
    </row>
    <row r="1742" spans="1:20" ht="12.75">
      <c r="A1742" s="71"/>
      <c r="B1742" s="43"/>
      <c r="C1742" s="97"/>
      <c r="D1742" s="97"/>
      <c r="E1742" s="97"/>
      <c r="F1742" s="98"/>
      <c r="G1742" s="98"/>
      <c r="H1742" s="99"/>
      <c r="I1742" s="99"/>
      <c r="J1742" s="45"/>
      <c r="K1742" s="46"/>
      <c r="L1742" s="46"/>
      <c r="M1742" s="46"/>
      <c r="N1742" s="46"/>
      <c r="O1742" s="46"/>
      <c r="P1742" s="46"/>
      <c r="Q1742" s="46"/>
      <c r="R1742" s="46"/>
      <c r="S1742" s="129"/>
      <c r="T1742" s="46"/>
    </row>
    <row r="1743" spans="1:20" ht="12.75">
      <c r="A1743" s="71"/>
      <c r="B1743" s="43"/>
      <c r="C1743" s="97"/>
      <c r="D1743" s="97"/>
      <c r="E1743" s="97"/>
      <c r="F1743" s="96"/>
      <c r="G1743" s="98"/>
      <c r="H1743" s="99"/>
      <c r="I1743" s="99"/>
      <c r="J1743" s="45"/>
      <c r="K1743" s="46"/>
      <c r="L1743" s="46"/>
      <c r="M1743" s="46"/>
      <c r="N1743" s="46"/>
      <c r="O1743" s="46"/>
      <c r="P1743" s="46"/>
      <c r="Q1743" s="46"/>
      <c r="R1743" s="46"/>
      <c r="S1743" s="129"/>
      <c r="T1743" s="46"/>
    </row>
    <row r="1744" spans="1:20" ht="12.75">
      <c r="A1744" s="71"/>
      <c r="B1744" s="43"/>
      <c r="C1744" s="97"/>
      <c r="D1744" s="97"/>
      <c r="E1744" s="97"/>
      <c r="F1744" s="98"/>
      <c r="G1744" s="98"/>
      <c r="H1744" s="99"/>
      <c r="I1744" s="99"/>
      <c r="J1744" s="45"/>
      <c r="K1744" s="46"/>
      <c r="L1744" s="46"/>
      <c r="M1744" s="46"/>
      <c r="N1744" s="46"/>
      <c r="O1744" s="46"/>
      <c r="P1744" s="46"/>
      <c r="Q1744" s="46"/>
      <c r="R1744" s="46"/>
      <c r="S1744" s="129"/>
      <c r="T1744" s="46"/>
    </row>
    <row r="1745" spans="1:20" ht="12.75">
      <c r="A1745" s="71"/>
      <c r="B1745" s="43"/>
      <c r="C1745" s="97"/>
      <c r="D1745" s="97"/>
      <c r="E1745" s="97"/>
      <c r="F1745" s="96"/>
      <c r="G1745" s="98"/>
      <c r="H1745" s="99"/>
      <c r="I1745" s="99"/>
      <c r="J1745" s="45"/>
      <c r="K1745" s="46"/>
      <c r="L1745" s="46"/>
      <c r="M1745" s="46"/>
      <c r="N1745" s="46"/>
      <c r="O1745" s="46"/>
      <c r="P1745" s="46"/>
      <c r="Q1745" s="46"/>
      <c r="R1745" s="46"/>
      <c r="S1745" s="129"/>
      <c r="T1745" s="46"/>
    </row>
    <row r="1746" spans="1:20" ht="12.75">
      <c r="A1746" s="71"/>
      <c r="B1746" s="43"/>
      <c r="C1746" s="97"/>
      <c r="D1746" s="97"/>
      <c r="E1746" s="97"/>
      <c r="F1746" s="96"/>
      <c r="G1746" s="98"/>
      <c r="H1746" s="99"/>
      <c r="I1746" s="99"/>
      <c r="J1746" s="45"/>
      <c r="K1746" s="46"/>
      <c r="L1746" s="46"/>
      <c r="M1746" s="46"/>
      <c r="N1746" s="46"/>
      <c r="O1746" s="46"/>
      <c r="P1746" s="46"/>
      <c r="Q1746" s="46"/>
      <c r="R1746" s="46"/>
      <c r="S1746" s="129"/>
      <c r="T1746" s="46"/>
    </row>
    <row r="1747" spans="1:20" ht="12.75">
      <c r="A1747" s="71"/>
      <c r="B1747" s="43"/>
      <c r="C1747" s="97"/>
      <c r="D1747" s="97"/>
      <c r="E1747" s="97"/>
      <c r="F1747" s="98"/>
      <c r="G1747" s="98"/>
      <c r="H1747" s="99"/>
      <c r="I1747" s="99"/>
      <c r="J1747" s="45"/>
      <c r="K1747" s="46"/>
      <c r="L1747" s="46"/>
      <c r="M1747" s="46"/>
      <c r="N1747" s="46"/>
      <c r="O1747" s="46"/>
      <c r="P1747" s="46"/>
      <c r="Q1747" s="46"/>
      <c r="R1747" s="46"/>
      <c r="S1747" s="129"/>
      <c r="T1747" s="46"/>
    </row>
    <row r="1748" spans="1:20" ht="12.75">
      <c r="A1748" s="71"/>
      <c r="B1748" s="43"/>
      <c r="C1748" s="97"/>
      <c r="D1748" s="97"/>
      <c r="E1748" s="97"/>
      <c r="F1748" s="96"/>
      <c r="G1748" s="98"/>
      <c r="H1748" s="99"/>
      <c r="I1748" s="99"/>
      <c r="J1748" s="45"/>
      <c r="K1748" s="46"/>
      <c r="L1748" s="46"/>
      <c r="M1748" s="46"/>
      <c r="N1748" s="46"/>
      <c r="O1748" s="46"/>
      <c r="P1748" s="46"/>
      <c r="Q1748" s="46"/>
      <c r="R1748" s="46"/>
      <c r="S1748" s="129"/>
      <c r="T1748" s="46"/>
    </row>
    <row r="1749" spans="1:20" ht="12.75">
      <c r="A1749" s="71"/>
      <c r="B1749" s="43"/>
      <c r="C1749" s="95"/>
      <c r="D1749" s="95"/>
      <c r="E1749" s="95"/>
      <c r="F1749" s="96"/>
      <c r="G1749" s="96"/>
      <c r="H1749" s="105"/>
      <c r="I1749" s="105"/>
      <c r="J1749" s="45"/>
      <c r="K1749" s="46"/>
      <c r="L1749" s="46"/>
      <c r="M1749" s="46"/>
      <c r="N1749" s="46"/>
      <c r="O1749" s="46"/>
      <c r="P1749" s="46"/>
      <c r="Q1749" s="46"/>
      <c r="R1749" s="46"/>
      <c r="S1749" s="129"/>
      <c r="T1749" s="46"/>
    </row>
    <row r="1750" spans="1:20" ht="12.75">
      <c r="A1750" s="71"/>
      <c r="B1750" s="43"/>
      <c r="C1750" s="97"/>
      <c r="D1750" s="97"/>
      <c r="E1750" s="97"/>
      <c r="F1750" s="98"/>
      <c r="G1750" s="98"/>
      <c r="H1750" s="99"/>
      <c r="I1750" s="99"/>
      <c r="J1750" s="45"/>
      <c r="K1750" s="46"/>
      <c r="L1750" s="46"/>
      <c r="M1750" s="46"/>
      <c r="N1750" s="46"/>
      <c r="O1750" s="46"/>
      <c r="P1750" s="46"/>
      <c r="Q1750" s="46"/>
      <c r="R1750" s="46"/>
      <c r="S1750" s="129"/>
      <c r="T1750" s="46"/>
    </row>
    <row r="1751" spans="1:20" ht="12.75">
      <c r="A1751" s="71"/>
      <c r="B1751" s="43"/>
      <c r="C1751" s="97"/>
      <c r="D1751" s="97"/>
      <c r="E1751" s="97"/>
      <c r="F1751" s="98"/>
      <c r="G1751" s="98"/>
      <c r="H1751" s="99"/>
      <c r="I1751" s="99"/>
      <c r="J1751" s="45"/>
      <c r="K1751" s="46"/>
      <c r="L1751" s="46"/>
      <c r="M1751" s="46"/>
      <c r="N1751" s="46"/>
      <c r="O1751" s="46"/>
      <c r="P1751" s="46"/>
      <c r="Q1751" s="46"/>
      <c r="R1751" s="46"/>
      <c r="S1751" s="129"/>
      <c r="T1751" s="46"/>
    </row>
    <row r="1752" spans="1:20" ht="12.75">
      <c r="A1752" s="71"/>
      <c r="B1752" s="43"/>
      <c r="C1752" s="97"/>
      <c r="D1752" s="97"/>
      <c r="E1752" s="97"/>
      <c r="F1752" s="98"/>
      <c r="G1752" s="98"/>
      <c r="H1752" s="99"/>
      <c r="I1752" s="99"/>
      <c r="J1752" s="45"/>
      <c r="K1752" s="46"/>
      <c r="L1752" s="46"/>
      <c r="M1752" s="46"/>
      <c r="N1752" s="46"/>
      <c r="O1752" s="46"/>
      <c r="P1752" s="46"/>
      <c r="Q1752" s="46"/>
      <c r="R1752" s="46"/>
      <c r="S1752" s="129"/>
      <c r="T1752" s="46"/>
    </row>
    <row r="1753" spans="1:20" ht="12.75">
      <c r="A1753" s="71"/>
      <c r="B1753" s="43"/>
      <c r="C1753" s="97"/>
      <c r="D1753" s="97"/>
      <c r="E1753" s="97"/>
      <c r="F1753" s="98"/>
      <c r="G1753" s="98"/>
      <c r="H1753" s="99"/>
      <c r="I1753" s="99"/>
      <c r="J1753" s="45"/>
      <c r="K1753" s="46"/>
      <c r="L1753" s="46"/>
      <c r="M1753" s="46"/>
      <c r="N1753" s="46"/>
      <c r="O1753" s="46"/>
      <c r="P1753" s="46"/>
      <c r="Q1753" s="46"/>
      <c r="R1753" s="46"/>
      <c r="S1753" s="129"/>
      <c r="T1753" s="46"/>
    </row>
    <row r="1754" spans="1:20" ht="12.75">
      <c r="A1754" s="71"/>
      <c r="B1754" s="43"/>
      <c r="C1754" s="97"/>
      <c r="D1754" s="97"/>
      <c r="E1754" s="97"/>
      <c r="F1754" s="98"/>
      <c r="G1754" s="98"/>
      <c r="H1754" s="99"/>
      <c r="I1754" s="99"/>
      <c r="J1754" s="45"/>
      <c r="K1754" s="46"/>
      <c r="L1754" s="46"/>
      <c r="M1754" s="46"/>
      <c r="N1754" s="46"/>
      <c r="O1754" s="46"/>
      <c r="P1754" s="46"/>
      <c r="Q1754" s="46"/>
      <c r="R1754" s="46"/>
      <c r="S1754" s="129"/>
      <c r="T1754" s="46"/>
    </row>
    <row r="1755" spans="1:20" ht="12.75">
      <c r="A1755" s="71"/>
      <c r="B1755" s="43"/>
      <c r="C1755" s="97"/>
      <c r="D1755" s="97"/>
      <c r="E1755" s="97"/>
      <c r="F1755" s="98"/>
      <c r="G1755" s="98"/>
      <c r="H1755" s="99"/>
      <c r="I1755" s="99"/>
      <c r="J1755" s="45"/>
      <c r="K1755" s="46"/>
      <c r="L1755" s="46"/>
      <c r="M1755" s="46"/>
      <c r="N1755" s="46"/>
      <c r="O1755" s="46"/>
      <c r="P1755" s="46"/>
      <c r="Q1755" s="46"/>
      <c r="R1755" s="46"/>
      <c r="S1755" s="129"/>
      <c r="T1755" s="46"/>
    </row>
    <row r="1756" spans="1:20" ht="12.75">
      <c r="A1756" s="71"/>
      <c r="B1756" s="43"/>
      <c r="C1756" s="97"/>
      <c r="D1756" s="97"/>
      <c r="E1756" s="97"/>
      <c r="F1756" s="98"/>
      <c r="G1756" s="98"/>
      <c r="H1756" s="99"/>
      <c r="I1756" s="99"/>
      <c r="J1756" s="45"/>
      <c r="K1756" s="46"/>
      <c r="L1756" s="46"/>
      <c r="M1756" s="46"/>
      <c r="N1756" s="46"/>
      <c r="O1756" s="46"/>
      <c r="P1756" s="46"/>
      <c r="Q1756" s="46"/>
      <c r="R1756" s="46"/>
      <c r="S1756" s="129"/>
      <c r="T1756" s="46"/>
    </row>
    <row r="1757" spans="1:20" ht="12.75">
      <c r="A1757" s="71"/>
      <c r="B1757" s="43"/>
      <c r="C1757" s="97"/>
      <c r="D1757" s="97"/>
      <c r="E1757" s="97"/>
      <c r="F1757" s="98"/>
      <c r="G1757" s="98"/>
      <c r="H1757" s="99"/>
      <c r="I1757" s="99"/>
      <c r="J1757" s="45"/>
      <c r="K1757" s="46"/>
      <c r="L1757" s="46"/>
      <c r="M1757" s="46"/>
      <c r="N1757" s="46"/>
      <c r="O1757" s="46"/>
      <c r="P1757" s="46"/>
      <c r="Q1757" s="46"/>
      <c r="R1757" s="46"/>
      <c r="S1757" s="129"/>
      <c r="T1757" s="46"/>
    </row>
    <row r="1758" spans="1:20" ht="12.75">
      <c r="A1758" s="71"/>
      <c r="B1758" s="43"/>
      <c r="C1758" s="97"/>
      <c r="D1758" s="97"/>
      <c r="E1758" s="97"/>
      <c r="F1758" s="96"/>
      <c r="G1758" s="98"/>
      <c r="H1758" s="99"/>
      <c r="I1758" s="99"/>
      <c r="J1758" s="45"/>
      <c r="K1758" s="121"/>
      <c r="L1758" s="46"/>
      <c r="M1758" s="46"/>
      <c r="N1758" s="46"/>
      <c r="O1758" s="46"/>
      <c r="P1758" s="46"/>
      <c r="Q1758" s="46"/>
      <c r="R1758" s="46"/>
      <c r="S1758" s="129"/>
      <c r="T1758" s="46"/>
    </row>
    <row r="1759" spans="1:20" ht="12.75">
      <c r="A1759" s="71"/>
      <c r="B1759" s="43"/>
      <c r="C1759" s="97"/>
      <c r="D1759" s="97"/>
      <c r="E1759" s="97"/>
      <c r="F1759" s="96"/>
      <c r="G1759" s="98"/>
      <c r="H1759" s="99"/>
      <c r="I1759" s="99"/>
      <c r="J1759" s="45"/>
      <c r="K1759" s="121"/>
      <c r="L1759" s="46"/>
      <c r="M1759" s="46"/>
      <c r="N1759" s="46"/>
      <c r="O1759" s="46"/>
      <c r="P1759" s="46"/>
      <c r="Q1759" s="46"/>
      <c r="R1759" s="46"/>
      <c r="S1759" s="129"/>
      <c r="T1759" s="46"/>
    </row>
    <row r="1760" spans="1:20" ht="12.75">
      <c r="A1760" s="71"/>
      <c r="B1760" s="43"/>
      <c r="C1760" s="97"/>
      <c r="D1760" s="97"/>
      <c r="E1760" s="97"/>
      <c r="F1760" s="96"/>
      <c r="G1760" s="98"/>
      <c r="H1760" s="99"/>
      <c r="I1760" s="99"/>
      <c r="J1760" s="45"/>
      <c r="K1760" s="121"/>
      <c r="L1760" s="46"/>
      <c r="M1760" s="46"/>
      <c r="N1760" s="46"/>
      <c r="O1760" s="46"/>
      <c r="P1760" s="46"/>
      <c r="Q1760" s="46"/>
      <c r="R1760" s="46"/>
      <c r="S1760" s="129"/>
      <c r="T1760" s="46"/>
    </row>
    <row r="1761" spans="1:20" ht="12.75">
      <c r="A1761" s="71"/>
      <c r="B1761" s="43"/>
      <c r="C1761" s="97"/>
      <c r="D1761" s="97"/>
      <c r="E1761" s="97"/>
      <c r="F1761" s="96"/>
      <c r="G1761" s="98"/>
      <c r="H1761" s="99"/>
      <c r="I1761" s="99"/>
      <c r="J1761" s="45"/>
      <c r="K1761" s="123"/>
      <c r="L1761" s="46"/>
      <c r="M1761" s="46"/>
      <c r="N1761" s="46"/>
      <c r="O1761" s="46"/>
      <c r="P1761" s="46"/>
      <c r="Q1761" s="46"/>
      <c r="R1761" s="46"/>
      <c r="S1761" s="129"/>
      <c r="T1761" s="46"/>
    </row>
    <row r="1762" spans="1:20" ht="12.75">
      <c r="A1762" s="71"/>
      <c r="B1762" s="43"/>
      <c r="C1762" s="97"/>
      <c r="D1762" s="97"/>
      <c r="E1762" s="97"/>
      <c r="F1762" s="96"/>
      <c r="G1762" s="98"/>
      <c r="H1762" s="99"/>
      <c r="I1762" s="99"/>
      <c r="J1762" s="45"/>
      <c r="K1762" s="121"/>
      <c r="L1762" s="46"/>
      <c r="M1762" s="46"/>
      <c r="N1762" s="46"/>
      <c r="O1762" s="46"/>
      <c r="P1762" s="46"/>
      <c r="Q1762" s="46"/>
      <c r="R1762" s="46"/>
      <c r="S1762" s="129"/>
      <c r="T1762" s="46"/>
    </row>
    <row r="1763" spans="1:20" ht="12.75">
      <c r="A1763" s="71"/>
      <c r="B1763" s="43"/>
      <c r="C1763" s="97"/>
      <c r="D1763" s="97"/>
      <c r="E1763" s="97"/>
      <c r="F1763" s="96"/>
      <c r="G1763" s="98"/>
      <c r="H1763" s="99"/>
      <c r="I1763" s="99"/>
      <c r="J1763" s="45"/>
      <c r="K1763" s="99"/>
      <c r="L1763" s="46"/>
      <c r="M1763" s="46"/>
      <c r="N1763" s="46"/>
      <c r="O1763" s="46"/>
      <c r="P1763" s="46"/>
      <c r="Q1763" s="46"/>
      <c r="R1763" s="46"/>
      <c r="S1763" s="129"/>
      <c r="T1763" s="46"/>
    </row>
    <row r="1764" spans="1:20" ht="12.75">
      <c r="A1764" s="71"/>
      <c r="B1764" s="43"/>
      <c r="C1764" s="97"/>
      <c r="D1764" s="97"/>
      <c r="E1764" s="97"/>
      <c r="F1764" s="96"/>
      <c r="G1764" s="98"/>
      <c r="H1764" s="99"/>
      <c r="I1764" s="99"/>
      <c r="J1764" s="45"/>
      <c r="K1764" s="99"/>
      <c r="L1764" s="46"/>
      <c r="M1764" s="46"/>
      <c r="N1764" s="46"/>
      <c r="O1764" s="46"/>
      <c r="P1764" s="46"/>
      <c r="Q1764" s="46"/>
      <c r="R1764" s="46"/>
      <c r="S1764" s="129"/>
      <c r="T1764" s="46"/>
    </row>
    <row r="1765" spans="1:20" ht="12.75">
      <c r="A1765" s="71"/>
      <c r="B1765" s="43"/>
      <c r="C1765" s="95"/>
      <c r="D1765" s="95"/>
      <c r="E1765" s="95"/>
      <c r="F1765" s="96"/>
      <c r="G1765" s="96"/>
      <c r="H1765" s="105"/>
      <c r="I1765" s="105"/>
      <c r="J1765" s="45"/>
      <c r="K1765" s="46"/>
      <c r="L1765" s="46"/>
      <c r="M1765" s="46"/>
      <c r="N1765" s="46"/>
      <c r="O1765" s="46"/>
      <c r="P1765" s="46"/>
      <c r="Q1765" s="46"/>
      <c r="R1765" s="46"/>
      <c r="S1765" s="129"/>
      <c r="T1765" s="46"/>
    </row>
    <row r="1766" spans="1:20" ht="12.75">
      <c r="A1766" s="71"/>
      <c r="B1766" s="43"/>
      <c r="C1766" s="95"/>
      <c r="D1766" s="95"/>
      <c r="E1766" s="95"/>
      <c r="F1766" s="96"/>
      <c r="G1766" s="96"/>
      <c r="H1766" s="105"/>
      <c r="I1766" s="105"/>
      <c r="J1766" s="45"/>
      <c r="K1766" s="46"/>
      <c r="L1766" s="46"/>
      <c r="M1766" s="46"/>
      <c r="N1766" s="46"/>
      <c r="O1766" s="46"/>
      <c r="P1766" s="46"/>
      <c r="Q1766" s="46"/>
      <c r="R1766" s="46"/>
      <c r="S1766" s="129"/>
      <c r="T1766" s="46"/>
    </row>
    <row r="1767" spans="1:20" ht="12.75">
      <c r="A1767" s="71"/>
      <c r="B1767" s="43"/>
      <c r="C1767" s="97"/>
      <c r="D1767" s="97"/>
      <c r="E1767" s="97"/>
      <c r="F1767" s="96"/>
      <c r="G1767" s="98"/>
      <c r="H1767" s="99"/>
      <c r="I1767" s="99"/>
      <c r="J1767" s="45"/>
      <c r="K1767" s="46"/>
      <c r="L1767" s="46"/>
      <c r="M1767" s="46"/>
      <c r="N1767" s="46"/>
      <c r="O1767" s="46"/>
      <c r="P1767" s="46"/>
      <c r="Q1767" s="46"/>
      <c r="R1767" s="46"/>
      <c r="S1767" s="129"/>
      <c r="T1767" s="46"/>
    </row>
    <row r="1768" spans="1:20" ht="12.75">
      <c r="A1768" s="71"/>
      <c r="B1768" s="43"/>
      <c r="C1768" s="97"/>
      <c r="D1768" s="97"/>
      <c r="E1768" s="97"/>
      <c r="F1768" s="96"/>
      <c r="G1768" s="98"/>
      <c r="H1768" s="99"/>
      <c r="I1768" s="99"/>
      <c r="J1768" s="45"/>
      <c r="K1768" s="46"/>
      <c r="L1768" s="46"/>
      <c r="M1768" s="46"/>
      <c r="N1768" s="46"/>
      <c r="O1768" s="46"/>
      <c r="P1768" s="46"/>
      <c r="Q1768" s="46"/>
      <c r="R1768" s="46"/>
      <c r="S1768" s="129"/>
      <c r="T1768" s="46"/>
    </row>
    <row r="1769" spans="1:20" ht="12.75">
      <c r="A1769" s="71"/>
      <c r="B1769" s="43"/>
      <c r="C1769" s="116"/>
      <c r="D1769" s="116"/>
      <c r="E1769" s="116"/>
      <c r="F1769" s="96"/>
      <c r="G1769" s="117"/>
      <c r="H1769" s="117"/>
      <c r="I1769" s="117"/>
      <c r="J1769" s="45"/>
      <c r="K1769" s="127"/>
      <c r="L1769" s="46"/>
      <c r="M1769" s="46"/>
      <c r="N1769" s="46"/>
      <c r="O1769" s="46"/>
      <c r="P1769" s="46"/>
      <c r="Q1769" s="46"/>
      <c r="R1769" s="46"/>
      <c r="S1769" s="129"/>
      <c r="T1769" s="46"/>
    </row>
    <row r="1770" spans="1:20" ht="12.75">
      <c r="A1770" s="71"/>
      <c r="B1770" s="43"/>
      <c r="C1770" s="97"/>
      <c r="D1770" s="97"/>
      <c r="E1770" s="97"/>
      <c r="F1770" s="96"/>
      <c r="G1770" s="98"/>
      <c r="H1770" s="99"/>
      <c r="I1770" s="99"/>
      <c r="J1770" s="45"/>
      <c r="K1770" s="46"/>
      <c r="L1770" s="46"/>
      <c r="M1770" s="46"/>
      <c r="N1770" s="46"/>
      <c r="O1770" s="46"/>
      <c r="P1770" s="46"/>
      <c r="Q1770" s="46"/>
      <c r="R1770" s="46"/>
      <c r="S1770" s="129"/>
      <c r="T1770" s="46"/>
    </row>
    <row r="1771" spans="1:20" ht="12.75">
      <c r="A1771" s="71"/>
      <c r="B1771" s="43"/>
      <c r="C1771" s="97"/>
      <c r="D1771" s="97"/>
      <c r="E1771" s="97"/>
      <c r="F1771" s="96"/>
      <c r="G1771" s="98"/>
      <c r="H1771" s="99"/>
      <c r="I1771" s="99"/>
      <c r="J1771" s="45"/>
      <c r="K1771" s="46"/>
      <c r="L1771" s="46"/>
      <c r="M1771" s="46"/>
      <c r="N1771" s="46"/>
      <c r="O1771" s="46"/>
      <c r="P1771" s="46"/>
      <c r="Q1771" s="46"/>
      <c r="R1771" s="46"/>
      <c r="S1771" s="129"/>
      <c r="T1771" s="46"/>
    </row>
    <row r="1772" spans="1:20" ht="12.75">
      <c r="A1772" s="71"/>
      <c r="B1772" s="43"/>
      <c r="C1772" s="99"/>
      <c r="D1772" s="97"/>
      <c r="E1772" s="97"/>
      <c r="F1772" s="96"/>
      <c r="G1772" s="98"/>
      <c r="H1772" s="115"/>
      <c r="I1772" s="99"/>
      <c r="J1772" s="45"/>
      <c r="K1772" s="46"/>
      <c r="L1772" s="46"/>
      <c r="M1772" s="46"/>
      <c r="N1772" s="46"/>
      <c r="O1772" s="46"/>
      <c r="P1772" s="46"/>
      <c r="Q1772" s="46"/>
      <c r="R1772" s="46"/>
      <c r="S1772" s="129"/>
      <c r="T1772" s="46"/>
    </row>
    <row r="1773" spans="1:20" ht="12.75">
      <c r="A1773" s="71"/>
      <c r="B1773" s="43"/>
      <c r="C1773" s="99"/>
      <c r="D1773" s="97"/>
      <c r="E1773" s="97"/>
      <c r="F1773" s="96"/>
      <c r="G1773" s="98"/>
      <c r="H1773" s="99"/>
      <c r="I1773" s="99"/>
      <c r="J1773" s="45"/>
      <c r="K1773" s="46"/>
      <c r="L1773" s="46"/>
      <c r="M1773" s="46"/>
      <c r="N1773" s="46"/>
      <c r="O1773" s="46"/>
      <c r="P1773" s="46"/>
      <c r="Q1773" s="46"/>
      <c r="R1773" s="46"/>
      <c r="S1773" s="129"/>
      <c r="T1773" s="46"/>
    </row>
    <row r="1774" spans="1:20" ht="12.75">
      <c r="A1774" s="71"/>
      <c r="B1774" s="43"/>
      <c r="C1774" s="97"/>
      <c r="D1774" s="97"/>
      <c r="E1774" s="97"/>
      <c r="F1774" s="96"/>
      <c r="G1774" s="98"/>
      <c r="H1774" s="111"/>
      <c r="I1774" s="111"/>
      <c r="J1774" s="45"/>
      <c r="K1774" s="123"/>
      <c r="L1774" s="46"/>
      <c r="M1774" s="46"/>
      <c r="N1774" s="46"/>
      <c r="O1774" s="46"/>
      <c r="P1774" s="46"/>
      <c r="Q1774" s="46"/>
      <c r="R1774" s="46"/>
      <c r="S1774" s="129"/>
      <c r="T1774" s="46"/>
    </row>
    <row r="1775" spans="1:20" ht="12.75">
      <c r="A1775" s="71"/>
      <c r="B1775" s="43"/>
      <c r="C1775" s="97"/>
      <c r="D1775" s="97"/>
      <c r="E1775" s="97"/>
      <c r="F1775" s="96"/>
      <c r="G1775" s="98"/>
      <c r="H1775" s="111"/>
      <c r="I1775" s="111"/>
      <c r="J1775" s="45"/>
      <c r="K1775" s="99"/>
      <c r="L1775" s="46"/>
      <c r="M1775" s="46"/>
      <c r="N1775" s="46"/>
      <c r="O1775" s="46"/>
      <c r="P1775" s="46"/>
      <c r="Q1775" s="46"/>
      <c r="R1775" s="46"/>
      <c r="S1775" s="129"/>
      <c r="T1775" s="46"/>
    </row>
    <row r="1776" spans="1:20" ht="12.75">
      <c r="A1776" s="71"/>
      <c r="B1776" s="43"/>
      <c r="C1776" s="97"/>
      <c r="D1776" s="97"/>
      <c r="E1776" s="97"/>
      <c r="F1776" s="96"/>
      <c r="G1776" s="98"/>
      <c r="H1776" s="111"/>
      <c r="I1776" s="111"/>
      <c r="J1776" s="45"/>
      <c r="K1776" s="99"/>
      <c r="L1776" s="46"/>
      <c r="M1776" s="46"/>
      <c r="N1776" s="46"/>
      <c r="O1776" s="46"/>
      <c r="P1776" s="46"/>
      <c r="Q1776" s="46"/>
      <c r="R1776" s="46"/>
      <c r="S1776" s="129"/>
      <c r="T1776" s="46"/>
    </row>
    <row r="1777" spans="1:20" ht="12.75">
      <c r="A1777" s="71"/>
      <c r="B1777" s="43"/>
      <c r="C1777" s="97"/>
      <c r="D1777" s="97"/>
      <c r="E1777" s="97"/>
      <c r="F1777" s="96"/>
      <c r="G1777" s="98"/>
      <c r="H1777" s="111"/>
      <c r="I1777" s="111"/>
      <c r="J1777" s="45"/>
      <c r="K1777" s="101"/>
      <c r="L1777" s="46"/>
      <c r="M1777" s="46"/>
      <c r="N1777" s="46"/>
      <c r="O1777" s="46"/>
      <c r="P1777" s="46"/>
      <c r="Q1777" s="46"/>
      <c r="R1777" s="46"/>
      <c r="S1777" s="129"/>
      <c r="T1777" s="46"/>
    </row>
    <row r="1778" spans="1:20" ht="12.75">
      <c r="A1778" s="71"/>
      <c r="B1778" s="43"/>
      <c r="C1778" s="97"/>
      <c r="D1778" s="97"/>
      <c r="E1778" s="97"/>
      <c r="F1778" s="96"/>
      <c r="G1778" s="98"/>
      <c r="H1778" s="111"/>
      <c r="I1778" s="111"/>
      <c r="J1778" s="45"/>
      <c r="K1778" s="101"/>
      <c r="L1778" s="46"/>
      <c r="M1778" s="46"/>
      <c r="N1778" s="46"/>
      <c r="O1778" s="46"/>
      <c r="P1778" s="46"/>
      <c r="Q1778" s="46"/>
      <c r="R1778" s="46"/>
      <c r="S1778" s="129"/>
      <c r="T1778" s="46"/>
    </row>
    <row r="1779" spans="1:20" ht="12.75">
      <c r="A1779" s="71"/>
      <c r="B1779" s="43"/>
      <c r="C1779" s="97"/>
      <c r="D1779" s="97"/>
      <c r="E1779" s="97"/>
      <c r="F1779" s="96"/>
      <c r="G1779" s="98"/>
      <c r="H1779" s="111"/>
      <c r="I1779" s="111"/>
      <c r="J1779" s="45"/>
      <c r="K1779" s="101"/>
      <c r="L1779" s="46"/>
      <c r="M1779" s="46"/>
      <c r="N1779" s="46"/>
      <c r="O1779" s="46"/>
      <c r="P1779" s="46"/>
      <c r="Q1779" s="46"/>
      <c r="R1779" s="46"/>
      <c r="S1779" s="129"/>
      <c r="T1779" s="46"/>
    </row>
    <row r="1780" spans="1:20" ht="12.75">
      <c r="A1780" s="71"/>
      <c r="B1780" s="43"/>
      <c r="C1780" s="97"/>
      <c r="D1780" s="97"/>
      <c r="E1780" s="97"/>
      <c r="F1780" s="96"/>
      <c r="G1780" s="98"/>
      <c r="H1780" s="111"/>
      <c r="I1780" s="111"/>
      <c r="J1780" s="45"/>
      <c r="K1780" s="99"/>
      <c r="L1780" s="46"/>
      <c r="M1780" s="46"/>
      <c r="N1780" s="46"/>
      <c r="O1780" s="46"/>
      <c r="P1780" s="46"/>
      <c r="Q1780" s="46"/>
      <c r="R1780" s="46"/>
      <c r="S1780" s="129"/>
      <c r="T1780" s="46"/>
    </row>
    <row r="1781" spans="1:20" ht="12.75">
      <c r="A1781" s="71"/>
      <c r="B1781" s="43"/>
      <c r="C1781" s="97"/>
      <c r="D1781" s="97"/>
      <c r="E1781" s="97"/>
      <c r="F1781" s="96"/>
      <c r="G1781" s="98"/>
      <c r="H1781" s="111"/>
      <c r="I1781" s="111"/>
      <c r="J1781" s="45"/>
      <c r="K1781" s="101"/>
      <c r="L1781" s="46"/>
      <c r="M1781" s="46"/>
      <c r="N1781" s="46"/>
      <c r="O1781" s="46"/>
      <c r="P1781" s="46"/>
      <c r="Q1781" s="46"/>
      <c r="R1781" s="46"/>
      <c r="S1781" s="129"/>
      <c r="T1781" s="46"/>
    </row>
    <row r="1782" spans="1:20" ht="12.75">
      <c r="A1782" s="71"/>
      <c r="B1782" s="43"/>
      <c r="C1782" s="97"/>
      <c r="D1782" s="97"/>
      <c r="E1782" s="97"/>
      <c r="F1782" s="96"/>
      <c r="G1782" s="98"/>
      <c r="H1782" s="111"/>
      <c r="I1782" s="111"/>
      <c r="J1782" s="45"/>
      <c r="K1782" s="99"/>
      <c r="L1782" s="46"/>
      <c r="M1782" s="46"/>
      <c r="N1782" s="46"/>
      <c r="O1782" s="46"/>
      <c r="P1782" s="46"/>
      <c r="Q1782" s="46"/>
      <c r="R1782" s="46"/>
      <c r="S1782" s="129"/>
      <c r="T1782" s="46"/>
    </row>
    <row r="1783" spans="1:20" ht="12.75">
      <c r="A1783" s="71"/>
      <c r="B1783" s="43"/>
      <c r="C1783" s="97"/>
      <c r="D1783" s="97"/>
      <c r="E1783" s="97"/>
      <c r="F1783" s="96"/>
      <c r="G1783" s="98"/>
      <c r="H1783" s="111"/>
      <c r="I1783" s="111"/>
      <c r="J1783" s="45"/>
      <c r="K1783" s="123"/>
      <c r="L1783" s="46"/>
      <c r="M1783" s="46"/>
      <c r="N1783" s="46"/>
      <c r="O1783" s="46"/>
      <c r="P1783" s="46"/>
      <c r="Q1783" s="46"/>
      <c r="R1783" s="46"/>
      <c r="S1783" s="129"/>
      <c r="T1783" s="46"/>
    </row>
    <row r="1784" spans="1:20" ht="12.75">
      <c r="A1784" s="71"/>
      <c r="B1784" s="43"/>
      <c r="C1784" s="97"/>
      <c r="D1784" s="97"/>
      <c r="E1784" s="97"/>
      <c r="F1784" s="96"/>
      <c r="G1784" s="98"/>
      <c r="H1784" s="111"/>
      <c r="I1784" s="111"/>
      <c r="J1784" s="45"/>
      <c r="K1784" s="123"/>
      <c r="L1784" s="46"/>
      <c r="M1784" s="46"/>
      <c r="N1784" s="46"/>
      <c r="O1784" s="46"/>
      <c r="P1784" s="46"/>
      <c r="Q1784" s="46"/>
      <c r="R1784" s="46"/>
      <c r="S1784" s="129"/>
      <c r="T1784" s="46"/>
    </row>
    <row r="1785" spans="1:20" ht="12.75">
      <c r="A1785" s="71"/>
      <c r="B1785" s="43"/>
      <c r="C1785" s="97"/>
      <c r="D1785" s="97"/>
      <c r="E1785" s="97"/>
      <c r="F1785" s="96"/>
      <c r="G1785" s="98"/>
      <c r="H1785" s="111"/>
      <c r="I1785" s="111"/>
      <c r="J1785" s="45"/>
      <c r="K1785" s="123"/>
      <c r="L1785" s="46"/>
      <c r="M1785" s="46"/>
      <c r="N1785" s="46"/>
      <c r="O1785" s="46"/>
      <c r="P1785" s="46"/>
      <c r="Q1785" s="46"/>
      <c r="R1785" s="46"/>
      <c r="S1785" s="129"/>
      <c r="T1785" s="46"/>
    </row>
    <row r="1786" spans="1:20" ht="12.75">
      <c r="A1786" s="71"/>
      <c r="B1786" s="43"/>
      <c r="C1786" s="97"/>
      <c r="D1786" s="97"/>
      <c r="E1786" s="97"/>
      <c r="F1786" s="96"/>
      <c r="G1786" s="98"/>
      <c r="H1786" s="111"/>
      <c r="I1786" s="111"/>
      <c r="J1786" s="45"/>
      <c r="K1786" s="123"/>
      <c r="L1786" s="46"/>
      <c r="M1786" s="46"/>
      <c r="N1786" s="46"/>
      <c r="O1786" s="46"/>
      <c r="P1786" s="46"/>
      <c r="Q1786" s="46"/>
      <c r="R1786" s="46"/>
      <c r="S1786" s="129"/>
      <c r="T1786" s="46"/>
    </row>
    <row r="1787" spans="1:20" ht="12.75">
      <c r="A1787" s="71"/>
      <c r="B1787" s="43"/>
      <c r="C1787" s="97"/>
      <c r="D1787" s="97"/>
      <c r="E1787" s="97"/>
      <c r="F1787" s="96"/>
      <c r="G1787" s="98"/>
      <c r="H1787" s="111"/>
      <c r="I1787" s="111"/>
      <c r="J1787" s="45"/>
      <c r="K1787" s="123"/>
      <c r="L1787" s="46"/>
      <c r="M1787" s="46"/>
      <c r="N1787" s="46"/>
      <c r="O1787" s="46"/>
      <c r="P1787" s="46"/>
      <c r="Q1787" s="46"/>
      <c r="R1787" s="46"/>
      <c r="S1787" s="129"/>
      <c r="T1787" s="46"/>
    </row>
    <row r="1788" spans="1:20" ht="12.75">
      <c r="A1788" s="71"/>
      <c r="B1788" s="43"/>
      <c r="C1788" s="97"/>
      <c r="D1788" s="97"/>
      <c r="E1788" s="97"/>
      <c r="F1788" s="96"/>
      <c r="G1788" s="98"/>
      <c r="H1788" s="111"/>
      <c r="I1788" s="111"/>
      <c r="J1788" s="45"/>
      <c r="K1788" s="123"/>
      <c r="L1788" s="46"/>
      <c r="M1788" s="46"/>
      <c r="N1788" s="46"/>
      <c r="O1788" s="46"/>
      <c r="P1788" s="46"/>
      <c r="Q1788" s="46"/>
      <c r="R1788" s="46"/>
      <c r="S1788" s="129"/>
      <c r="T1788" s="46"/>
    </row>
    <row r="1789" spans="1:20" ht="12.75">
      <c r="A1789" s="71"/>
      <c r="B1789" s="43"/>
      <c r="C1789" s="97"/>
      <c r="D1789" s="97"/>
      <c r="E1789" s="97"/>
      <c r="F1789" s="96"/>
      <c r="G1789" s="98"/>
      <c r="H1789" s="111"/>
      <c r="I1789" s="111"/>
      <c r="J1789" s="45"/>
      <c r="K1789" s="123"/>
      <c r="L1789" s="46"/>
      <c r="M1789" s="46"/>
      <c r="N1789" s="46"/>
      <c r="O1789" s="46"/>
      <c r="P1789" s="46"/>
      <c r="Q1789" s="46"/>
      <c r="R1789" s="46"/>
      <c r="S1789" s="129"/>
      <c r="T1789" s="46"/>
    </row>
    <row r="1790" spans="1:20" ht="12.75">
      <c r="A1790" s="71"/>
      <c r="B1790" s="43"/>
      <c r="C1790" s="97"/>
      <c r="D1790" s="97"/>
      <c r="E1790" s="97"/>
      <c r="F1790" s="96"/>
      <c r="G1790" s="98"/>
      <c r="H1790" s="111"/>
      <c r="I1790" s="111"/>
      <c r="J1790" s="45"/>
      <c r="K1790" s="46"/>
      <c r="L1790" s="46"/>
      <c r="M1790" s="46"/>
      <c r="N1790" s="46"/>
      <c r="O1790" s="46"/>
      <c r="P1790" s="46"/>
      <c r="Q1790" s="46"/>
      <c r="R1790" s="46"/>
      <c r="S1790" s="129"/>
      <c r="T1790" s="46"/>
    </row>
    <row r="1791" spans="1:20" ht="12.75">
      <c r="A1791" s="71"/>
      <c r="B1791" s="43"/>
      <c r="C1791" s="97"/>
      <c r="D1791" s="97"/>
      <c r="E1791" s="97"/>
      <c r="F1791" s="96"/>
      <c r="G1791" s="98"/>
      <c r="H1791" s="111"/>
      <c r="I1791" s="111"/>
      <c r="J1791" s="45"/>
      <c r="K1791" s="46"/>
      <c r="L1791" s="46"/>
      <c r="M1791" s="46"/>
      <c r="N1791" s="46"/>
      <c r="O1791" s="46"/>
      <c r="P1791" s="46"/>
      <c r="Q1791" s="46"/>
      <c r="R1791" s="46"/>
      <c r="S1791" s="129"/>
      <c r="T1791" s="46"/>
    </row>
    <row r="1792" spans="1:20" ht="12.75">
      <c r="A1792" s="71"/>
      <c r="B1792" s="43"/>
      <c r="C1792" s="97"/>
      <c r="D1792" s="97"/>
      <c r="E1792" s="97"/>
      <c r="F1792" s="96"/>
      <c r="G1792" s="98"/>
      <c r="H1792" s="111"/>
      <c r="I1792" s="111"/>
      <c r="J1792" s="45"/>
      <c r="K1792" s="101"/>
      <c r="L1792" s="46"/>
      <c r="M1792" s="46"/>
      <c r="N1792" s="46"/>
      <c r="O1792" s="46"/>
      <c r="P1792" s="46"/>
      <c r="Q1792" s="46"/>
      <c r="R1792" s="46"/>
      <c r="S1792" s="129"/>
      <c r="T1792" s="46"/>
    </row>
    <row r="1793" spans="1:20" ht="12.75">
      <c r="A1793" s="71"/>
      <c r="B1793" s="43"/>
      <c r="C1793" s="97"/>
      <c r="D1793" s="97"/>
      <c r="E1793" s="97"/>
      <c r="F1793" s="96"/>
      <c r="G1793" s="98"/>
      <c r="H1793" s="111"/>
      <c r="I1793" s="111"/>
      <c r="J1793" s="45"/>
      <c r="K1793" s="123"/>
      <c r="L1793" s="46"/>
      <c r="M1793" s="46"/>
      <c r="N1793" s="46"/>
      <c r="O1793" s="46"/>
      <c r="P1793" s="46"/>
      <c r="Q1793" s="46"/>
      <c r="R1793" s="46"/>
      <c r="S1793" s="129"/>
      <c r="T1793" s="46"/>
    </row>
    <row r="1794" spans="1:20" ht="12.75">
      <c r="A1794" s="71"/>
      <c r="B1794" s="43"/>
      <c r="C1794" s="97"/>
      <c r="D1794" s="97"/>
      <c r="E1794" s="97"/>
      <c r="F1794" s="96"/>
      <c r="G1794" s="98"/>
      <c r="H1794" s="111"/>
      <c r="I1794" s="111"/>
      <c r="J1794" s="45"/>
      <c r="K1794" s="101"/>
      <c r="L1794" s="46"/>
      <c r="M1794" s="46"/>
      <c r="N1794" s="46"/>
      <c r="O1794" s="46"/>
      <c r="P1794" s="46"/>
      <c r="Q1794" s="46"/>
      <c r="R1794" s="46"/>
      <c r="S1794" s="129"/>
      <c r="T1794" s="46"/>
    </row>
    <row r="1795" spans="1:20" ht="12.75">
      <c r="A1795" s="71"/>
      <c r="B1795" s="43"/>
      <c r="C1795" s="97"/>
      <c r="D1795" s="97"/>
      <c r="E1795" s="97"/>
      <c r="F1795" s="96"/>
      <c r="G1795" s="98"/>
      <c r="H1795" s="111"/>
      <c r="I1795" s="111"/>
      <c r="J1795" s="45"/>
      <c r="K1795" s="101"/>
      <c r="L1795" s="46"/>
      <c r="M1795" s="46"/>
      <c r="N1795" s="46"/>
      <c r="O1795" s="46"/>
      <c r="P1795" s="46"/>
      <c r="Q1795" s="46"/>
      <c r="R1795" s="46"/>
      <c r="S1795" s="129"/>
      <c r="T1795" s="46"/>
    </row>
    <row r="1796" spans="1:20" ht="12.75">
      <c r="A1796" s="71"/>
      <c r="B1796" s="43"/>
      <c r="C1796" s="97"/>
      <c r="D1796" s="97"/>
      <c r="E1796" s="97"/>
      <c r="F1796" s="96"/>
      <c r="G1796" s="98"/>
      <c r="H1796" s="111"/>
      <c r="I1796" s="111"/>
      <c r="J1796" s="45"/>
      <c r="K1796" s="101"/>
      <c r="L1796" s="46"/>
      <c r="M1796" s="46"/>
      <c r="N1796" s="46"/>
      <c r="O1796" s="46"/>
      <c r="P1796" s="46"/>
      <c r="Q1796" s="46"/>
      <c r="R1796" s="46"/>
      <c r="S1796" s="129"/>
      <c r="T1796" s="46"/>
    </row>
    <row r="1797" spans="1:20" ht="12.75">
      <c r="A1797" s="71"/>
      <c r="B1797" s="43"/>
      <c r="C1797" s="97"/>
      <c r="D1797" s="97"/>
      <c r="E1797" s="97"/>
      <c r="F1797" s="96"/>
      <c r="G1797" s="98"/>
      <c r="H1797" s="111"/>
      <c r="I1797" s="111"/>
      <c r="J1797" s="45"/>
      <c r="K1797" s="101"/>
      <c r="L1797" s="46"/>
      <c r="M1797" s="46"/>
      <c r="N1797" s="46"/>
      <c r="O1797" s="46"/>
      <c r="P1797" s="46"/>
      <c r="Q1797" s="46"/>
      <c r="R1797" s="46"/>
      <c r="S1797" s="129"/>
      <c r="T1797" s="46"/>
    </row>
    <row r="1798" spans="1:20" ht="12.75">
      <c r="A1798" s="71"/>
      <c r="B1798" s="43"/>
      <c r="C1798" s="97"/>
      <c r="D1798" s="97"/>
      <c r="E1798" s="97"/>
      <c r="F1798" s="96"/>
      <c r="G1798" s="98"/>
      <c r="H1798" s="111"/>
      <c r="I1798" s="111"/>
      <c r="J1798" s="45"/>
      <c r="K1798" s="101"/>
      <c r="L1798" s="46"/>
      <c r="M1798" s="46"/>
      <c r="N1798" s="46"/>
      <c r="O1798" s="46"/>
      <c r="P1798" s="46"/>
      <c r="Q1798" s="46"/>
      <c r="R1798" s="46"/>
      <c r="S1798" s="129"/>
      <c r="T1798" s="46"/>
    </row>
    <row r="1799" spans="1:20" ht="12.75">
      <c r="A1799" s="71"/>
      <c r="B1799" s="43"/>
      <c r="C1799" s="97"/>
      <c r="D1799" s="97"/>
      <c r="E1799" s="97"/>
      <c r="F1799" s="96"/>
      <c r="G1799" s="98"/>
      <c r="H1799" s="111"/>
      <c r="I1799" s="111"/>
      <c r="J1799" s="45"/>
      <c r="K1799" s="101"/>
      <c r="L1799" s="46"/>
      <c r="M1799" s="46"/>
      <c r="N1799" s="46"/>
      <c r="O1799" s="46"/>
      <c r="P1799" s="46"/>
      <c r="Q1799" s="46"/>
      <c r="R1799" s="46"/>
      <c r="S1799" s="129"/>
      <c r="T1799" s="46"/>
    </row>
    <row r="1800" spans="1:20" ht="12.75">
      <c r="A1800" s="71"/>
      <c r="B1800" s="43"/>
      <c r="C1800" s="97"/>
      <c r="D1800" s="97"/>
      <c r="E1800" s="97"/>
      <c r="F1800" s="96"/>
      <c r="G1800" s="98"/>
      <c r="H1800" s="111"/>
      <c r="I1800" s="111"/>
      <c r="J1800" s="45"/>
      <c r="K1800" s="101"/>
      <c r="L1800" s="46"/>
      <c r="M1800" s="46"/>
      <c r="N1800" s="46"/>
      <c r="O1800" s="46"/>
      <c r="P1800" s="46"/>
      <c r="Q1800" s="46"/>
      <c r="R1800" s="46"/>
      <c r="S1800" s="129"/>
      <c r="T1800" s="46"/>
    </row>
    <row r="1801" spans="1:20" ht="12.75">
      <c r="A1801" s="71"/>
      <c r="B1801" s="43"/>
      <c r="C1801" s="97"/>
      <c r="D1801" s="97"/>
      <c r="E1801" s="97"/>
      <c r="F1801" s="96"/>
      <c r="G1801" s="98"/>
      <c r="H1801" s="111"/>
      <c r="I1801" s="111"/>
      <c r="J1801" s="45"/>
      <c r="K1801" s="99"/>
      <c r="L1801" s="46"/>
      <c r="M1801" s="46"/>
      <c r="N1801" s="46"/>
      <c r="O1801" s="46"/>
      <c r="P1801" s="46"/>
      <c r="Q1801" s="46"/>
      <c r="R1801" s="46"/>
      <c r="S1801" s="129"/>
      <c r="T1801" s="46"/>
    </row>
    <row r="1802" spans="1:20" ht="12.75">
      <c r="A1802" s="71"/>
      <c r="B1802" s="43"/>
      <c r="C1802" s="97"/>
      <c r="D1802" s="97"/>
      <c r="E1802" s="97"/>
      <c r="F1802" s="96"/>
      <c r="G1802" s="98"/>
      <c r="H1802" s="111"/>
      <c r="I1802" s="118"/>
      <c r="J1802" s="45"/>
      <c r="K1802" s="99"/>
      <c r="L1802" s="46"/>
      <c r="M1802" s="46"/>
      <c r="N1802" s="46"/>
      <c r="O1802" s="46"/>
      <c r="P1802" s="46"/>
      <c r="Q1802" s="46"/>
      <c r="R1802" s="46"/>
      <c r="S1802" s="129"/>
      <c r="T1802" s="46"/>
    </row>
    <row r="1803" spans="1:20" ht="12.75">
      <c r="A1803" s="71"/>
      <c r="B1803" s="43"/>
      <c r="C1803" s="97"/>
      <c r="D1803" s="97"/>
      <c r="E1803" s="97"/>
      <c r="F1803" s="96"/>
      <c r="G1803" s="98"/>
      <c r="H1803" s="111"/>
      <c r="I1803" s="111"/>
      <c r="J1803" s="45"/>
      <c r="K1803" s="99"/>
      <c r="L1803" s="46"/>
      <c r="M1803" s="46"/>
      <c r="N1803" s="46"/>
      <c r="O1803" s="46"/>
      <c r="P1803" s="46"/>
      <c r="Q1803" s="46"/>
      <c r="R1803" s="46"/>
      <c r="S1803" s="129"/>
      <c r="T1803" s="46"/>
    </row>
    <row r="1804" spans="1:20" ht="12.75">
      <c r="A1804" s="71"/>
      <c r="B1804" s="43"/>
      <c r="C1804" s="97"/>
      <c r="D1804" s="97"/>
      <c r="E1804" s="97"/>
      <c r="F1804" s="96"/>
      <c r="G1804" s="98"/>
      <c r="H1804" s="111"/>
      <c r="I1804" s="111"/>
      <c r="J1804" s="45"/>
      <c r="K1804" s="46"/>
      <c r="L1804" s="46"/>
      <c r="M1804" s="46"/>
      <c r="N1804" s="46"/>
      <c r="O1804" s="46"/>
      <c r="P1804" s="46"/>
      <c r="Q1804" s="46"/>
      <c r="R1804" s="46"/>
      <c r="S1804" s="129"/>
      <c r="T1804" s="46"/>
    </row>
    <row r="1805" spans="1:20" ht="12.75">
      <c r="A1805" s="71"/>
      <c r="B1805" s="43"/>
      <c r="C1805" s="97"/>
      <c r="D1805" s="97"/>
      <c r="E1805" s="97"/>
      <c r="F1805" s="96"/>
      <c r="G1805" s="98"/>
      <c r="H1805" s="111"/>
      <c r="I1805" s="111"/>
      <c r="J1805" s="45"/>
      <c r="K1805" s="46"/>
      <c r="L1805" s="46"/>
      <c r="M1805" s="46"/>
      <c r="N1805" s="46"/>
      <c r="O1805" s="46"/>
      <c r="P1805" s="46"/>
      <c r="Q1805" s="46"/>
      <c r="R1805" s="46"/>
      <c r="S1805" s="129"/>
      <c r="T1805" s="46"/>
    </row>
    <row r="1806" spans="1:20" ht="12.75">
      <c r="A1806" s="71"/>
      <c r="B1806" s="43"/>
      <c r="C1806" s="97"/>
      <c r="D1806" s="97"/>
      <c r="E1806" s="97"/>
      <c r="F1806" s="96"/>
      <c r="G1806" s="98"/>
      <c r="H1806" s="111"/>
      <c r="I1806" s="111"/>
      <c r="J1806" s="45"/>
      <c r="K1806" s="101"/>
      <c r="L1806" s="46"/>
      <c r="M1806" s="46"/>
      <c r="N1806" s="46"/>
      <c r="O1806" s="46"/>
      <c r="P1806" s="46"/>
      <c r="Q1806" s="46"/>
      <c r="R1806" s="46"/>
      <c r="S1806" s="129"/>
      <c r="T1806" s="46"/>
    </row>
    <row r="1807" spans="1:20" ht="12.75">
      <c r="A1807" s="71"/>
      <c r="B1807" s="43"/>
      <c r="C1807" s="97"/>
      <c r="D1807" s="97"/>
      <c r="E1807" s="97"/>
      <c r="F1807" s="96"/>
      <c r="G1807" s="98"/>
      <c r="H1807" s="111"/>
      <c r="I1807" s="111"/>
      <c r="J1807" s="45"/>
      <c r="K1807" s="46"/>
      <c r="L1807" s="46"/>
      <c r="M1807" s="46"/>
      <c r="N1807" s="46"/>
      <c r="O1807" s="46"/>
      <c r="P1807" s="46"/>
      <c r="Q1807" s="46"/>
      <c r="R1807" s="46"/>
      <c r="S1807" s="129"/>
      <c r="T1807" s="46"/>
    </row>
    <row r="1808" spans="1:20" ht="12.75">
      <c r="A1808" s="71"/>
      <c r="B1808" s="43"/>
      <c r="C1808" s="97"/>
      <c r="D1808" s="97"/>
      <c r="E1808" s="97"/>
      <c r="F1808" s="96"/>
      <c r="G1808" s="98"/>
      <c r="H1808" s="111"/>
      <c r="I1808" s="111"/>
      <c r="J1808" s="45"/>
      <c r="K1808" s="46"/>
      <c r="L1808" s="46"/>
      <c r="M1808" s="46"/>
      <c r="N1808" s="46"/>
      <c r="O1808" s="46"/>
      <c r="P1808" s="46"/>
      <c r="Q1808" s="46"/>
      <c r="R1808" s="46"/>
      <c r="S1808" s="129"/>
      <c r="T1808" s="46"/>
    </row>
    <row r="1809" spans="1:20" ht="12.75">
      <c r="A1809" s="71"/>
      <c r="B1809" s="43"/>
      <c r="C1809" s="97"/>
      <c r="D1809" s="97"/>
      <c r="E1809" s="97"/>
      <c r="F1809" s="96"/>
      <c r="G1809" s="98"/>
      <c r="H1809" s="111"/>
      <c r="I1809" s="111"/>
      <c r="J1809" s="45"/>
      <c r="K1809" s="46"/>
      <c r="L1809" s="46"/>
      <c r="M1809" s="46"/>
      <c r="N1809" s="46"/>
      <c r="O1809" s="46"/>
      <c r="P1809" s="46"/>
      <c r="Q1809" s="46"/>
      <c r="R1809" s="46"/>
      <c r="S1809" s="129"/>
      <c r="T1809" s="46"/>
    </row>
    <row r="1810" spans="1:20" ht="12.75">
      <c r="A1810" s="71"/>
      <c r="B1810" s="43"/>
      <c r="C1810" s="97"/>
      <c r="D1810" s="97"/>
      <c r="E1810" s="97"/>
      <c r="F1810" s="96"/>
      <c r="G1810" s="98"/>
      <c r="H1810" s="111"/>
      <c r="I1810" s="111"/>
      <c r="J1810" s="45"/>
      <c r="K1810" s="46"/>
      <c r="L1810" s="46"/>
      <c r="M1810" s="46"/>
      <c r="N1810" s="46"/>
      <c r="O1810" s="46"/>
      <c r="P1810" s="46"/>
      <c r="Q1810" s="46"/>
      <c r="R1810" s="46"/>
      <c r="S1810" s="129"/>
      <c r="T1810" s="46"/>
    </row>
    <row r="1811" spans="1:20" ht="12.75">
      <c r="A1811" s="71"/>
      <c r="B1811" s="43"/>
      <c r="C1811" s="97"/>
      <c r="D1811" s="97"/>
      <c r="E1811" s="97"/>
      <c r="F1811" s="96"/>
      <c r="G1811" s="98"/>
      <c r="H1811" s="111"/>
      <c r="I1811" s="111"/>
      <c r="J1811" s="45"/>
      <c r="K1811" s="46"/>
      <c r="L1811" s="46"/>
      <c r="M1811" s="46"/>
      <c r="N1811" s="46"/>
      <c r="O1811" s="46"/>
      <c r="P1811" s="46"/>
      <c r="Q1811" s="46"/>
      <c r="R1811" s="46"/>
      <c r="S1811" s="129"/>
      <c r="T1811" s="46"/>
    </row>
    <row r="1812" spans="1:20" ht="12.75">
      <c r="A1812" s="71"/>
      <c r="B1812" s="43"/>
      <c r="C1812" s="97"/>
      <c r="D1812" s="97"/>
      <c r="E1812" s="97"/>
      <c r="F1812" s="96"/>
      <c r="G1812" s="98"/>
      <c r="H1812" s="111"/>
      <c r="I1812" s="118"/>
      <c r="J1812" s="45"/>
      <c r="K1812" s="46"/>
      <c r="L1812" s="46"/>
      <c r="M1812" s="46"/>
      <c r="N1812" s="46"/>
      <c r="O1812" s="46"/>
      <c r="P1812" s="46"/>
      <c r="Q1812" s="46"/>
      <c r="R1812" s="46"/>
      <c r="S1812" s="129"/>
      <c r="T1812" s="46"/>
    </row>
    <row r="1813" spans="1:20" ht="12.75">
      <c r="A1813" s="71"/>
      <c r="B1813" s="43"/>
      <c r="C1813" s="97"/>
      <c r="D1813" s="97"/>
      <c r="E1813" s="97"/>
      <c r="F1813" s="96"/>
      <c r="G1813" s="98"/>
      <c r="H1813" s="111"/>
      <c r="I1813" s="118"/>
      <c r="J1813" s="45"/>
      <c r="K1813" s="46"/>
      <c r="L1813" s="46"/>
      <c r="M1813" s="46"/>
      <c r="N1813" s="46"/>
      <c r="O1813" s="46"/>
      <c r="P1813" s="46"/>
      <c r="Q1813" s="46"/>
      <c r="R1813" s="46"/>
      <c r="S1813" s="129"/>
      <c r="T1813" s="46"/>
    </row>
    <row r="1814" spans="1:20" ht="12.75">
      <c r="A1814" s="71"/>
      <c r="B1814" s="43"/>
      <c r="C1814" s="97"/>
      <c r="D1814" s="97"/>
      <c r="E1814" s="97"/>
      <c r="F1814" s="96"/>
      <c r="G1814" s="98"/>
      <c r="H1814" s="111"/>
      <c r="I1814" s="118"/>
      <c r="J1814" s="45"/>
      <c r="K1814" s="102"/>
      <c r="L1814" s="46"/>
      <c r="M1814" s="46"/>
      <c r="N1814" s="46"/>
      <c r="O1814" s="46"/>
      <c r="P1814" s="46"/>
      <c r="Q1814" s="46"/>
      <c r="R1814" s="46"/>
      <c r="S1814" s="129"/>
      <c r="T1814" s="46"/>
    </row>
    <row r="1815" spans="1:20" ht="12.75">
      <c r="A1815" s="71"/>
      <c r="B1815" s="43"/>
      <c r="C1815" s="97"/>
      <c r="D1815" s="97"/>
      <c r="E1815" s="97"/>
      <c r="F1815" s="96"/>
      <c r="G1815" s="98"/>
      <c r="H1815" s="111"/>
      <c r="I1815" s="118"/>
      <c r="J1815" s="45"/>
      <c r="K1815" s="46"/>
      <c r="L1815" s="46"/>
      <c r="M1815" s="46"/>
      <c r="N1815" s="46"/>
      <c r="O1815" s="46"/>
      <c r="P1815" s="46"/>
      <c r="Q1815" s="46"/>
      <c r="R1815" s="46"/>
      <c r="S1815" s="129"/>
      <c r="T1815" s="46"/>
    </row>
    <row r="1816" spans="1:20" ht="12.75">
      <c r="A1816" s="71"/>
      <c r="B1816" s="43"/>
      <c r="C1816" s="97"/>
      <c r="D1816" s="97"/>
      <c r="E1816" s="97"/>
      <c r="F1816" s="96"/>
      <c r="G1816" s="98"/>
      <c r="H1816" s="111"/>
      <c r="I1816" s="118"/>
      <c r="J1816" s="45"/>
      <c r="K1816" s="46"/>
      <c r="L1816" s="46"/>
      <c r="M1816" s="46"/>
      <c r="N1816" s="46"/>
      <c r="O1816" s="46"/>
      <c r="P1816" s="46"/>
      <c r="Q1816" s="46"/>
      <c r="R1816" s="46"/>
      <c r="S1816" s="129"/>
      <c r="T1816" s="46"/>
    </row>
    <row r="1817" spans="1:20" ht="12.75">
      <c r="A1817" s="71"/>
      <c r="B1817" s="43"/>
      <c r="C1817" s="97"/>
      <c r="D1817" s="97"/>
      <c r="E1817" s="97"/>
      <c r="F1817" s="96"/>
      <c r="G1817" s="98"/>
      <c r="H1817" s="111"/>
      <c r="I1817" s="118"/>
      <c r="J1817" s="45"/>
      <c r="K1817" s="46"/>
      <c r="L1817" s="46"/>
      <c r="M1817" s="46"/>
      <c r="N1817" s="46"/>
      <c r="O1817" s="46"/>
      <c r="P1817" s="46"/>
      <c r="Q1817" s="46"/>
      <c r="R1817" s="46"/>
      <c r="S1817" s="129"/>
      <c r="T1817" s="46"/>
    </row>
    <row r="1818" spans="1:20" ht="12.75">
      <c r="A1818" s="71"/>
      <c r="B1818" s="43"/>
      <c r="C1818" s="97"/>
      <c r="D1818" s="97"/>
      <c r="E1818" s="97"/>
      <c r="F1818" s="96"/>
      <c r="G1818" s="98"/>
      <c r="H1818" s="111"/>
      <c r="I1818" s="118"/>
      <c r="J1818" s="45"/>
      <c r="K1818" s="46"/>
      <c r="L1818" s="46"/>
      <c r="M1818" s="46"/>
      <c r="N1818" s="46"/>
      <c r="O1818" s="46"/>
      <c r="P1818" s="46"/>
      <c r="Q1818" s="46"/>
      <c r="R1818" s="46"/>
      <c r="S1818" s="129"/>
      <c r="T1818" s="46"/>
    </row>
    <row r="1819" spans="1:20" ht="12.75">
      <c r="A1819" s="71"/>
      <c r="B1819" s="43"/>
      <c r="C1819" s="97"/>
      <c r="D1819" s="97"/>
      <c r="E1819" s="97"/>
      <c r="F1819" s="96"/>
      <c r="G1819" s="98"/>
      <c r="H1819" s="111"/>
      <c r="I1819" s="118"/>
      <c r="J1819" s="45"/>
      <c r="K1819" s="46"/>
      <c r="L1819" s="46"/>
      <c r="M1819" s="46"/>
      <c r="N1819" s="46"/>
      <c r="O1819" s="46"/>
      <c r="P1819" s="46"/>
      <c r="Q1819" s="46"/>
      <c r="R1819" s="46"/>
      <c r="S1819" s="129"/>
      <c r="T1819" s="46"/>
    </row>
    <row r="1820" spans="1:20" ht="12.75">
      <c r="A1820" s="71"/>
      <c r="B1820" s="43"/>
      <c r="C1820" s="97"/>
      <c r="D1820" s="97"/>
      <c r="E1820" s="97"/>
      <c r="F1820" s="96"/>
      <c r="G1820" s="98"/>
      <c r="H1820" s="111"/>
      <c r="I1820" s="118"/>
      <c r="J1820" s="45"/>
      <c r="K1820" s="46"/>
      <c r="L1820" s="46"/>
      <c r="M1820" s="46"/>
      <c r="N1820" s="46"/>
      <c r="O1820" s="46"/>
      <c r="P1820" s="46"/>
      <c r="Q1820" s="46"/>
      <c r="R1820" s="46"/>
      <c r="S1820" s="129"/>
      <c r="T1820" s="46"/>
    </row>
    <row r="1821" spans="1:20" ht="12.75">
      <c r="A1821" s="71"/>
      <c r="B1821" s="43"/>
      <c r="C1821" s="97"/>
      <c r="D1821" s="97"/>
      <c r="E1821" s="97"/>
      <c r="F1821" s="96"/>
      <c r="G1821" s="98"/>
      <c r="H1821" s="111"/>
      <c r="I1821" s="118"/>
      <c r="J1821" s="45"/>
      <c r="K1821" s="46"/>
      <c r="L1821" s="46"/>
      <c r="M1821" s="46"/>
      <c r="N1821" s="46"/>
      <c r="O1821" s="46"/>
      <c r="P1821" s="46"/>
      <c r="Q1821" s="46"/>
      <c r="R1821" s="46"/>
      <c r="S1821" s="129"/>
      <c r="T1821" s="46"/>
    </row>
    <row r="1822" spans="1:20" ht="12.75">
      <c r="A1822" s="71"/>
      <c r="B1822" s="43"/>
      <c r="C1822" s="97"/>
      <c r="D1822" s="97"/>
      <c r="E1822" s="97"/>
      <c r="F1822" s="96"/>
      <c r="G1822" s="98"/>
      <c r="H1822" s="111"/>
      <c r="I1822" s="118"/>
      <c r="J1822" s="45"/>
      <c r="K1822" s="46"/>
      <c r="L1822" s="46"/>
      <c r="M1822" s="46"/>
      <c r="N1822" s="46"/>
      <c r="O1822" s="46"/>
      <c r="P1822" s="46"/>
      <c r="Q1822" s="46"/>
      <c r="R1822" s="46"/>
      <c r="S1822" s="129"/>
      <c r="T1822" s="46"/>
    </row>
    <row r="1823" spans="1:20" ht="12.75">
      <c r="A1823" s="71"/>
      <c r="B1823" s="43"/>
      <c r="C1823" s="97"/>
      <c r="D1823" s="97"/>
      <c r="E1823" s="97"/>
      <c r="F1823" s="98"/>
      <c r="G1823" s="98"/>
      <c r="H1823" s="111"/>
      <c r="I1823" s="118"/>
      <c r="J1823" s="45"/>
      <c r="K1823" s="46"/>
      <c r="L1823" s="46"/>
      <c r="M1823" s="46"/>
      <c r="N1823" s="46"/>
      <c r="O1823" s="46"/>
      <c r="P1823" s="46"/>
      <c r="Q1823" s="46"/>
      <c r="R1823" s="46"/>
      <c r="S1823" s="129"/>
      <c r="T1823" s="46"/>
    </row>
    <row r="1824" spans="1:20" ht="12.75">
      <c r="A1824" s="71"/>
      <c r="B1824" s="43"/>
      <c r="C1824" s="97"/>
      <c r="D1824" s="97"/>
      <c r="E1824" s="97"/>
      <c r="F1824" s="96"/>
      <c r="G1824" s="98"/>
      <c r="H1824" s="111"/>
      <c r="I1824" s="118"/>
      <c r="J1824" s="45"/>
      <c r="K1824" s="46"/>
      <c r="L1824" s="46"/>
      <c r="M1824" s="46"/>
      <c r="N1824" s="46"/>
      <c r="O1824" s="46"/>
      <c r="P1824" s="46"/>
      <c r="Q1824" s="46"/>
      <c r="R1824" s="46"/>
      <c r="S1824" s="129"/>
      <c r="T1824" s="46"/>
    </row>
    <row r="1825" spans="1:20" ht="12.75">
      <c r="A1825" s="71"/>
      <c r="B1825" s="43"/>
      <c r="C1825" s="97"/>
      <c r="D1825" s="97"/>
      <c r="E1825" s="97"/>
      <c r="F1825" s="98"/>
      <c r="G1825" s="98"/>
      <c r="H1825" s="111"/>
      <c r="I1825" s="118"/>
      <c r="J1825" s="45"/>
      <c r="K1825" s="46"/>
      <c r="L1825" s="46"/>
      <c r="M1825" s="46"/>
      <c r="N1825" s="46"/>
      <c r="O1825" s="46"/>
      <c r="P1825" s="46"/>
      <c r="Q1825" s="46"/>
      <c r="R1825" s="46"/>
      <c r="S1825" s="129"/>
      <c r="T1825" s="46"/>
    </row>
    <row r="1826" spans="1:20" ht="12.75">
      <c r="A1826" s="71"/>
      <c r="B1826" s="43"/>
      <c r="C1826" s="97"/>
      <c r="D1826" s="97"/>
      <c r="E1826" s="97"/>
      <c r="F1826" s="98"/>
      <c r="G1826" s="98"/>
      <c r="H1826" s="111"/>
      <c r="I1826" s="118"/>
      <c r="J1826" s="45"/>
      <c r="K1826" s="46"/>
      <c r="L1826" s="46"/>
      <c r="M1826" s="46"/>
      <c r="N1826" s="46"/>
      <c r="O1826" s="46"/>
      <c r="P1826" s="46"/>
      <c r="Q1826" s="46"/>
      <c r="R1826" s="46"/>
      <c r="S1826" s="129"/>
      <c r="T1826" s="46"/>
    </row>
    <row r="1827" spans="1:20" ht="12.75">
      <c r="A1827" s="71"/>
      <c r="B1827" s="43"/>
      <c r="C1827" s="97"/>
      <c r="D1827" s="97"/>
      <c r="E1827" s="97"/>
      <c r="F1827" s="98"/>
      <c r="G1827" s="98"/>
      <c r="H1827" s="111"/>
      <c r="I1827" s="118"/>
      <c r="J1827" s="45"/>
      <c r="K1827" s="46"/>
      <c r="L1827" s="46"/>
      <c r="M1827" s="46"/>
      <c r="N1827" s="46"/>
      <c r="O1827" s="46"/>
      <c r="P1827" s="46"/>
      <c r="Q1827" s="46"/>
      <c r="R1827" s="46"/>
      <c r="S1827" s="129"/>
      <c r="T1827" s="46"/>
    </row>
    <row r="1828" spans="1:20" ht="12.75">
      <c r="A1828" s="71"/>
      <c r="B1828" s="43"/>
      <c r="C1828" s="97"/>
      <c r="D1828" s="97"/>
      <c r="E1828" s="97"/>
      <c r="F1828" s="98"/>
      <c r="G1828" s="98"/>
      <c r="H1828" s="111"/>
      <c r="I1828" s="118"/>
      <c r="J1828" s="45"/>
      <c r="K1828" s="46"/>
      <c r="L1828" s="46"/>
      <c r="M1828" s="46"/>
      <c r="N1828" s="46"/>
      <c r="O1828" s="46"/>
      <c r="P1828" s="46"/>
      <c r="Q1828" s="46"/>
      <c r="R1828" s="46"/>
      <c r="S1828" s="129"/>
      <c r="T1828" s="46"/>
    </row>
    <row r="1829" spans="1:20" ht="12.75">
      <c r="A1829" s="71"/>
      <c r="B1829" s="43"/>
      <c r="C1829" s="97"/>
      <c r="D1829" s="97"/>
      <c r="E1829" s="97"/>
      <c r="F1829" s="98"/>
      <c r="G1829" s="98"/>
      <c r="H1829" s="111"/>
      <c r="I1829" s="118"/>
      <c r="J1829" s="45"/>
      <c r="K1829" s="46"/>
      <c r="L1829" s="46"/>
      <c r="M1829" s="46"/>
      <c r="N1829" s="46"/>
      <c r="O1829" s="46"/>
      <c r="P1829" s="46"/>
      <c r="Q1829" s="46"/>
      <c r="R1829" s="46"/>
      <c r="S1829" s="129"/>
      <c r="T1829" s="46"/>
    </row>
    <row r="1830" spans="1:20" ht="12.75">
      <c r="A1830" s="71"/>
      <c r="B1830" s="43"/>
      <c r="C1830" s="97"/>
      <c r="D1830" s="97"/>
      <c r="E1830" s="97"/>
      <c r="F1830" s="98"/>
      <c r="G1830" s="98"/>
      <c r="H1830" s="111"/>
      <c r="I1830" s="118"/>
      <c r="J1830" s="45"/>
      <c r="K1830" s="46"/>
      <c r="L1830" s="46"/>
      <c r="M1830" s="46"/>
      <c r="N1830" s="46"/>
      <c r="O1830" s="46"/>
      <c r="P1830" s="46"/>
      <c r="Q1830" s="46"/>
      <c r="R1830" s="46"/>
      <c r="S1830" s="129"/>
      <c r="T1830" s="46"/>
    </row>
    <row r="1831" spans="1:20" ht="12.75">
      <c r="A1831" s="71"/>
      <c r="B1831" s="43"/>
      <c r="C1831" s="97"/>
      <c r="D1831" s="97"/>
      <c r="E1831" s="97"/>
      <c r="F1831" s="96"/>
      <c r="G1831" s="98"/>
      <c r="H1831" s="111"/>
      <c r="I1831" s="118"/>
      <c r="J1831" s="45"/>
      <c r="K1831" s="46"/>
      <c r="L1831" s="46"/>
      <c r="M1831" s="46"/>
      <c r="N1831" s="46"/>
      <c r="O1831" s="46"/>
      <c r="P1831" s="46"/>
      <c r="Q1831" s="46"/>
      <c r="R1831" s="46"/>
      <c r="S1831" s="129"/>
      <c r="T1831" s="46"/>
    </row>
    <row r="1832" spans="1:20" ht="12.75">
      <c r="A1832" s="71"/>
      <c r="B1832" s="43"/>
      <c r="C1832" s="97"/>
      <c r="D1832" s="97"/>
      <c r="E1832" s="97"/>
      <c r="F1832" s="98"/>
      <c r="G1832" s="98"/>
      <c r="H1832" s="111"/>
      <c r="I1832" s="111"/>
      <c r="J1832" s="45"/>
      <c r="K1832" s="46"/>
      <c r="L1832" s="46"/>
      <c r="M1832" s="46"/>
      <c r="N1832" s="46"/>
      <c r="O1832" s="46"/>
      <c r="P1832" s="46"/>
      <c r="Q1832" s="46"/>
      <c r="R1832" s="46"/>
      <c r="S1832" s="129"/>
      <c r="T1832" s="46"/>
    </row>
    <row r="1833" spans="1:20" ht="12.75">
      <c r="A1833" s="71"/>
      <c r="B1833" s="43"/>
      <c r="C1833" s="97"/>
      <c r="D1833" s="97"/>
      <c r="E1833" s="97"/>
      <c r="F1833" s="98"/>
      <c r="G1833" s="98"/>
      <c r="H1833" s="111"/>
      <c r="I1833" s="111"/>
      <c r="J1833" s="45"/>
      <c r="K1833" s="46"/>
      <c r="L1833" s="46"/>
      <c r="M1833" s="46"/>
      <c r="N1833" s="46"/>
      <c r="O1833" s="46"/>
      <c r="P1833" s="46"/>
      <c r="Q1833" s="46"/>
      <c r="R1833" s="46"/>
      <c r="S1833" s="129"/>
      <c r="T1833" s="46"/>
    </row>
    <row r="1834" spans="1:20" ht="12.75">
      <c r="A1834" s="71"/>
      <c r="B1834" s="43"/>
      <c r="C1834" s="97"/>
      <c r="D1834" s="97"/>
      <c r="E1834" s="97"/>
      <c r="F1834" s="98"/>
      <c r="G1834" s="98"/>
      <c r="H1834" s="111"/>
      <c r="I1834" s="111"/>
      <c r="J1834" s="45"/>
      <c r="K1834" s="46"/>
      <c r="L1834" s="46"/>
      <c r="M1834" s="46"/>
      <c r="N1834" s="46"/>
      <c r="O1834" s="46"/>
      <c r="P1834" s="46"/>
      <c r="Q1834" s="46"/>
      <c r="R1834" s="46"/>
      <c r="S1834" s="129"/>
      <c r="T1834" s="46"/>
    </row>
    <row r="1835" spans="1:20" ht="12.75">
      <c r="A1835" s="71"/>
      <c r="B1835" s="43"/>
      <c r="C1835" s="97"/>
      <c r="D1835" s="97"/>
      <c r="E1835" s="97"/>
      <c r="F1835" s="98"/>
      <c r="G1835" s="98"/>
      <c r="H1835" s="111"/>
      <c r="I1835" s="111"/>
      <c r="J1835" s="45"/>
      <c r="K1835" s="46"/>
      <c r="L1835" s="46"/>
      <c r="M1835" s="46"/>
      <c r="N1835" s="46"/>
      <c r="O1835" s="46"/>
      <c r="P1835" s="46"/>
      <c r="Q1835" s="46"/>
      <c r="R1835" s="46"/>
      <c r="S1835" s="129"/>
      <c r="T1835" s="46"/>
    </row>
    <row r="1836" spans="1:20" ht="12.75">
      <c r="A1836" s="71"/>
      <c r="B1836" s="43"/>
      <c r="C1836" s="97"/>
      <c r="D1836" s="97"/>
      <c r="E1836" s="97"/>
      <c r="F1836" s="96"/>
      <c r="G1836" s="98"/>
      <c r="H1836" s="111"/>
      <c r="I1836" s="111"/>
      <c r="J1836" s="45"/>
      <c r="K1836" s="46"/>
      <c r="L1836" s="46"/>
      <c r="M1836" s="46"/>
      <c r="N1836" s="46"/>
      <c r="O1836" s="46"/>
      <c r="P1836" s="46"/>
      <c r="Q1836" s="46"/>
      <c r="R1836" s="46"/>
      <c r="S1836" s="129"/>
      <c r="T1836" s="46"/>
    </row>
    <row r="1837" spans="1:20" ht="12.75">
      <c r="A1837" s="71"/>
      <c r="B1837" s="43"/>
      <c r="C1837" s="97"/>
      <c r="D1837" s="97"/>
      <c r="E1837" s="97"/>
      <c r="F1837" s="96"/>
      <c r="G1837" s="98"/>
      <c r="H1837" s="111"/>
      <c r="I1837" s="111"/>
      <c r="J1837" s="45"/>
      <c r="K1837" s="46"/>
      <c r="L1837" s="46"/>
      <c r="M1837" s="46"/>
      <c r="N1837" s="46"/>
      <c r="O1837" s="46"/>
      <c r="P1837" s="46"/>
      <c r="Q1837" s="46"/>
      <c r="R1837" s="46"/>
      <c r="S1837" s="129"/>
      <c r="T1837" s="46"/>
    </row>
    <row r="1838" spans="1:20" ht="12.75">
      <c r="A1838" s="71"/>
      <c r="B1838" s="43"/>
      <c r="C1838" s="97"/>
      <c r="D1838" s="97"/>
      <c r="E1838" s="97"/>
      <c r="F1838" s="98"/>
      <c r="G1838" s="98"/>
      <c r="H1838" s="111"/>
      <c r="I1838" s="111"/>
      <c r="J1838" s="45"/>
      <c r="K1838" s="46"/>
      <c r="L1838" s="46"/>
      <c r="M1838" s="46"/>
      <c r="N1838" s="46"/>
      <c r="O1838" s="46"/>
      <c r="P1838" s="46"/>
      <c r="Q1838" s="46"/>
      <c r="R1838" s="46"/>
      <c r="S1838" s="129"/>
      <c r="T1838" s="46"/>
    </row>
    <row r="1839" spans="1:20" ht="12.75">
      <c r="A1839" s="71"/>
      <c r="B1839" s="43"/>
      <c r="C1839" s="97"/>
      <c r="D1839" s="97"/>
      <c r="E1839" s="97"/>
      <c r="F1839" s="96"/>
      <c r="G1839" s="98"/>
      <c r="H1839" s="111"/>
      <c r="I1839" s="111"/>
      <c r="J1839" s="45"/>
      <c r="K1839" s="46"/>
      <c r="L1839" s="46"/>
      <c r="M1839" s="46"/>
      <c r="N1839" s="46"/>
      <c r="O1839" s="46"/>
      <c r="P1839" s="46"/>
      <c r="Q1839" s="46"/>
      <c r="R1839" s="46"/>
      <c r="S1839" s="129"/>
      <c r="T1839" s="46"/>
    </row>
    <row r="1840" spans="1:20" ht="12.75">
      <c r="A1840" s="71"/>
      <c r="B1840" s="43"/>
      <c r="C1840" s="97"/>
      <c r="D1840" s="97"/>
      <c r="E1840" s="97"/>
      <c r="F1840" s="96"/>
      <c r="G1840" s="98"/>
      <c r="H1840" s="111"/>
      <c r="I1840" s="111"/>
      <c r="J1840" s="45"/>
      <c r="K1840" s="46"/>
      <c r="L1840" s="46"/>
      <c r="M1840" s="46"/>
      <c r="N1840" s="46"/>
      <c r="O1840" s="46"/>
      <c r="P1840" s="46"/>
      <c r="Q1840" s="46"/>
      <c r="R1840" s="46"/>
      <c r="S1840" s="129"/>
      <c r="T1840" s="46"/>
    </row>
    <row r="1841" spans="1:20" ht="12.75">
      <c r="A1841" s="71"/>
      <c r="B1841" s="43"/>
      <c r="C1841" s="97"/>
      <c r="D1841" s="97"/>
      <c r="E1841" s="97"/>
      <c r="F1841" s="96"/>
      <c r="G1841" s="98"/>
      <c r="H1841" s="111"/>
      <c r="I1841" s="111"/>
      <c r="J1841" s="45"/>
      <c r="K1841" s="46"/>
      <c r="L1841" s="46"/>
      <c r="M1841" s="46"/>
      <c r="N1841" s="46"/>
      <c r="O1841" s="46"/>
      <c r="P1841" s="46"/>
      <c r="Q1841" s="46"/>
      <c r="R1841" s="46"/>
      <c r="S1841" s="129"/>
      <c r="T1841" s="46"/>
    </row>
    <row r="1842" spans="1:20" ht="12.75">
      <c r="A1842" s="71"/>
      <c r="B1842" s="43"/>
      <c r="C1842" s="97"/>
      <c r="D1842" s="97"/>
      <c r="E1842" s="97"/>
      <c r="F1842" s="98"/>
      <c r="G1842" s="98"/>
      <c r="H1842" s="111"/>
      <c r="I1842" s="111"/>
      <c r="J1842" s="45"/>
      <c r="K1842" s="46"/>
      <c r="L1842" s="46"/>
      <c r="M1842" s="46"/>
      <c r="N1842" s="46"/>
      <c r="O1842" s="46"/>
      <c r="P1842" s="46"/>
      <c r="Q1842" s="46"/>
      <c r="R1842" s="46"/>
      <c r="S1842" s="129"/>
      <c r="T1842" s="46"/>
    </row>
    <row r="1843" spans="1:20" ht="12.75">
      <c r="A1843" s="71"/>
      <c r="B1843" s="43"/>
      <c r="C1843" s="97"/>
      <c r="D1843" s="97"/>
      <c r="E1843" s="97"/>
      <c r="F1843" s="96"/>
      <c r="G1843" s="98"/>
      <c r="H1843" s="111"/>
      <c r="I1843" s="111"/>
      <c r="J1843" s="45"/>
      <c r="K1843" s="46"/>
      <c r="L1843" s="46"/>
      <c r="M1843" s="46"/>
      <c r="N1843" s="46"/>
      <c r="O1843" s="46"/>
      <c r="P1843" s="46"/>
      <c r="Q1843" s="46"/>
      <c r="R1843" s="46"/>
      <c r="S1843" s="129"/>
      <c r="T1843" s="46"/>
    </row>
    <row r="1844" spans="1:20" ht="12.75">
      <c r="A1844" s="71"/>
      <c r="B1844" s="43"/>
      <c r="C1844" s="97"/>
      <c r="D1844" s="97"/>
      <c r="E1844" s="97"/>
      <c r="F1844" s="96"/>
      <c r="G1844" s="98"/>
      <c r="H1844" s="111"/>
      <c r="I1844" s="111"/>
      <c r="J1844" s="45"/>
      <c r="K1844" s="46"/>
      <c r="L1844" s="46"/>
      <c r="M1844" s="46"/>
      <c r="N1844" s="46"/>
      <c r="O1844" s="46"/>
      <c r="P1844" s="46"/>
      <c r="Q1844" s="46"/>
      <c r="R1844" s="46"/>
      <c r="S1844" s="129"/>
      <c r="T1844" s="46"/>
    </row>
    <row r="1845" spans="1:20" ht="12.75">
      <c r="A1845" s="71"/>
      <c r="B1845" s="43"/>
      <c r="C1845" s="97"/>
      <c r="D1845" s="97"/>
      <c r="E1845" s="97"/>
      <c r="F1845" s="96"/>
      <c r="G1845" s="98"/>
      <c r="H1845" s="111"/>
      <c r="I1845" s="111"/>
      <c r="J1845" s="45"/>
      <c r="K1845" s="46"/>
      <c r="L1845" s="46"/>
      <c r="M1845" s="46"/>
      <c r="N1845" s="46"/>
      <c r="O1845" s="46"/>
      <c r="P1845" s="46"/>
      <c r="Q1845" s="46"/>
      <c r="R1845" s="46"/>
      <c r="S1845" s="129"/>
      <c r="T1845" s="46"/>
    </row>
    <row r="1846" spans="1:20" ht="12.75">
      <c r="A1846" s="71"/>
      <c r="B1846" s="43"/>
      <c r="C1846" s="97"/>
      <c r="D1846" s="97"/>
      <c r="E1846" s="97"/>
      <c r="F1846" s="96"/>
      <c r="G1846" s="98"/>
      <c r="H1846" s="111"/>
      <c r="I1846" s="111"/>
      <c r="J1846" s="45"/>
      <c r="K1846" s="46"/>
      <c r="L1846" s="46"/>
      <c r="M1846" s="46"/>
      <c r="N1846" s="46"/>
      <c r="O1846" s="46"/>
      <c r="P1846" s="46"/>
      <c r="Q1846" s="46"/>
      <c r="R1846" s="46"/>
      <c r="S1846" s="129"/>
      <c r="T1846" s="46"/>
    </row>
    <row r="1847" spans="1:20" ht="12.75">
      <c r="A1847" s="71"/>
      <c r="B1847" s="43"/>
      <c r="C1847" s="97"/>
      <c r="D1847" s="97"/>
      <c r="E1847" s="97"/>
      <c r="F1847" s="98"/>
      <c r="G1847" s="98"/>
      <c r="H1847" s="111"/>
      <c r="I1847" s="111"/>
      <c r="J1847" s="45"/>
      <c r="K1847" s="46"/>
      <c r="L1847" s="46"/>
      <c r="M1847" s="46"/>
      <c r="N1847" s="46"/>
      <c r="O1847" s="46"/>
      <c r="P1847" s="46"/>
      <c r="Q1847" s="46"/>
      <c r="R1847" s="46"/>
      <c r="S1847" s="129"/>
      <c r="T1847" s="46"/>
    </row>
    <row r="1848" spans="1:20" ht="12.75">
      <c r="A1848" s="71"/>
      <c r="B1848" s="43"/>
      <c r="C1848" s="97"/>
      <c r="D1848" s="97"/>
      <c r="E1848" s="97"/>
      <c r="F1848" s="96"/>
      <c r="G1848" s="98"/>
      <c r="H1848" s="111"/>
      <c r="I1848" s="111"/>
      <c r="J1848" s="45"/>
      <c r="K1848" s="46"/>
      <c r="L1848" s="46"/>
      <c r="M1848" s="46"/>
      <c r="N1848" s="46"/>
      <c r="O1848" s="46"/>
      <c r="P1848" s="46"/>
      <c r="Q1848" s="46"/>
      <c r="R1848" s="46"/>
      <c r="S1848" s="129"/>
      <c r="T1848" s="46"/>
    </row>
    <row r="1849" spans="1:20" ht="12.75">
      <c r="A1849" s="71"/>
      <c r="B1849" s="43"/>
      <c r="C1849" s="97"/>
      <c r="D1849" s="97"/>
      <c r="E1849" s="97"/>
      <c r="F1849" s="96"/>
      <c r="G1849" s="98"/>
      <c r="H1849" s="111"/>
      <c r="I1849" s="111"/>
      <c r="J1849" s="45"/>
      <c r="K1849" s="46"/>
      <c r="L1849" s="46"/>
      <c r="M1849" s="46"/>
      <c r="N1849" s="46"/>
      <c r="O1849" s="46"/>
      <c r="P1849" s="46"/>
      <c r="Q1849" s="46"/>
      <c r="R1849" s="46"/>
      <c r="S1849" s="129"/>
      <c r="T1849" s="46"/>
    </row>
    <row r="1850" spans="1:20" ht="12.75">
      <c r="A1850" s="71"/>
      <c r="B1850" s="43"/>
      <c r="C1850" s="97"/>
      <c r="D1850" s="97"/>
      <c r="E1850" s="97"/>
      <c r="F1850" s="98"/>
      <c r="G1850" s="98"/>
      <c r="H1850" s="111"/>
      <c r="I1850" s="111"/>
      <c r="J1850" s="45"/>
      <c r="K1850" s="46"/>
      <c r="L1850" s="46"/>
      <c r="M1850" s="46"/>
      <c r="N1850" s="46"/>
      <c r="O1850" s="46"/>
      <c r="P1850" s="46"/>
      <c r="Q1850" s="46"/>
      <c r="R1850" s="46"/>
      <c r="S1850" s="129"/>
      <c r="T1850" s="46"/>
    </row>
    <row r="1851" spans="1:20" ht="12.75">
      <c r="A1851" s="71"/>
      <c r="B1851" s="43"/>
      <c r="C1851" s="97"/>
      <c r="D1851" s="97"/>
      <c r="E1851" s="97"/>
      <c r="F1851" s="96"/>
      <c r="G1851" s="98"/>
      <c r="H1851" s="111"/>
      <c r="I1851" s="111"/>
      <c r="J1851" s="45"/>
      <c r="K1851" s="46"/>
      <c r="L1851" s="46"/>
      <c r="M1851" s="46"/>
      <c r="N1851" s="46"/>
      <c r="O1851" s="46"/>
      <c r="P1851" s="46"/>
      <c r="Q1851" s="46"/>
      <c r="R1851" s="46"/>
      <c r="S1851" s="129"/>
      <c r="T1851" s="46"/>
    </row>
    <row r="1852" spans="1:20" ht="12.75">
      <c r="A1852" s="71"/>
      <c r="B1852" s="43"/>
      <c r="C1852" s="97"/>
      <c r="D1852" s="97"/>
      <c r="E1852" s="97"/>
      <c r="F1852" s="96"/>
      <c r="G1852" s="98"/>
      <c r="H1852" s="111"/>
      <c r="I1852" s="111"/>
      <c r="J1852" s="45"/>
      <c r="K1852" s="46"/>
      <c r="L1852" s="46"/>
      <c r="M1852" s="46"/>
      <c r="N1852" s="46"/>
      <c r="O1852" s="46"/>
      <c r="P1852" s="46"/>
      <c r="Q1852" s="46"/>
      <c r="R1852" s="46"/>
      <c r="S1852" s="129"/>
      <c r="T1852" s="46"/>
    </row>
    <row r="1853" spans="1:20" ht="12.75">
      <c r="A1853" s="71"/>
      <c r="B1853" s="43"/>
      <c r="C1853" s="97"/>
      <c r="D1853" s="97"/>
      <c r="E1853" s="97"/>
      <c r="F1853" s="96"/>
      <c r="G1853" s="98"/>
      <c r="H1853" s="111"/>
      <c r="I1853" s="111"/>
      <c r="J1853" s="45"/>
      <c r="K1853" s="46"/>
      <c r="L1853" s="46"/>
      <c r="M1853" s="46"/>
      <c r="N1853" s="46"/>
      <c r="O1853" s="46"/>
      <c r="P1853" s="46"/>
      <c r="Q1853" s="46"/>
      <c r="R1853" s="46"/>
      <c r="S1853" s="129"/>
      <c r="T1853" s="46"/>
    </row>
    <row r="1854" spans="1:20" ht="12.75">
      <c r="A1854" s="71"/>
      <c r="B1854" s="43"/>
      <c r="C1854" s="97"/>
      <c r="D1854" s="97"/>
      <c r="E1854" s="97"/>
      <c r="F1854" s="96"/>
      <c r="G1854" s="98"/>
      <c r="H1854" s="111"/>
      <c r="I1854" s="111"/>
      <c r="J1854" s="45"/>
      <c r="K1854" s="46"/>
      <c r="L1854" s="46"/>
      <c r="M1854" s="46"/>
      <c r="N1854" s="46"/>
      <c r="O1854" s="46"/>
      <c r="P1854" s="46"/>
      <c r="Q1854" s="46"/>
      <c r="R1854" s="46"/>
      <c r="S1854" s="129"/>
      <c r="T1854" s="46"/>
    </row>
    <row r="1855" spans="1:20" ht="12.75">
      <c r="A1855" s="71"/>
      <c r="B1855" s="43"/>
      <c r="C1855" s="97"/>
      <c r="D1855" s="97"/>
      <c r="E1855" s="97"/>
      <c r="F1855" s="96"/>
      <c r="G1855" s="98"/>
      <c r="H1855" s="111"/>
      <c r="I1855" s="111"/>
      <c r="J1855" s="45"/>
      <c r="K1855" s="46"/>
      <c r="L1855" s="46"/>
      <c r="M1855" s="46"/>
      <c r="N1855" s="46"/>
      <c r="O1855" s="46"/>
      <c r="P1855" s="46"/>
      <c r="Q1855" s="46"/>
      <c r="R1855" s="46"/>
      <c r="S1855" s="129"/>
      <c r="T1855" s="46"/>
    </row>
    <row r="1856" spans="1:20" ht="12.75">
      <c r="A1856" s="71"/>
      <c r="B1856" s="43"/>
      <c r="C1856" s="97"/>
      <c r="D1856" s="97"/>
      <c r="E1856" s="97"/>
      <c r="F1856" s="98"/>
      <c r="G1856" s="98"/>
      <c r="H1856" s="111"/>
      <c r="I1856" s="111"/>
      <c r="J1856" s="45"/>
      <c r="K1856" s="46"/>
      <c r="L1856" s="46"/>
      <c r="M1856" s="46"/>
      <c r="N1856" s="46"/>
      <c r="O1856" s="46"/>
      <c r="P1856" s="46"/>
      <c r="Q1856" s="46"/>
      <c r="R1856" s="46"/>
      <c r="S1856" s="129"/>
      <c r="T1856" s="46"/>
    </row>
    <row r="1857" spans="1:20" ht="12.75">
      <c r="A1857" s="71"/>
      <c r="B1857" s="43"/>
      <c r="C1857" s="97"/>
      <c r="D1857" s="97"/>
      <c r="E1857" s="97"/>
      <c r="F1857" s="96"/>
      <c r="G1857" s="98"/>
      <c r="H1857" s="111"/>
      <c r="I1857" s="111"/>
      <c r="J1857" s="45"/>
      <c r="K1857" s="46"/>
      <c r="L1857" s="46"/>
      <c r="M1857" s="46"/>
      <c r="N1857" s="46"/>
      <c r="O1857" s="46"/>
      <c r="P1857" s="46"/>
      <c r="Q1857" s="46"/>
      <c r="R1857" s="46"/>
      <c r="S1857" s="129"/>
      <c r="T1857" s="46"/>
    </row>
    <row r="1858" spans="1:20" ht="12.75">
      <c r="A1858" s="71"/>
      <c r="B1858" s="43"/>
      <c r="C1858" s="97"/>
      <c r="D1858" s="97"/>
      <c r="E1858" s="97"/>
      <c r="F1858" s="96"/>
      <c r="G1858" s="98"/>
      <c r="H1858" s="111"/>
      <c r="I1858" s="111"/>
      <c r="J1858" s="45"/>
      <c r="K1858" s="46"/>
      <c r="L1858" s="46"/>
      <c r="M1858" s="46"/>
      <c r="N1858" s="46"/>
      <c r="O1858" s="46"/>
      <c r="P1858" s="46"/>
      <c r="Q1858" s="46"/>
      <c r="R1858" s="46"/>
      <c r="S1858" s="129"/>
      <c r="T1858" s="46"/>
    </row>
    <row r="1859" spans="1:20" ht="12.75">
      <c r="A1859" s="71"/>
      <c r="B1859" s="43"/>
      <c r="C1859" s="97"/>
      <c r="D1859" s="97"/>
      <c r="E1859" s="97"/>
      <c r="F1859" s="96"/>
      <c r="G1859" s="98"/>
      <c r="H1859" s="111"/>
      <c r="I1859" s="111"/>
      <c r="J1859" s="45"/>
      <c r="K1859" s="46"/>
      <c r="L1859" s="46"/>
      <c r="M1859" s="46"/>
      <c r="N1859" s="46"/>
      <c r="O1859" s="46"/>
      <c r="P1859" s="46"/>
      <c r="Q1859" s="46"/>
      <c r="R1859" s="46"/>
      <c r="S1859" s="129"/>
      <c r="T1859" s="46"/>
    </row>
    <row r="1860" spans="1:20" ht="12.75">
      <c r="A1860" s="71"/>
      <c r="B1860" s="43"/>
      <c r="C1860" s="97"/>
      <c r="D1860" s="97"/>
      <c r="E1860" s="97"/>
      <c r="F1860" s="96"/>
      <c r="G1860" s="98"/>
      <c r="H1860" s="111"/>
      <c r="I1860" s="111"/>
      <c r="J1860" s="45"/>
      <c r="K1860" s="46"/>
      <c r="L1860" s="46"/>
      <c r="M1860" s="46"/>
      <c r="N1860" s="46"/>
      <c r="O1860" s="46"/>
      <c r="P1860" s="46"/>
      <c r="Q1860" s="46"/>
      <c r="R1860" s="46"/>
      <c r="S1860" s="129"/>
      <c r="T1860" s="46"/>
    </row>
    <row r="1861" spans="1:20" ht="12.75">
      <c r="A1861" s="71"/>
      <c r="B1861" s="43"/>
      <c r="C1861" s="97"/>
      <c r="D1861" s="97"/>
      <c r="E1861" s="97"/>
      <c r="F1861" s="98"/>
      <c r="G1861" s="98"/>
      <c r="H1861" s="111"/>
      <c r="I1861" s="111"/>
      <c r="J1861" s="45"/>
      <c r="K1861" s="46"/>
      <c r="L1861" s="46"/>
      <c r="M1861" s="46"/>
      <c r="N1861" s="46"/>
      <c r="O1861" s="46"/>
      <c r="P1861" s="46"/>
      <c r="Q1861" s="46"/>
      <c r="R1861" s="46"/>
      <c r="S1861" s="129"/>
      <c r="T1861" s="46"/>
    </row>
    <row r="1862" spans="1:20" ht="12.75">
      <c r="A1862" s="71"/>
      <c r="B1862" s="43"/>
      <c r="C1862" s="97"/>
      <c r="D1862" s="97"/>
      <c r="E1862" s="97"/>
      <c r="F1862" s="96"/>
      <c r="G1862" s="98"/>
      <c r="H1862" s="111"/>
      <c r="I1862" s="111"/>
      <c r="J1862" s="45"/>
      <c r="K1862" s="46"/>
      <c r="L1862" s="46"/>
      <c r="M1862" s="46"/>
      <c r="N1862" s="46"/>
      <c r="O1862" s="46"/>
      <c r="P1862" s="46"/>
      <c r="Q1862" s="46"/>
      <c r="R1862" s="46"/>
      <c r="S1862" s="129"/>
      <c r="T1862" s="46"/>
    </row>
    <row r="1863" spans="1:20" ht="12.75">
      <c r="A1863" s="71"/>
      <c r="B1863" s="43"/>
      <c r="C1863" s="97"/>
      <c r="D1863" s="97"/>
      <c r="E1863" s="97"/>
      <c r="F1863" s="96"/>
      <c r="G1863" s="98"/>
      <c r="H1863" s="111"/>
      <c r="I1863" s="111"/>
      <c r="J1863" s="45"/>
      <c r="K1863" s="46"/>
      <c r="L1863" s="46"/>
      <c r="M1863" s="46"/>
      <c r="N1863" s="46"/>
      <c r="O1863" s="46"/>
      <c r="P1863" s="46"/>
      <c r="Q1863" s="46"/>
      <c r="R1863" s="46"/>
      <c r="S1863" s="129"/>
      <c r="T1863" s="46"/>
    </row>
    <row r="1864" spans="1:20" ht="12.75">
      <c r="A1864" s="71"/>
      <c r="B1864" s="43"/>
      <c r="C1864" s="97"/>
      <c r="D1864" s="97"/>
      <c r="E1864" s="97"/>
      <c r="F1864" s="98"/>
      <c r="G1864" s="98"/>
      <c r="H1864" s="111"/>
      <c r="I1864" s="111"/>
      <c r="J1864" s="45"/>
      <c r="K1864" s="46"/>
      <c r="L1864" s="46"/>
      <c r="M1864" s="46"/>
      <c r="N1864" s="46"/>
      <c r="O1864" s="46"/>
      <c r="P1864" s="46"/>
      <c r="Q1864" s="46"/>
      <c r="R1864" s="46"/>
      <c r="S1864" s="129"/>
      <c r="T1864" s="46"/>
    </row>
    <row r="1865" spans="1:20" ht="12.75">
      <c r="A1865" s="71"/>
      <c r="B1865" s="43"/>
      <c r="C1865" s="97"/>
      <c r="D1865" s="97"/>
      <c r="E1865" s="97"/>
      <c r="F1865" s="96"/>
      <c r="G1865" s="98"/>
      <c r="H1865" s="111"/>
      <c r="I1865" s="111"/>
      <c r="J1865" s="45"/>
      <c r="K1865" s="46"/>
      <c r="L1865" s="46"/>
      <c r="M1865" s="46"/>
      <c r="N1865" s="46"/>
      <c r="O1865" s="46"/>
      <c r="P1865" s="46"/>
      <c r="Q1865" s="46"/>
      <c r="R1865" s="46"/>
      <c r="S1865" s="129"/>
      <c r="T1865" s="46"/>
    </row>
    <row r="1866" spans="1:20" ht="12.75">
      <c r="A1866" s="71"/>
      <c r="B1866" s="43"/>
      <c r="C1866" s="97"/>
      <c r="D1866" s="97"/>
      <c r="E1866" s="97"/>
      <c r="F1866" s="96"/>
      <c r="G1866" s="98"/>
      <c r="H1866" s="111"/>
      <c r="I1866" s="111"/>
      <c r="J1866" s="45"/>
      <c r="K1866" s="46"/>
      <c r="L1866" s="46"/>
      <c r="M1866" s="46"/>
      <c r="N1866" s="46"/>
      <c r="O1866" s="46"/>
      <c r="P1866" s="46"/>
      <c r="Q1866" s="46"/>
      <c r="R1866" s="46"/>
      <c r="S1866" s="129"/>
      <c r="T1866" s="46"/>
    </row>
    <row r="1867" spans="1:20" ht="12.75">
      <c r="A1867" s="71"/>
      <c r="B1867" s="43"/>
      <c r="C1867" s="97"/>
      <c r="D1867" s="97"/>
      <c r="E1867" s="97"/>
      <c r="F1867" s="96"/>
      <c r="G1867" s="98"/>
      <c r="H1867" s="111"/>
      <c r="I1867" s="111"/>
      <c r="J1867" s="45"/>
      <c r="K1867" s="46"/>
      <c r="L1867" s="46"/>
      <c r="M1867" s="46"/>
      <c r="N1867" s="46"/>
      <c r="O1867" s="46"/>
      <c r="P1867" s="46"/>
      <c r="Q1867" s="46"/>
      <c r="R1867" s="46"/>
      <c r="S1867" s="129"/>
      <c r="T1867" s="46"/>
    </row>
    <row r="1868" spans="1:20" ht="12.75">
      <c r="A1868" s="71"/>
      <c r="B1868" s="43"/>
      <c r="C1868" s="97"/>
      <c r="D1868" s="97"/>
      <c r="E1868" s="97"/>
      <c r="F1868" s="96"/>
      <c r="G1868" s="98"/>
      <c r="H1868" s="111"/>
      <c r="I1868" s="111"/>
      <c r="J1868" s="45"/>
      <c r="K1868" s="123"/>
      <c r="L1868" s="46"/>
      <c r="M1868" s="46"/>
      <c r="N1868" s="46"/>
      <c r="O1868" s="46"/>
      <c r="P1868" s="46"/>
      <c r="Q1868" s="46"/>
      <c r="R1868" s="46"/>
      <c r="S1868" s="129"/>
      <c r="T1868" s="46"/>
    </row>
    <row r="1869" spans="1:20" ht="12.75">
      <c r="A1869" s="71"/>
      <c r="B1869" s="43"/>
      <c r="C1869" s="97"/>
      <c r="D1869" s="97"/>
      <c r="E1869" s="97"/>
      <c r="F1869" s="96"/>
      <c r="G1869" s="98"/>
      <c r="H1869" s="111"/>
      <c r="I1869" s="111"/>
      <c r="J1869" s="45"/>
      <c r="K1869" s="46"/>
      <c r="L1869" s="46"/>
      <c r="M1869" s="46"/>
      <c r="N1869" s="46"/>
      <c r="O1869" s="46"/>
      <c r="P1869" s="46"/>
      <c r="Q1869" s="46"/>
      <c r="R1869" s="46"/>
      <c r="S1869" s="129"/>
      <c r="T1869" s="46"/>
    </row>
    <row r="1870" spans="1:20" ht="12.75">
      <c r="A1870" s="71"/>
      <c r="B1870" s="43"/>
      <c r="C1870" s="97"/>
      <c r="D1870" s="97"/>
      <c r="E1870" s="97"/>
      <c r="F1870" s="98"/>
      <c r="G1870" s="98"/>
      <c r="H1870" s="111"/>
      <c r="I1870" s="111"/>
      <c r="J1870" s="45"/>
      <c r="K1870" s="46"/>
      <c r="L1870" s="46"/>
      <c r="M1870" s="46"/>
      <c r="N1870" s="46"/>
      <c r="O1870" s="46"/>
      <c r="P1870" s="46"/>
      <c r="Q1870" s="46"/>
      <c r="R1870" s="46"/>
      <c r="S1870" s="129"/>
      <c r="T1870" s="46"/>
    </row>
    <row r="1871" spans="1:20" ht="12.75">
      <c r="A1871" s="71"/>
      <c r="B1871" s="43"/>
      <c r="C1871" s="97"/>
      <c r="D1871" s="97"/>
      <c r="E1871" s="97"/>
      <c r="F1871" s="96"/>
      <c r="G1871" s="98"/>
      <c r="H1871" s="111"/>
      <c r="I1871" s="111"/>
      <c r="J1871" s="45"/>
      <c r="K1871" s="46"/>
      <c r="L1871" s="46"/>
      <c r="M1871" s="46"/>
      <c r="N1871" s="46"/>
      <c r="O1871" s="46"/>
      <c r="P1871" s="46"/>
      <c r="Q1871" s="46"/>
      <c r="R1871" s="46"/>
      <c r="S1871" s="129"/>
      <c r="T1871" s="46"/>
    </row>
    <row r="1872" spans="1:20" ht="12.75">
      <c r="A1872" s="71"/>
      <c r="B1872" s="43"/>
      <c r="C1872" s="97"/>
      <c r="D1872" s="97"/>
      <c r="E1872" s="97"/>
      <c r="F1872" s="96"/>
      <c r="G1872" s="98"/>
      <c r="H1872" s="111"/>
      <c r="I1872" s="111"/>
      <c r="J1872" s="45"/>
      <c r="K1872" s="46"/>
      <c r="L1872" s="46"/>
      <c r="M1872" s="46"/>
      <c r="N1872" s="46"/>
      <c r="O1872" s="46"/>
      <c r="P1872" s="46"/>
      <c r="Q1872" s="46"/>
      <c r="R1872" s="46"/>
      <c r="S1872" s="129"/>
      <c r="T1872" s="46"/>
    </row>
    <row r="1873" spans="1:20" ht="12.75">
      <c r="A1873" s="71"/>
      <c r="B1873" s="43"/>
      <c r="C1873" s="97"/>
      <c r="D1873" s="97"/>
      <c r="E1873" s="97"/>
      <c r="F1873" s="96"/>
      <c r="G1873" s="98"/>
      <c r="H1873" s="111"/>
      <c r="I1873" s="111"/>
      <c r="J1873" s="45"/>
      <c r="K1873" s="46"/>
      <c r="L1873" s="46"/>
      <c r="M1873" s="46"/>
      <c r="N1873" s="46"/>
      <c r="O1873" s="46"/>
      <c r="P1873" s="46"/>
      <c r="Q1873" s="46"/>
      <c r="R1873" s="46"/>
      <c r="S1873" s="129"/>
      <c r="T1873" s="46"/>
    </row>
    <row r="1874" spans="1:20" ht="12.75">
      <c r="A1874" s="71"/>
      <c r="B1874" s="43"/>
      <c r="C1874" s="97"/>
      <c r="D1874" s="97"/>
      <c r="E1874" s="97"/>
      <c r="F1874" s="98"/>
      <c r="G1874" s="98"/>
      <c r="H1874" s="111"/>
      <c r="I1874" s="111"/>
      <c r="J1874" s="45"/>
      <c r="K1874" s="46"/>
      <c r="L1874" s="46"/>
      <c r="M1874" s="46"/>
      <c r="N1874" s="46"/>
      <c r="O1874" s="46"/>
      <c r="P1874" s="46"/>
      <c r="Q1874" s="46"/>
      <c r="R1874" s="46"/>
      <c r="S1874" s="129"/>
      <c r="T1874" s="46"/>
    </row>
    <row r="1875" spans="1:20" ht="12.75">
      <c r="A1875" s="71"/>
      <c r="B1875" s="43"/>
      <c r="C1875" s="97"/>
      <c r="D1875" s="97"/>
      <c r="E1875" s="97"/>
      <c r="F1875" s="96"/>
      <c r="G1875" s="98"/>
      <c r="H1875" s="111"/>
      <c r="I1875" s="111"/>
      <c r="J1875" s="45"/>
      <c r="K1875" s="46"/>
      <c r="L1875" s="46"/>
      <c r="M1875" s="46"/>
      <c r="N1875" s="46"/>
      <c r="O1875" s="46"/>
      <c r="P1875" s="46"/>
      <c r="Q1875" s="46"/>
      <c r="R1875" s="46"/>
      <c r="S1875" s="129"/>
      <c r="T1875" s="46"/>
    </row>
    <row r="1876" spans="1:20" ht="12.75">
      <c r="A1876" s="71"/>
      <c r="B1876" s="43"/>
      <c r="C1876" s="97"/>
      <c r="D1876" s="97"/>
      <c r="E1876" s="97"/>
      <c r="F1876" s="96"/>
      <c r="G1876" s="98"/>
      <c r="H1876" s="111"/>
      <c r="I1876" s="111"/>
      <c r="J1876" s="45"/>
      <c r="K1876" s="46"/>
      <c r="L1876" s="46"/>
      <c r="M1876" s="46"/>
      <c r="N1876" s="46"/>
      <c r="O1876" s="46"/>
      <c r="P1876" s="46"/>
      <c r="Q1876" s="46"/>
      <c r="R1876" s="46"/>
      <c r="S1876" s="129"/>
      <c r="T1876" s="46"/>
    </row>
    <row r="1877" spans="1:20" ht="12.75">
      <c r="A1877" s="71"/>
      <c r="B1877" s="43"/>
      <c r="C1877" s="97"/>
      <c r="D1877" s="97"/>
      <c r="E1877" s="97"/>
      <c r="F1877" s="96"/>
      <c r="G1877" s="98"/>
      <c r="H1877" s="111"/>
      <c r="I1877" s="111"/>
      <c r="J1877" s="45"/>
      <c r="K1877" s="119"/>
      <c r="L1877" s="46"/>
      <c r="M1877" s="46"/>
      <c r="N1877" s="46"/>
      <c r="O1877" s="46"/>
      <c r="P1877" s="46"/>
      <c r="Q1877" s="46"/>
      <c r="R1877" s="46"/>
      <c r="S1877" s="129"/>
      <c r="T1877" s="46"/>
    </row>
    <row r="1878" spans="1:20" ht="12.75">
      <c r="A1878" s="71"/>
      <c r="B1878" s="43"/>
      <c r="C1878" s="97"/>
      <c r="D1878" s="97"/>
      <c r="E1878" s="97"/>
      <c r="F1878" s="96"/>
      <c r="G1878" s="98"/>
      <c r="H1878" s="111"/>
      <c r="I1878" s="111"/>
      <c r="J1878" s="45"/>
      <c r="K1878" s="46"/>
      <c r="L1878" s="46"/>
      <c r="M1878" s="46"/>
      <c r="N1878" s="46"/>
      <c r="O1878" s="46"/>
      <c r="P1878" s="46"/>
      <c r="Q1878" s="46"/>
      <c r="R1878" s="46"/>
      <c r="S1878" s="129"/>
      <c r="T1878" s="46"/>
    </row>
    <row r="1879" spans="1:20" ht="12.75">
      <c r="A1879" s="71"/>
      <c r="B1879" s="43"/>
      <c r="C1879" s="97"/>
      <c r="D1879" s="97"/>
      <c r="E1879" s="97"/>
      <c r="F1879" s="96"/>
      <c r="G1879" s="98"/>
      <c r="H1879" s="111"/>
      <c r="I1879" s="111"/>
      <c r="J1879" s="45"/>
      <c r="K1879" s="46"/>
      <c r="L1879" s="46"/>
      <c r="M1879" s="46"/>
      <c r="N1879" s="46"/>
      <c r="O1879" s="46"/>
      <c r="P1879" s="46"/>
      <c r="Q1879" s="46"/>
      <c r="R1879" s="46"/>
      <c r="S1879" s="129"/>
      <c r="T1879" s="46"/>
    </row>
    <row r="1880" spans="1:20" ht="12.75">
      <c r="A1880" s="71"/>
      <c r="B1880" s="43"/>
      <c r="C1880" s="97"/>
      <c r="D1880" s="97"/>
      <c r="E1880" s="97"/>
      <c r="F1880" s="96"/>
      <c r="G1880" s="98"/>
      <c r="H1880" s="111"/>
      <c r="I1880" s="111"/>
      <c r="J1880" s="45"/>
      <c r="K1880" s="46"/>
      <c r="L1880" s="46"/>
      <c r="M1880" s="46"/>
      <c r="N1880" s="46"/>
      <c r="O1880" s="46"/>
      <c r="P1880" s="46"/>
      <c r="Q1880" s="46"/>
      <c r="R1880" s="46"/>
      <c r="S1880" s="129"/>
      <c r="T1880" s="46"/>
    </row>
    <row r="1881" spans="1:20" ht="12.75">
      <c r="A1881" s="71"/>
      <c r="B1881" s="43"/>
      <c r="C1881" s="97"/>
      <c r="D1881" s="97"/>
      <c r="E1881" s="97"/>
      <c r="F1881" s="96"/>
      <c r="G1881" s="98"/>
      <c r="H1881" s="111"/>
      <c r="I1881" s="111"/>
      <c r="J1881" s="45"/>
      <c r="K1881" s="46"/>
      <c r="L1881" s="46"/>
      <c r="M1881" s="46"/>
      <c r="N1881" s="46"/>
      <c r="O1881" s="46"/>
      <c r="P1881" s="46"/>
      <c r="Q1881" s="46"/>
      <c r="R1881" s="46"/>
      <c r="S1881" s="129"/>
      <c r="T1881" s="46"/>
    </row>
    <row r="1882" spans="1:20" ht="12.75">
      <c r="A1882" s="71"/>
      <c r="B1882" s="43"/>
      <c r="C1882" s="97"/>
      <c r="D1882" s="97"/>
      <c r="E1882" s="97"/>
      <c r="F1882" s="96"/>
      <c r="G1882" s="98"/>
      <c r="H1882" s="111"/>
      <c r="I1882" s="111"/>
      <c r="J1882" s="45"/>
      <c r="K1882" s="46"/>
      <c r="L1882" s="46"/>
      <c r="M1882" s="46"/>
      <c r="N1882" s="46"/>
      <c r="O1882" s="46"/>
      <c r="P1882" s="46"/>
      <c r="Q1882" s="46"/>
      <c r="R1882" s="46"/>
      <c r="S1882" s="129"/>
      <c r="T1882" s="46"/>
    </row>
    <row r="1883" spans="1:20" ht="12.75">
      <c r="A1883" s="71"/>
      <c r="B1883" s="43"/>
      <c r="C1883" s="97"/>
      <c r="D1883" s="97"/>
      <c r="E1883" s="97"/>
      <c r="F1883" s="96"/>
      <c r="G1883" s="98"/>
      <c r="H1883" s="111"/>
      <c r="I1883" s="111"/>
      <c r="J1883" s="45"/>
      <c r="K1883" s="46"/>
      <c r="L1883" s="46"/>
      <c r="M1883" s="46"/>
      <c r="N1883" s="46"/>
      <c r="O1883" s="46"/>
      <c r="P1883" s="46"/>
      <c r="Q1883" s="46"/>
      <c r="R1883" s="46"/>
      <c r="S1883" s="129"/>
      <c r="T1883" s="46"/>
    </row>
    <row r="1884" spans="1:20" ht="12.75">
      <c r="A1884" s="71"/>
      <c r="B1884" s="43"/>
      <c r="C1884" s="97"/>
      <c r="D1884" s="97"/>
      <c r="E1884" s="97"/>
      <c r="F1884" s="96"/>
      <c r="G1884" s="98"/>
      <c r="H1884" s="111"/>
      <c r="I1884" s="111"/>
      <c r="J1884" s="45"/>
      <c r="K1884" s="46"/>
      <c r="L1884" s="46"/>
      <c r="M1884" s="46"/>
      <c r="N1884" s="46"/>
      <c r="O1884" s="46"/>
      <c r="P1884" s="46"/>
      <c r="Q1884" s="46"/>
      <c r="R1884" s="46"/>
      <c r="S1884" s="129"/>
      <c r="T1884" s="46"/>
    </row>
    <row r="1885" spans="1:20" ht="12.75">
      <c r="A1885" s="71"/>
      <c r="B1885" s="43"/>
      <c r="C1885" s="97"/>
      <c r="D1885" s="97"/>
      <c r="E1885" s="97"/>
      <c r="F1885" s="96"/>
      <c r="G1885" s="98"/>
      <c r="H1885" s="111"/>
      <c r="I1885" s="111"/>
      <c r="J1885" s="45"/>
      <c r="K1885" s="46"/>
      <c r="L1885" s="46"/>
      <c r="M1885" s="46"/>
      <c r="N1885" s="46"/>
      <c r="O1885" s="46"/>
      <c r="P1885" s="46"/>
      <c r="Q1885" s="46"/>
      <c r="R1885" s="46"/>
      <c r="S1885" s="129"/>
      <c r="T1885" s="46"/>
    </row>
    <row r="1886" spans="1:20" ht="12.75">
      <c r="A1886" s="71"/>
      <c r="B1886" s="43"/>
      <c r="C1886" s="97"/>
      <c r="D1886" s="97"/>
      <c r="E1886" s="97"/>
      <c r="F1886" s="98"/>
      <c r="G1886" s="98"/>
      <c r="H1886" s="111"/>
      <c r="I1886" s="111"/>
      <c r="J1886" s="45"/>
      <c r="K1886" s="46"/>
      <c r="L1886" s="46"/>
      <c r="M1886" s="46"/>
      <c r="N1886" s="46"/>
      <c r="O1886" s="46"/>
      <c r="P1886" s="46"/>
      <c r="Q1886" s="46"/>
      <c r="R1886" s="46"/>
      <c r="S1886" s="129"/>
      <c r="T1886" s="46"/>
    </row>
    <row r="1887" spans="1:20" ht="12.75">
      <c r="A1887" s="71"/>
      <c r="B1887" s="43"/>
      <c r="C1887" s="97"/>
      <c r="D1887" s="97"/>
      <c r="E1887" s="97"/>
      <c r="F1887" s="96"/>
      <c r="G1887" s="98"/>
      <c r="H1887" s="111"/>
      <c r="I1887" s="111"/>
      <c r="J1887" s="45"/>
      <c r="K1887" s="46"/>
      <c r="L1887" s="46"/>
      <c r="M1887" s="46"/>
      <c r="N1887" s="46"/>
      <c r="O1887" s="46"/>
      <c r="P1887" s="46"/>
      <c r="Q1887" s="46"/>
      <c r="R1887" s="46"/>
      <c r="S1887" s="129"/>
      <c r="T1887" s="46"/>
    </row>
    <row r="1888" spans="1:20" ht="12.75">
      <c r="A1888" s="71"/>
      <c r="B1888" s="43"/>
      <c r="C1888" s="97"/>
      <c r="D1888" s="97"/>
      <c r="E1888" s="97"/>
      <c r="F1888" s="96"/>
      <c r="G1888" s="98"/>
      <c r="H1888" s="111"/>
      <c r="I1888" s="111"/>
      <c r="J1888" s="45"/>
      <c r="K1888" s="46"/>
      <c r="L1888" s="46"/>
      <c r="M1888" s="46"/>
      <c r="N1888" s="46"/>
      <c r="O1888" s="46"/>
      <c r="P1888" s="46"/>
      <c r="Q1888" s="46"/>
      <c r="R1888" s="46"/>
      <c r="S1888" s="129"/>
      <c r="T1888" s="46"/>
    </row>
    <row r="1889" spans="1:20" ht="12.75">
      <c r="A1889" s="71"/>
      <c r="B1889" s="43"/>
      <c r="C1889" s="97"/>
      <c r="D1889" s="97"/>
      <c r="E1889" s="97"/>
      <c r="F1889" s="96"/>
      <c r="G1889" s="98"/>
      <c r="H1889" s="111"/>
      <c r="I1889" s="111"/>
      <c r="J1889" s="45"/>
      <c r="K1889" s="46"/>
      <c r="L1889" s="46"/>
      <c r="M1889" s="46"/>
      <c r="N1889" s="46"/>
      <c r="O1889" s="46"/>
      <c r="P1889" s="46"/>
      <c r="Q1889" s="46"/>
      <c r="R1889" s="46"/>
      <c r="S1889" s="129"/>
      <c r="T1889" s="46"/>
    </row>
    <row r="1890" spans="1:20" ht="12.75">
      <c r="A1890" s="71"/>
      <c r="B1890" s="43"/>
      <c r="C1890" s="97"/>
      <c r="D1890" s="97"/>
      <c r="E1890" s="97"/>
      <c r="F1890" s="96"/>
      <c r="G1890" s="98"/>
      <c r="H1890" s="111"/>
      <c r="I1890" s="111"/>
      <c r="J1890" s="45"/>
      <c r="K1890" s="46"/>
      <c r="L1890" s="46"/>
      <c r="M1890" s="46"/>
      <c r="N1890" s="46"/>
      <c r="O1890" s="46"/>
      <c r="P1890" s="46"/>
      <c r="Q1890" s="46"/>
      <c r="R1890" s="46"/>
      <c r="S1890" s="129"/>
      <c r="T1890" s="46"/>
    </row>
    <row r="1891" spans="1:20" ht="12.75">
      <c r="A1891" s="71"/>
      <c r="B1891" s="43"/>
      <c r="C1891" s="97"/>
      <c r="D1891" s="97"/>
      <c r="E1891" s="97"/>
      <c r="F1891" s="96"/>
      <c r="G1891" s="98"/>
      <c r="H1891" s="111"/>
      <c r="I1891" s="111"/>
      <c r="J1891" s="45"/>
      <c r="K1891" s="46"/>
      <c r="L1891" s="46"/>
      <c r="M1891" s="46"/>
      <c r="N1891" s="46"/>
      <c r="O1891" s="46"/>
      <c r="P1891" s="46"/>
      <c r="Q1891" s="46"/>
      <c r="R1891" s="46"/>
      <c r="S1891" s="129"/>
      <c r="T1891" s="46"/>
    </row>
    <row r="1892" spans="1:20" ht="12.75">
      <c r="A1892" s="71"/>
      <c r="B1892" s="43"/>
      <c r="C1892" s="97"/>
      <c r="D1892" s="97"/>
      <c r="E1892" s="97"/>
      <c r="F1892" s="96"/>
      <c r="G1892" s="98"/>
      <c r="H1892" s="111"/>
      <c r="I1892" s="111"/>
      <c r="J1892" s="45"/>
      <c r="K1892" s="46"/>
      <c r="L1892" s="46"/>
      <c r="M1892" s="46"/>
      <c r="N1892" s="46"/>
      <c r="O1892" s="46"/>
      <c r="P1892" s="46"/>
      <c r="Q1892" s="46"/>
      <c r="R1892" s="46"/>
      <c r="S1892" s="129"/>
      <c r="T1892" s="46"/>
    </row>
    <row r="1893" spans="1:20" ht="12.75">
      <c r="A1893" s="71"/>
      <c r="B1893" s="43"/>
      <c r="C1893" s="97"/>
      <c r="D1893" s="97"/>
      <c r="E1893" s="97"/>
      <c r="F1893" s="96"/>
      <c r="G1893" s="98"/>
      <c r="H1893" s="111"/>
      <c r="I1893" s="111"/>
      <c r="J1893" s="45"/>
      <c r="K1893" s="46"/>
      <c r="L1893" s="46"/>
      <c r="M1893" s="46"/>
      <c r="N1893" s="46"/>
      <c r="O1893" s="46"/>
      <c r="P1893" s="46"/>
      <c r="Q1893" s="46"/>
      <c r="R1893" s="46"/>
      <c r="S1893" s="129"/>
      <c r="T1893" s="46"/>
    </row>
    <row r="1894" spans="1:20" ht="12.75">
      <c r="A1894" s="71"/>
      <c r="B1894" s="43"/>
      <c r="C1894" s="95"/>
      <c r="D1894" s="95"/>
      <c r="E1894" s="95"/>
      <c r="F1894" s="98"/>
      <c r="G1894" s="98"/>
      <c r="H1894" s="99"/>
      <c r="I1894" s="99"/>
      <c r="J1894" s="45"/>
      <c r="K1894" s="99"/>
      <c r="L1894" s="46"/>
      <c r="M1894" s="46"/>
      <c r="N1894" s="46"/>
      <c r="O1894" s="46"/>
      <c r="P1894" s="46"/>
      <c r="Q1894" s="46"/>
      <c r="R1894" s="46"/>
      <c r="S1894" s="129"/>
      <c r="T1894" s="46"/>
    </row>
    <row r="1895" spans="1:20" ht="12.75">
      <c r="A1895" s="71"/>
      <c r="B1895" s="43"/>
      <c r="C1895" s="97"/>
      <c r="D1895" s="97"/>
      <c r="E1895" s="97"/>
      <c r="F1895" s="98"/>
      <c r="G1895" s="98"/>
      <c r="H1895" s="99"/>
      <c r="I1895" s="99"/>
      <c r="J1895" s="45"/>
      <c r="K1895" s="46"/>
      <c r="L1895" s="46"/>
      <c r="M1895" s="46"/>
      <c r="N1895" s="46"/>
      <c r="O1895" s="46"/>
      <c r="P1895" s="46"/>
      <c r="Q1895" s="46"/>
      <c r="R1895" s="46"/>
      <c r="S1895" s="129"/>
      <c r="T1895" s="46"/>
    </row>
    <row r="1896" spans="1:20" ht="12.75">
      <c r="A1896" s="71"/>
      <c r="B1896" s="43"/>
      <c r="C1896" s="97"/>
      <c r="D1896" s="97"/>
      <c r="E1896" s="97"/>
      <c r="F1896" s="98"/>
      <c r="G1896" s="98"/>
      <c r="H1896" s="99"/>
      <c r="I1896" s="99"/>
      <c r="J1896" s="45"/>
      <c r="K1896" s="46"/>
      <c r="L1896" s="46"/>
      <c r="M1896" s="46"/>
      <c r="N1896" s="46"/>
      <c r="O1896" s="46"/>
      <c r="P1896" s="46"/>
      <c r="Q1896" s="46"/>
      <c r="R1896" s="46"/>
      <c r="S1896" s="129"/>
      <c r="T1896" s="46"/>
    </row>
    <row r="1897" spans="1:20" ht="12.75">
      <c r="A1897" s="71"/>
      <c r="B1897" s="43"/>
      <c r="C1897" s="97"/>
      <c r="D1897" s="97"/>
      <c r="E1897" s="97"/>
      <c r="F1897" s="96"/>
      <c r="G1897" s="98"/>
      <c r="H1897" s="99"/>
      <c r="I1897" s="99"/>
      <c r="J1897" s="45"/>
      <c r="K1897" s="46"/>
      <c r="L1897" s="46"/>
      <c r="M1897" s="46"/>
      <c r="N1897" s="46"/>
      <c r="O1897" s="46"/>
      <c r="P1897" s="46"/>
      <c r="Q1897" s="46"/>
      <c r="R1897" s="46"/>
      <c r="S1897" s="129"/>
      <c r="T1897" s="46"/>
    </row>
    <row r="1898" spans="1:20" ht="12.75">
      <c r="A1898" s="71"/>
      <c r="B1898" s="43"/>
      <c r="C1898" s="97"/>
      <c r="D1898" s="97"/>
      <c r="E1898" s="97"/>
      <c r="F1898" s="96"/>
      <c r="G1898" s="98"/>
      <c r="H1898" s="99"/>
      <c r="I1898" s="99"/>
      <c r="J1898" s="45"/>
      <c r="K1898" s="46"/>
      <c r="L1898" s="46"/>
      <c r="M1898" s="46"/>
      <c r="N1898" s="46"/>
      <c r="O1898" s="46"/>
      <c r="P1898" s="46"/>
      <c r="Q1898" s="46"/>
      <c r="R1898" s="46"/>
      <c r="S1898" s="129"/>
      <c r="T1898" s="46"/>
    </row>
    <row r="1899" spans="1:20" ht="12.75">
      <c r="A1899" s="71"/>
      <c r="B1899" s="43"/>
      <c r="C1899" s="97"/>
      <c r="D1899" s="97"/>
      <c r="E1899" s="97"/>
      <c r="F1899" s="98"/>
      <c r="G1899" s="98"/>
      <c r="H1899" s="99"/>
      <c r="I1899" s="99"/>
      <c r="J1899" s="45"/>
      <c r="K1899" s="46"/>
      <c r="L1899" s="46"/>
      <c r="M1899" s="46"/>
      <c r="N1899" s="46"/>
      <c r="O1899" s="46"/>
      <c r="P1899" s="46"/>
      <c r="Q1899" s="46"/>
      <c r="R1899" s="46"/>
      <c r="S1899" s="129"/>
      <c r="T1899" s="46"/>
    </row>
    <row r="1900" spans="1:20" ht="12.75">
      <c r="A1900" s="71"/>
      <c r="B1900" s="43"/>
      <c r="C1900" s="97"/>
      <c r="D1900" s="97"/>
      <c r="E1900" s="97"/>
      <c r="F1900" s="98"/>
      <c r="G1900" s="98"/>
      <c r="H1900" s="99"/>
      <c r="I1900" s="99"/>
      <c r="J1900" s="45"/>
      <c r="K1900" s="46"/>
      <c r="L1900" s="46"/>
      <c r="M1900" s="46"/>
      <c r="N1900" s="46"/>
      <c r="O1900" s="46"/>
      <c r="P1900" s="46"/>
      <c r="Q1900" s="46"/>
      <c r="R1900" s="46"/>
      <c r="S1900" s="129"/>
      <c r="T1900" s="46"/>
    </row>
    <row r="1901" spans="1:20" ht="12.75">
      <c r="A1901" s="71"/>
      <c r="B1901" s="43"/>
      <c r="C1901" s="97"/>
      <c r="D1901" s="97"/>
      <c r="E1901" s="97"/>
      <c r="F1901" s="96"/>
      <c r="G1901" s="98"/>
      <c r="H1901" s="99"/>
      <c r="I1901" s="99"/>
      <c r="J1901" s="45"/>
      <c r="K1901" s="46"/>
      <c r="L1901" s="46"/>
      <c r="M1901" s="46"/>
      <c r="N1901" s="46"/>
      <c r="O1901" s="46"/>
      <c r="P1901" s="46"/>
      <c r="Q1901" s="46"/>
      <c r="R1901" s="46"/>
      <c r="S1901" s="129"/>
      <c r="T1901" s="46"/>
    </row>
    <row r="1902" spans="1:20" ht="12.75">
      <c r="A1902" s="71"/>
      <c r="B1902" s="43"/>
      <c r="C1902" s="97"/>
      <c r="D1902" s="97"/>
      <c r="E1902" s="97"/>
      <c r="F1902" s="96"/>
      <c r="G1902" s="98"/>
      <c r="H1902" s="112"/>
      <c r="I1902" s="99"/>
      <c r="J1902" s="45"/>
      <c r="K1902" s="46"/>
      <c r="L1902" s="46"/>
      <c r="M1902" s="46"/>
      <c r="N1902" s="46"/>
      <c r="O1902" s="46"/>
      <c r="P1902" s="46"/>
      <c r="Q1902" s="46"/>
      <c r="R1902" s="46"/>
      <c r="S1902" s="129"/>
      <c r="T1902" s="46"/>
    </row>
    <row r="1903" spans="1:20" ht="12.75">
      <c r="A1903" s="71"/>
      <c r="B1903" s="43"/>
      <c r="C1903" s="97"/>
      <c r="D1903" s="97"/>
      <c r="E1903" s="97"/>
      <c r="F1903" s="98"/>
      <c r="G1903" s="98"/>
      <c r="H1903" s="99"/>
      <c r="I1903" s="99"/>
      <c r="J1903" s="45"/>
      <c r="K1903" s="46"/>
      <c r="L1903" s="46"/>
      <c r="M1903" s="46"/>
      <c r="N1903" s="46"/>
      <c r="O1903" s="46"/>
      <c r="P1903" s="46"/>
      <c r="Q1903" s="46"/>
      <c r="R1903" s="46"/>
      <c r="S1903" s="129"/>
      <c r="T1903" s="46"/>
    </row>
    <row r="1904" spans="1:20" ht="12.75">
      <c r="A1904" s="71"/>
      <c r="B1904" s="43"/>
      <c r="C1904" s="97"/>
      <c r="D1904" s="97"/>
      <c r="E1904" s="97"/>
      <c r="F1904" s="98"/>
      <c r="G1904" s="98"/>
      <c r="H1904" s="99"/>
      <c r="I1904" s="99"/>
      <c r="J1904" s="45"/>
      <c r="K1904" s="46"/>
      <c r="L1904" s="46"/>
      <c r="M1904" s="46"/>
      <c r="N1904" s="46"/>
      <c r="O1904" s="46"/>
      <c r="P1904" s="46"/>
      <c r="Q1904" s="46"/>
      <c r="R1904" s="46"/>
      <c r="S1904" s="129"/>
      <c r="T1904" s="46"/>
    </row>
    <row r="1905" spans="1:20" ht="12.75">
      <c r="A1905" s="71"/>
      <c r="B1905" s="43"/>
      <c r="C1905" s="97"/>
      <c r="D1905" s="97"/>
      <c r="E1905" s="97"/>
      <c r="F1905" s="96"/>
      <c r="G1905" s="98"/>
      <c r="H1905" s="99"/>
      <c r="I1905" s="99"/>
      <c r="J1905" s="45"/>
      <c r="K1905" s="46"/>
      <c r="L1905" s="46"/>
      <c r="M1905" s="46"/>
      <c r="N1905" s="46"/>
      <c r="O1905" s="46"/>
      <c r="P1905" s="46"/>
      <c r="Q1905" s="46"/>
      <c r="R1905" s="46"/>
      <c r="S1905" s="129"/>
      <c r="T1905" s="46"/>
    </row>
    <row r="1906" spans="1:20" ht="12.75">
      <c r="A1906" s="71"/>
      <c r="B1906" s="43"/>
      <c r="C1906" s="97"/>
      <c r="D1906" s="97"/>
      <c r="E1906" s="97"/>
      <c r="F1906" s="96"/>
      <c r="G1906" s="98"/>
      <c r="H1906" s="99"/>
      <c r="I1906" s="99"/>
      <c r="J1906" s="45"/>
      <c r="K1906" s="46"/>
      <c r="L1906" s="46"/>
      <c r="M1906" s="46"/>
      <c r="N1906" s="46"/>
      <c r="O1906" s="46"/>
      <c r="P1906" s="46"/>
      <c r="Q1906" s="46"/>
      <c r="R1906" s="46"/>
      <c r="S1906" s="129"/>
      <c r="T1906" s="46"/>
    </row>
    <row r="1907" spans="1:20" ht="12.75">
      <c r="A1907" s="71"/>
      <c r="B1907" s="43"/>
      <c r="C1907" s="95"/>
      <c r="D1907" s="95"/>
      <c r="E1907" s="95"/>
      <c r="F1907" s="96"/>
      <c r="G1907" s="96"/>
      <c r="H1907" s="105"/>
      <c r="I1907" s="105"/>
      <c r="J1907" s="45"/>
      <c r="K1907" s="46"/>
      <c r="L1907" s="46"/>
      <c r="M1907" s="46"/>
      <c r="N1907" s="46"/>
      <c r="O1907" s="46"/>
      <c r="P1907" s="46"/>
      <c r="Q1907" s="46"/>
      <c r="R1907" s="46"/>
      <c r="S1907" s="129"/>
      <c r="T1907" s="46"/>
    </row>
    <row r="1908" spans="1:20" ht="12.75">
      <c r="A1908" s="71"/>
      <c r="B1908" s="43"/>
      <c r="C1908" s="97"/>
      <c r="D1908" s="97"/>
      <c r="E1908" s="97"/>
      <c r="F1908" s="98"/>
      <c r="G1908" s="98"/>
      <c r="H1908" s="99"/>
      <c r="I1908" s="99"/>
      <c r="J1908" s="45"/>
      <c r="K1908" s="46"/>
      <c r="L1908" s="46"/>
      <c r="M1908" s="46"/>
      <c r="N1908" s="46"/>
      <c r="O1908" s="46"/>
      <c r="P1908" s="46"/>
      <c r="Q1908" s="46"/>
      <c r="R1908" s="46"/>
      <c r="S1908" s="129"/>
      <c r="T1908" s="46"/>
    </row>
    <row r="1909" spans="1:20" ht="12.75">
      <c r="A1909" s="71"/>
      <c r="B1909" s="43"/>
      <c r="C1909" s="97"/>
      <c r="D1909" s="97"/>
      <c r="E1909" s="97"/>
      <c r="F1909" s="98"/>
      <c r="G1909" s="98"/>
      <c r="H1909" s="99"/>
      <c r="I1909" s="99"/>
      <c r="J1909" s="45"/>
      <c r="K1909" s="46"/>
      <c r="L1909" s="46"/>
      <c r="M1909" s="46"/>
      <c r="N1909" s="46"/>
      <c r="O1909" s="46"/>
      <c r="P1909" s="46"/>
      <c r="Q1909" s="46"/>
      <c r="R1909" s="46"/>
      <c r="S1909" s="129"/>
      <c r="T1909" s="46"/>
    </row>
    <row r="1910" spans="1:20" ht="12.75">
      <c r="A1910" s="71"/>
      <c r="B1910" s="43"/>
      <c r="C1910" s="97"/>
      <c r="D1910" s="97"/>
      <c r="E1910" s="97"/>
      <c r="F1910" s="98"/>
      <c r="G1910" s="98"/>
      <c r="H1910" s="99"/>
      <c r="I1910" s="99"/>
      <c r="J1910" s="45"/>
      <c r="K1910" s="46"/>
      <c r="L1910" s="46"/>
      <c r="M1910" s="46"/>
      <c r="N1910" s="46"/>
      <c r="O1910" s="46"/>
      <c r="P1910" s="46"/>
      <c r="Q1910" s="46"/>
      <c r="R1910" s="46"/>
      <c r="S1910" s="129"/>
      <c r="T1910" s="46"/>
    </row>
    <row r="1911" spans="1:20" ht="12.75">
      <c r="A1911" s="71"/>
      <c r="B1911" s="43"/>
      <c r="C1911" s="97"/>
      <c r="D1911" s="97"/>
      <c r="E1911" s="97"/>
      <c r="F1911" s="98"/>
      <c r="G1911" s="98"/>
      <c r="H1911" s="99"/>
      <c r="I1911" s="99"/>
      <c r="J1911" s="45"/>
      <c r="K1911" s="46"/>
      <c r="L1911" s="46"/>
      <c r="M1911" s="46"/>
      <c r="N1911" s="46"/>
      <c r="O1911" s="46"/>
      <c r="P1911" s="46"/>
      <c r="Q1911" s="46"/>
      <c r="R1911" s="46"/>
      <c r="S1911" s="129"/>
      <c r="T1911" s="46"/>
    </row>
    <row r="1912" spans="1:20" ht="12.75">
      <c r="A1912" s="71"/>
      <c r="B1912" s="43"/>
      <c r="C1912" s="97"/>
      <c r="D1912" s="97"/>
      <c r="E1912" s="97"/>
      <c r="F1912" s="98"/>
      <c r="G1912" s="98"/>
      <c r="H1912" s="99"/>
      <c r="I1912" s="99"/>
      <c r="J1912" s="45"/>
      <c r="K1912" s="121"/>
      <c r="L1912" s="46"/>
      <c r="M1912" s="46"/>
      <c r="N1912" s="46"/>
      <c r="O1912" s="46"/>
      <c r="P1912" s="46"/>
      <c r="Q1912" s="46"/>
      <c r="R1912" s="46"/>
      <c r="S1912" s="129"/>
      <c r="T1912" s="46"/>
    </row>
    <row r="1913" spans="1:20" ht="12.75">
      <c r="A1913" s="71"/>
      <c r="B1913" s="43"/>
      <c r="C1913" s="97"/>
      <c r="D1913" s="97"/>
      <c r="E1913" s="97"/>
      <c r="F1913" s="98"/>
      <c r="G1913" s="98"/>
      <c r="H1913" s="99"/>
      <c r="I1913" s="99"/>
      <c r="J1913" s="45"/>
      <c r="K1913" s="46"/>
      <c r="L1913" s="46"/>
      <c r="M1913" s="46"/>
      <c r="N1913" s="46"/>
      <c r="O1913" s="46"/>
      <c r="P1913" s="46"/>
      <c r="Q1913" s="46"/>
      <c r="R1913" s="46"/>
      <c r="S1913" s="129"/>
      <c r="T1913" s="46"/>
    </row>
    <row r="1914" spans="1:20" ht="12.75">
      <c r="A1914" s="71"/>
      <c r="B1914" s="43"/>
      <c r="C1914" s="97"/>
      <c r="D1914" s="97"/>
      <c r="E1914" s="97"/>
      <c r="F1914" s="98"/>
      <c r="G1914" s="98"/>
      <c r="H1914" s="99"/>
      <c r="I1914" s="99"/>
      <c r="J1914" s="45"/>
      <c r="K1914" s="124"/>
      <c r="L1914" s="46"/>
      <c r="M1914" s="46"/>
      <c r="N1914" s="46"/>
      <c r="O1914" s="46"/>
      <c r="P1914" s="46"/>
      <c r="Q1914" s="46"/>
      <c r="R1914" s="46"/>
      <c r="S1914" s="129"/>
      <c r="T1914" s="46"/>
    </row>
    <row r="1915" spans="1:20" ht="12.75">
      <c r="A1915" s="71"/>
      <c r="B1915" s="43"/>
      <c r="C1915" s="97"/>
      <c r="D1915" s="97"/>
      <c r="E1915" s="97"/>
      <c r="F1915" s="98"/>
      <c r="G1915" s="98"/>
      <c r="H1915" s="99"/>
      <c r="I1915" s="99"/>
      <c r="J1915" s="45"/>
      <c r="K1915" s="101"/>
      <c r="L1915" s="46"/>
      <c r="M1915" s="46"/>
      <c r="N1915" s="46"/>
      <c r="O1915" s="46"/>
      <c r="P1915" s="46"/>
      <c r="Q1915" s="46"/>
      <c r="R1915" s="46"/>
      <c r="S1915" s="129"/>
      <c r="T1915" s="46"/>
    </row>
    <row r="1916" spans="1:20" ht="12.75">
      <c r="A1916" s="71"/>
      <c r="B1916" s="43"/>
      <c r="C1916" s="97"/>
      <c r="D1916" s="97"/>
      <c r="E1916" s="97"/>
      <c r="F1916" s="98"/>
      <c r="G1916" s="98"/>
      <c r="H1916" s="99"/>
      <c r="I1916" s="99"/>
      <c r="J1916" s="45"/>
      <c r="K1916" s="99"/>
      <c r="L1916" s="46"/>
      <c r="M1916" s="46"/>
      <c r="N1916" s="46"/>
      <c r="O1916" s="46"/>
      <c r="P1916" s="46"/>
      <c r="Q1916" s="46"/>
      <c r="R1916" s="46"/>
      <c r="S1916" s="129"/>
      <c r="T1916" s="46"/>
    </row>
    <row r="1917" spans="1:20" ht="12.75">
      <c r="A1917" s="71"/>
      <c r="B1917" s="43"/>
      <c r="C1917" s="97"/>
      <c r="D1917" s="97"/>
      <c r="E1917" s="97"/>
      <c r="F1917" s="98"/>
      <c r="G1917" s="98"/>
      <c r="H1917" s="99"/>
      <c r="I1917" s="99"/>
      <c r="J1917" s="45"/>
      <c r="K1917" s="99"/>
      <c r="L1917" s="46"/>
      <c r="M1917" s="46"/>
      <c r="N1917" s="46"/>
      <c r="O1917" s="46"/>
      <c r="P1917" s="46"/>
      <c r="Q1917" s="46"/>
      <c r="R1917" s="46"/>
      <c r="S1917" s="129"/>
      <c r="T1917" s="46"/>
    </row>
    <row r="1918" spans="1:20" ht="12.75">
      <c r="A1918" s="71"/>
      <c r="B1918" s="43"/>
      <c r="C1918" s="97"/>
      <c r="D1918" s="97"/>
      <c r="E1918" s="97"/>
      <c r="F1918" s="98"/>
      <c r="G1918" s="98"/>
      <c r="H1918" s="99"/>
      <c r="I1918" s="99"/>
      <c r="J1918" s="45"/>
      <c r="K1918" s="101"/>
      <c r="L1918" s="46"/>
      <c r="M1918" s="46"/>
      <c r="N1918" s="46"/>
      <c r="O1918" s="46"/>
      <c r="P1918" s="46"/>
      <c r="Q1918" s="46"/>
      <c r="R1918" s="46"/>
      <c r="S1918" s="129"/>
      <c r="T1918" s="46"/>
    </row>
    <row r="1919" spans="1:20" ht="12.75">
      <c r="A1919" s="71"/>
      <c r="B1919" s="43"/>
      <c r="C1919" s="97"/>
      <c r="D1919" s="97"/>
      <c r="E1919" s="97"/>
      <c r="F1919" s="98"/>
      <c r="G1919" s="98"/>
      <c r="H1919" s="99"/>
      <c r="I1919" s="99"/>
      <c r="J1919" s="45"/>
      <c r="K1919" s="46"/>
      <c r="L1919" s="46"/>
      <c r="M1919" s="46"/>
      <c r="N1919" s="46"/>
      <c r="O1919" s="46"/>
      <c r="P1919" s="46"/>
      <c r="Q1919" s="46"/>
      <c r="R1919" s="46"/>
      <c r="S1919" s="129"/>
      <c r="T1919" s="46"/>
    </row>
    <row r="1920" spans="1:20" ht="12.75">
      <c r="A1920" s="71"/>
      <c r="B1920" s="43"/>
      <c r="C1920" s="97"/>
      <c r="D1920" s="97"/>
      <c r="E1920" s="97"/>
      <c r="F1920" s="98"/>
      <c r="G1920" s="98"/>
      <c r="H1920" s="99"/>
      <c r="I1920" s="99"/>
      <c r="J1920" s="45"/>
      <c r="K1920" s="114"/>
      <c r="L1920" s="46"/>
      <c r="M1920" s="46"/>
      <c r="N1920" s="46"/>
      <c r="O1920" s="46"/>
      <c r="P1920" s="46"/>
      <c r="Q1920" s="46"/>
      <c r="R1920" s="46"/>
      <c r="S1920" s="129"/>
      <c r="T1920" s="46"/>
    </row>
    <row r="1921" spans="1:20" ht="12.75">
      <c r="A1921" s="71"/>
      <c r="B1921" s="43"/>
      <c r="C1921" s="97"/>
      <c r="D1921" s="97"/>
      <c r="E1921" s="97"/>
      <c r="F1921" s="98"/>
      <c r="G1921" s="98"/>
      <c r="H1921" s="99"/>
      <c r="I1921" s="99"/>
      <c r="J1921" s="45"/>
      <c r="K1921" s="46"/>
      <c r="L1921" s="46"/>
      <c r="M1921" s="46"/>
      <c r="N1921" s="46"/>
      <c r="O1921" s="46"/>
      <c r="P1921" s="46"/>
      <c r="Q1921" s="46"/>
      <c r="R1921" s="46"/>
      <c r="S1921" s="129"/>
      <c r="T1921" s="46"/>
    </row>
    <row r="1922" spans="1:20" ht="12.75">
      <c r="A1922" s="71"/>
      <c r="B1922" s="43"/>
      <c r="C1922" s="97"/>
      <c r="D1922" s="97"/>
      <c r="E1922" s="97"/>
      <c r="F1922" s="98"/>
      <c r="G1922" s="98"/>
      <c r="H1922" s="99"/>
      <c r="I1922" s="99"/>
      <c r="J1922" s="45"/>
      <c r="K1922" s="46"/>
      <c r="L1922" s="46"/>
      <c r="M1922" s="46"/>
      <c r="N1922" s="46"/>
      <c r="O1922" s="46"/>
      <c r="P1922" s="46"/>
      <c r="Q1922" s="46"/>
      <c r="R1922" s="46"/>
      <c r="S1922" s="129"/>
      <c r="T1922" s="46"/>
    </row>
    <row r="1923" spans="1:20" ht="12.75">
      <c r="A1923" s="71"/>
      <c r="B1923" s="43"/>
      <c r="C1923" s="97"/>
      <c r="D1923" s="97"/>
      <c r="E1923" s="97"/>
      <c r="F1923" s="98"/>
      <c r="G1923" s="98"/>
      <c r="H1923" s="99"/>
      <c r="I1923" s="99"/>
      <c r="J1923" s="45"/>
      <c r="K1923" s="46"/>
      <c r="L1923" s="46"/>
      <c r="M1923" s="46"/>
      <c r="N1923" s="46"/>
      <c r="O1923" s="46"/>
      <c r="P1923" s="46"/>
      <c r="Q1923" s="46"/>
      <c r="R1923" s="46"/>
      <c r="S1923" s="129"/>
      <c r="T1923" s="46"/>
    </row>
    <row r="1924" spans="1:20" ht="12.75">
      <c r="A1924" s="71"/>
      <c r="B1924" s="43"/>
      <c r="C1924" s="97"/>
      <c r="D1924" s="97"/>
      <c r="E1924" s="97"/>
      <c r="F1924" s="98"/>
      <c r="G1924" s="98"/>
      <c r="H1924" s="99"/>
      <c r="I1924" s="99"/>
      <c r="J1924" s="45"/>
      <c r="K1924" s="46"/>
      <c r="L1924" s="46"/>
      <c r="M1924" s="46"/>
      <c r="N1924" s="46"/>
      <c r="O1924" s="46"/>
      <c r="P1924" s="46"/>
      <c r="Q1924" s="46"/>
      <c r="R1924" s="46"/>
      <c r="S1924" s="129"/>
      <c r="T1924" s="46"/>
    </row>
    <row r="1925" spans="1:20" ht="12.75">
      <c r="A1925" s="71"/>
      <c r="B1925" s="43"/>
      <c r="C1925" s="97"/>
      <c r="D1925" s="97"/>
      <c r="E1925" s="97"/>
      <c r="F1925" s="98"/>
      <c r="G1925" s="98"/>
      <c r="H1925" s="99"/>
      <c r="I1925" s="99"/>
      <c r="J1925" s="45"/>
      <c r="K1925" s="46"/>
      <c r="L1925" s="46"/>
      <c r="M1925" s="46"/>
      <c r="N1925" s="46"/>
      <c r="O1925" s="46"/>
      <c r="P1925" s="46"/>
      <c r="Q1925" s="46"/>
      <c r="R1925" s="46"/>
      <c r="S1925" s="129"/>
      <c r="T1925" s="46"/>
    </row>
    <row r="1926" spans="1:20" ht="12.75">
      <c r="A1926" s="71"/>
      <c r="B1926" s="43"/>
      <c r="C1926" s="97"/>
      <c r="D1926" s="97"/>
      <c r="E1926" s="97"/>
      <c r="F1926" s="98"/>
      <c r="G1926" s="98"/>
      <c r="H1926" s="99"/>
      <c r="I1926" s="99"/>
      <c r="J1926" s="45"/>
      <c r="K1926" s="46"/>
      <c r="L1926" s="46"/>
      <c r="M1926" s="46"/>
      <c r="N1926" s="46"/>
      <c r="O1926" s="46"/>
      <c r="P1926" s="46"/>
      <c r="Q1926" s="46"/>
      <c r="R1926" s="46"/>
      <c r="S1926" s="129"/>
      <c r="T1926" s="46"/>
    </row>
    <row r="1927" spans="1:20" ht="12.75">
      <c r="A1927" s="71"/>
      <c r="B1927" s="43"/>
      <c r="C1927" s="97"/>
      <c r="D1927" s="97"/>
      <c r="E1927" s="97"/>
      <c r="F1927" s="98"/>
      <c r="G1927" s="98"/>
      <c r="H1927" s="99"/>
      <c r="I1927" s="99"/>
      <c r="J1927" s="45"/>
      <c r="K1927" s="46"/>
      <c r="L1927" s="46"/>
      <c r="M1927" s="46"/>
      <c r="N1927" s="46"/>
      <c r="O1927" s="46"/>
      <c r="P1927" s="46"/>
      <c r="Q1927" s="46"/>
      <c r="R1927" s="46"/>
      <c r="S1927" s="129"/>
      <c r="T1927" s="46"/>
    </row>
    <row r="1928" spans="1:20" ht="12.75">
      <c r="A1928" s="71"/>
      <c r="B1928" s="43"/>
      <c r="C1928" s="97"/>
      <c r="D1928" s="97"/>
      <c r="E1928" s="97"/>
      <c r="F1928" s="98"/>
      <c r="G1928" s="98"/>
      <c r="H1928" s="99"/>
      <c r="I1928" s="99"/>
      <c r="J1928" s="45"/>
      <c r="K1928" s="99"/>
      <c r="L1928" s="46"/>
      <c r="M1928" s="46"/>
      <c r="N1928" s="46"/>
      <c r="O1928" s="46"/>
      <c r="P1928" s="46"/>
      <c r="Q1928" s="46"/>
      <c r="R1928" s="46"/>
      <c r="S1928" s="129"/>
      <c r="T1928" s="46"/>
    </row>
    <row r="1929" spans="1:20" ht="12.75">
      <c r="A1929" s="71"/>
      <c r="B1929" s="43"/>
      <c r="C1929" s="97"/>
      <c r="D1929" s="97"/>
      <c r="E1929" s="97"/>
      <c r="F1929" s="98"/>
      <c r="G1929" s="98"/>
      <c r="H1929" s="99"/>
      <c r="I1929" s="99"/>
      <c r="J1929" s="45"/>
      <c r="K1929" s="99"/>
      <c r="L1929" s="46"/>
      <c r="M1929" s="46"/>
      <c r="N1929" s="46"/>
      <c r="O1929" s="46"/>
      <c r="P1929" s="46"/>
      <c r="Q1929" s="46"/>
      <c r="R1929" s="46"/>
      <c r="S1929" s="129"/>
      <c r="T1929" s="46"/>
    </row>
    <row r="1930" spans="1:20" ht="12.75">
      <c r="A1930" s="71"/>
      <c r="B1930" s="43"/>
      <c r="C1930" s="97"/>
      <c r="D1930" s="97"/>
      <c r="E1930" s="97"/>
      <c r="F1930" s="98"/>
      <c r="G1930" s="98"/>
      <c r="H1930" s="99"/>
      <c r="I1930" s="99"/>
      <c r="J1930" s="45"/>
      <c r="K1930" s="99"/>
      <c r="L1930" s="46"/>
      <c r="M1930" s="46"/>
      <c r="N1930" s="46"/>
      <c r="O1930" s="46"/>
      <c r="P1930" s="46"/>
      <c r="Q1930" s="46"/>
      <c r="R1930" s="46"/>
      <c r="S1930" s="129"/>
      <c r="T1930" s="46"/>
    </row>
    <row r="1931" spans="1:20" ht="12.75">
      <c r="A1931" s="71"/>
      <c r="B1931" s="43"/>
      <c r="C1931" s="97"/>
      <c r="D1931" s="97"/>
      <c r="E1931" s="97"/>
      <c r="F1931" s="98"/>
      <c r="G1931" s="98"/>
      <c r="H1931" s="99"/>
      <c r="I1931" s="99"/>
      <c r="J1931" s="45"/>
      <c r="K1931" s="46"/>
      <c r="L1931" s="46"/>
      <c r="M1931" s="46"/>
      <c r="N1931" s="46"/>
      <c r="O1931" s="46"/>
      <c r="P1931" s="46"/>
      <c r="Q1931" s="46"/>
      <c r="R1931" s="46"/>
      <c r="S1931" s="129"/>
      <c r="T1931" s="46"/>
    </row>
    <row r="1932" spans="1:20" ht="12.75">
      <c r="A1932" s="71"/>
      <c r="B1932" s="43"/>
      <c r="C1932" s="97"/>
      <c r="D1932" s="97"/>
      <c r="E1932" s="97"/>
      <c r="F1932" s="98"/>
      <c r="G1932" s="98"/>
      <c r="H1932" s="99"/>
      <c r="I1932" s="99"/>
      <c r="J1932" s="45"/>
      <c r="K1932" s="46"/>
      <c r="L1932" s="46"/>
      <c r="M1932" s="46"/>
      <c r="N1932" s="46"/>
      <c r="O1932" s="46"/>
      <c r="P1932" s="46"/>
      <c r="Q1932" s="46"/>
      <c r="R1932" s="46"/>
      <c r="S1932" s="129"/>
      <c r="T1932" s="46"/>
    </row>
    <row r="1933" spans="1:20" ht="12.75">
      <c r="A1933" s="71"/>
      <c r="B1933" s="43"/>
      <c r="C1933" s="97"/>
      <c r="D1933" s="97"/>
      <c r="E1933" s="97"/>
      <c r="F1933" s="98"/>
      <c r="G1933" s="98"/>
      <c r="H1933" s="99"/>
      <c r="I1933" s="99"/>
      <c r="J1933" s="45"/>
      <c r="K1933" s="46"/>
      <c r="L1933" s="46"/>
      <c r="M1933" s="46"/>
      <c r="N1933" s="46"/>
      <c r="O1933" s="46"/>
      <c r="P1933" s="46"/>
      <c r="Q1933" s="46"/>
      <c r="R1933" s="46"/>
      <c r="S1933" s="129"/>
      <c r="T1933" s="46"/>
    </row>
    <row r="1934" spans="1:20" ht="12.75">
      <c r="A1934" s="71"/>
      <c r="B1934" s="43"/>
      <c r="C1934" s="97"/>
      <c r="D1934" s="97"/>
      <c r="E1934" s="97"/>
      <c r="F1934" s="98"/>
      <c r="G1934" s="98"/>
      <c r="H1934" s="99"/>
      <c r="I1934" s="99"/>
      <c r="J1934" s="45"/>
      <c r="K1934" s="46"/>
      <c r="L1934" s="46"/>
      <c r="M1934" s="46"/>
      <c r="N1934" s="46"/>
      <c r="O1934" s="46"/>
      <c r="P1934" s="46"/>
      <c r="Q1934" s="46"/>
      <c r="R1934" s="46"/>
      <c r="S1934" s="129"/>
      <c r="T1934" s="46"/>
    </row>
    <row r="1935" spans="1:20" ht="12.75">
      <c r="A1935" s="71"/>
      <c r="B1935" s="43"/>
      <c r="C1935" s="97"/>
      <c r="D1935" s="97"/>
      <c r="E1935" s="97"/>
      <c r="F1935" s="98"/>
      <c r="G1935" s="98"/>
      <c r="H1935" s="99"/>
      <c r="I1935" s="99"/>
      <c r="J1935" s="45"/>
      <c r="K1935" s="46"/>
      <c r="L1935" s="46"/>
      <c r="M1935" s="46"/>
      <c r="N1935" s="46"/>
      <c r="O1935" s="46"/>
      <c r="P1935" s="46"/>
      <c r="Q1935" s="46"/>
      <c r="R1935" s="46"/>
      <c r="S1935" s="129"/>
      <c r="T1935" s="46"/>
    </row>
    <row r="1936" spans="1:20" ht="12.75">
      <c r="A1936" s="71"/>
      <c r="B1936" s="43"/>
      <c r="C1936" s="97"/>
      <c r="D1936" s="97"/>
      <c r="E1936" s="97"/>
      <c r="F1936" s="98"/>
      <c r="G1936" s="98"/>
      <c r="H1936" s="99"/>
      <c r="I1936" s="99"/>
      <c r="J1936" s="45"/>
      <c r="K1936" s="46"/>
      <c r="L1936" s="46"/>
      <c r="M1936" s="46"/>
      <c r="N1936" s="46"/>
      <c r="O1936" s="46"/>
      <c r="P1936" s="46"/>
      <c r="Q1936" s="46"/>
      <c r="R1936" s="46"/>
      <c r="S1936" s="129"/>
      <c r="T1936" s="46"/>
    </row>
    <row r="1937" spans="1:20" ht="12.75">
      <c r="A1937" s="71"/>
      <c r="B1937" s="43"/>
      <c r="C1937" s="97"/>
      <c r="D1937" s="97"/>
      <c r="E1937" s="97"/>
      <c r="F1937" s="98"/>
      <c r="G1937" s="98"/>
      <c r="H1937" s="99"/>
      <c r="I1937" s="99"/>
      <c r="J1937" s="45"/>
      <c r="K1937" s="46"/>
      <c r="L1937" s="46"/>
      <c r="M1937" s="46"/>
      <c r="N1937" s="46"/>
      <c r="O1937" s="46"/>
      <c r="P1937" s="46"/>
      <c r="Q1937" s="46"/>
      <c r="R1937" s="46"/>
      <c r="S1937" s="129"/>
      <c r="T1937" s="46"/>
    </row>
    <row r="1938" spans="1:20" ht="12.75">
      <c r="A1938" s="71"/>
      <c r="B1938" s="43"/>
      <c r="C1938" s="97"/>
      <c r="D1938" s="97"/>
      <c r="E1938" s="97"/>
      <c r="F1938" s="98"/>
      <c r="G1938" s="98"/>
      <c r="H1938" s="99"/>
      <c r="I1938" s="99"/>
      <c r="J1938" s="45"/>
      <c r="K1938" s="46"/>
      <c r="L1938" s="46"/>
      <c r="M1938" s="46"/>
      <c r="N1938" s="46"/>
      <c r="O1938" s="46"/>
      <c r="P1938" s="46"/>
      <c r="Q1938" s="46"/>
      <c r="R1938" s="46"/>
      <c r="S1938" s="129"/>
      <c r="T1938" s="46"/>
    </row>
    <row r="1939" spans="1:20" ht="12.75">
      <c r="A1939" s="71"/>
      <c r="B1939" s="43"/>
      <c r="C1939" s="97"/>
      <c r="D1939" s="97"/>
      <c r="E1939" s="97"/>
      <c r="F1939" s="98"/>
      <c r="G1939" s="98"/>
      <c r="H1939" s="99"/>
      <c r="I1939" s="99"/>
      <c r="J1939" s="45"/>
      <c r="K1939" s="46"/>
      <c r="L1939" s="46"/>
      <c r="M1939" s="46"/>
      <c r="N1939" s="46"/>
      <c r="O1939" s="46"/>
      <c r="P1939" s="46"/>
      <c r="Q1939" s="46"/>
      <c r="R1939" s="46"/>
      <c r="S1939" s="129"/>
      <c r="T1939" s="46"/>
    </row>
    <row r="1940" spans="1:20" ht="12.75">
      <c r="A1940" s="71"/>
      <c r="B1940" s="43"/>
      <c r="C1940" s="97"/>
      <c r="D1940" s="97"/>
      <c r="E1940" s="97"/>
      <c r="F1940" s="98"/>
      <c r="G1940" s="98"/>
      <c r="H1940" s="99"/>
      <c r="I1940" s="99"/>
      <c r="J1940" s="45"/>
      <c r="K1940" s="46"/>
      <c r="L1940" s="46"/>
      <c r="M1940" s="46"/>
      <c r="N1940" s="46"/>
      <c r="O1940" s="46"/>
      <c r="P1940" s="46"/>
      <c r="Q1940" s="46"/>
      <c r="R1940" s="46"/>
      <c r="S1940" s="129"/>
      <c r="T1940" s="46"/>
    </row>
    <row r="1941" spans="1:20" ht="12.75">
      <c r="A1941" s="71"/>
      <c r="B1941" s="43"/>
      <c r="C1941" s="97"/>
      <c r="D1941" s="97"/>
      <c r="E1941" s="97"/>
      <c r="F1941" s="98"/>
      <c r="G1941" s="98"/>
      <c r="H1941" s="99"/>
      <c r="I1941" s="99"/>
      <c r="J1941" s="45"/>
      <c r="K1941" s="99"/>
      <c r="L1941" s="46"/>
      <c r="M1941" s="46"/>
      <c r="N1941" s="46"/>
      <c r="O1941" s="46"/>
      <c r="P1941" s="46"/>
      <c r="Q1941" s="46"/>
      <c r="R1941" s="46"/>
      <c r="S1941" s="129"/>
      <c r="T1941" s="46"/>
    </row>
    <row r="1942" spans="1:20" ht="12.75">
      <c r="A1942" s="71"/>
      <c r="B1942" s="43"/>
      <c r="C1942" s="97"/>
      <c r="D1942" s="97"/>
      <c r="E1942" s="97"/>
      <c r="F1942" s="98"/>
      <c r="G1942" s="98"/>
      <c r="H1942" s="99"/>
      <c r="I1942" s="99"/>
      <c r="J1942" s="45"/>
      <c r="K1942" s="46"/>
      <c r="L1942" s="46"/>
      <c r="M1942" s="46"/>
      <c r="N1942" s="46"/>
      <c r="O1942" s="46"/>
      <c r="P1942" s="46"/>
      <c r="Q1942" s="46"/>
      <c r="R1942" s="46"/>
      <c r="S1942" s="129"/>
      <c r="T1942" s="46"/>
    </row>
    <row r="1943" spans="1:20" ht="12.75">
      <c r="A1943" s="71"/>
      <c r="B1943" s="43"/>
      <c r="C1943" s="97"/>
      <c r="D1943" s="97"/>
      <c r="E1943" s="97"/>
      <c r="F1943" s="98"/>
      <c r="G1943" s="98"/>
      <c r="H1943" s="99"/>
      <c r="I1943" s="99"/>
      <c r="J1943" s="45"/>
      <c r="K1943" s="46"/>
      <c r="L1943" s="46"/>
      <c r="M1943" s="46"/>
      <c r="N1943" s="46"/>
      <c r="O1943" s="46"/>
      <c r="P1943" s="46"/>
      <c r="Q1943" s="46"/>
      <c r="R1943" s="46"/>
      <c r="S1943" s="129"/>
      <c r="T1943" s="46"/>
    </row>
    <row r="1944" spans="1:20" ht="12.75">
      <c r="A1944" s="71"/>
      <c r="B1944" s="43"/>
      <c r="C1944" s="97"/>
      <c r="D1944" s="97"/>
      <c r="E1944" s="97"/>
      <c r="F1944" s="98"/>
      <c r="G1944" s="98"/>
      <c r="H1944" s="99"/>
      <c r="I1944" s="99"/>
      <c r="J1944" s="45"/>
      <c r="K1944" s="46"/>
      <c r="L1944" s="46"/>
      <c r="M1944" s="46"/>
      <c r="N1944" s="46"/>
      <c r="O1944" s="46"/>
      <c r="P1944" s="46"/>
      <c r="Q1944" s="46"/>
      <c r="R1944" s="46"/>
      <c r="S1944" s="129"/>
      <c r="T1944" s="46"/>
    </row>
    <row r="1945" spans="1:20" ht="12.75">
      <c r="A1945" s="71"/>
      <c r="B1945" s="43"/>
      <c r="C1945" s="97"/>
      <c r="D1945" s="97"/>
      <c r="E1945" s="97"/>
      <c r="F1945" s="98"/>
      <c r="G1945" s="98"/>
      <c r="H1945" s="99"/>
      <c r="I1945" s="99"/>
      <c r="J1945" s="45"/>
      <c r="K1945" s="46"/>
      <c r="L1945" s="46"/>
      <c r="M1945" s="46"/>
      <c r="N1945" s="46"/>
      <c r="O1945" s="46"/>
      <c r="P1945" s="46"/>
      <c r="Q1945" s="46"/>
      <c r="R1945" s="46"/>
      <c r="S1945" s="129"/>
      <c r="T1945" s="46"/>
    </row>
    <row r="1946" spans="1:20" ht="12.75">
      <c r="A1946" s="71"/>
      <c r="B1946" s="43"/>
      <c r="C1946" s="97"/>
      <c r="D1946" s="97"/>
      <c r="E1946" s="97"/>
      <c r="F1946" s="98"/>
      <c r="G1946" s="98"/>
      <c r="H1946" s="99"/>
      <c r="I1946" s="99"/>
      <c r="J1946" s="45"/>
      <c r="K1946" s="46"/>
      <c r="L1946" s="46"/>
      <c r="M1946" s="46"/>
      <c r="N1946" s="46"/>
      <c r="O1946" s="46"/>
      <c r="P1946" s="46"/>
      <c r="Q1946" s="46"/>
      <c r="R1946" s="46"/>
      <c r="S1946" s="129"/>
      <c r="T1946" s="46"/>
    </row>
    <row r="1947" spans="1:20" ht="12.75">
      <c r="A1947" s="71"/>
      <c r="B1947" s="43"/>
      <c r="C1947" s="97"/>
      <c r="D1947" s="97"/>
      <c r="E1947" s="97"/>
      <c r="F1947" s="98"/>
      <c r="G1947" s="98"/>
      <c r="H1947" s="99"/>
      <c r="I1947" s="99"/>
      <c r="J1947" s="45"/>
      <c r="K1947" s="46"/>
      <c r="L1947" s="46"/>
      <c r="M1947" s="46"/>
      <c r="N1947" s="46"/>
      <c r="O1947" s="46"/>
      <c r="P1947" s="46"/>
      <c r="Q1947" s="46"/>
      <c r="R1947" s="46"/>
      <c r="S1947" s="129"/>
      <c r="T1947" s="46"/>
    </row>
    <row r="1948" spans="1:20" ht="12.75">
      <c r="A1948" s="71"/>
      <c r="B1948" s="43"/>
      <c r="C1948" s="97"/>
      <c r="D1948" s="97"/>
      <c r="E1948" s="97"/>
      <c r="F1948" s="98"/>
      <c r="G1948" s="98"/>
      <c r="H1948" s="99"/>
      <c r="I1948" s="99"/>
      <c r="J1948" s="45"/>
      <c r="K1948" s="46"/>
      <c r="L1948" s="46"/>
      <c r="M1948" s="46"/>
      <c r="N1948" s="46"/>
      <c r="O1948" s="46"/>
      <c r="P1948" s="46"/>
      <c r="Q1948" s="46"/>
      <c r="R1948" s="46"/>
      <c r="S1948" s="129"/>
      <c r="T1948" s="46"/>
    </row>
    <row r="1949" spans="1:20" ht="12.75">
      <c r="A1949" s="71"/>
      <c r="B1949" s="43"/>
      <c r="C1949" s="97"/>
      <c r="D1949" s="97"/>
      <c r="E1949" s="97"/>
      <c r="F1949" s="98"/>
      <c r="G1949" s="98"/>
      <c r="H1949" s="99"/>
      <c r="I1949" s="99"/>
      <c r="J1949" s="45"/>
      <c r="K1949" s="46"/>
      <c r="L1949" s="46"/>
      <c r="M1949" s="46"/>
      <c r="N1949" s="46"/>
      <c r="O1949" s="46"/>
      <c r="P1949" s="46"/>
      <c r="Q1949" s="46"/>
      <c r="R1949" s="46"/>
      <c r="S1949" s="129"/>
      <c r="T1949" s="46"/>
    </row>
    <row r="1950" spans="1:20" ht="12.75">
      <c r="A1950" s="71"/>
      <c r="B1950" s="43"/>
      <c r="C1950" s="97"/>
      <c r="D1950" s="97"/>
      <c r="E1950" s="97"/>
      <c r="F1950" s="98"/>
      <c r="G1950" s="98"/>
      <c r="H1950" s="99"/>
      <c r="I1950" s="99"/>
      <c r="J1950" s="45"/>
      <c r="K1950" s="46"/>
      <c r="L1950" s="46"/>
      <c r="M1950" s="46"/>
      <c r="N1950" s="46"/>
      <c r="O1950" s="46"/>
      <c r="P1950" s="46"/>
      <c r="Q1950" s="46"/>
      <c r="R1950" s="46"/>
      <c r="S1950" s="129"/>
      <c r="T1950" s="46"/>
    </row>
    <row r="1951" spans="1:20" ht="12.75">
      <c r="A1951" s="71"/>
      <c r="B1951" s="43"/>
      <c r="C1951" s="97"/>
      <c r="D1951" s="97"/>
      <c r="E1951" s="97"/>
      <c r="F1951" s="98"/>
      <c r="G1951" s="98"/>
      <c r="H1951" s="99"/>
      <c r="I1951" s="99"/>
      <c r="J1951" s="45"/>
      <c r="K1951" s="46"/>
      <c r="L1951" s="46"/>
      <c r="M1951" s="46"/>
      <c r="N1951" s="46"/>
      <c r="O1951" s="46"/>
      <c r="P1951" s="46"/>
      <c r="Q1951" s="46"/>
      <c r="R1951" s="46"/>
      <c r="S1951" s="129"/>
      <c r="T1951" s="46"/>
    </row>
    <row r="1952" spans="1:20" ht="12.75">
      <c r="A1952" s="71"/>
      <c r="B1952" s="43"/>
      <c r="C1952" s="97"/>
      <c r="D1952" s="97"/>
      <c r="E1952" s="97"/>
      <c r="F1952" s="98"/>
      <c r="G1952" s="98"/>
      <c r="H1952" s="99"/>
      <c r="I1952" s="99"/>
      <c r="J1952" s="45"/>
      <c r="K1952" s="46"/>
      <c r="L1952" s="46"/>
      <c r="M1952" s="46"/>
      <c r="N1952" s="46"/>
      <c r="O1952" s="46"/>
      <c r="P1952" s="46"/>
      <c r="Q1952" s="46"/>
      <c r="R1952" s="46"/>
      <c r="S1952" s="129"/>
      <c r="T1952" s="46"/>
    </row>
    <row r="1953" spans="1:20" ht="12.75">
      <c r="A1953" s="71"/>
      <c r="B1953" s="43"/>
      <c r="C1953" s="97"/>
      <c r="D1953" s="97"/>
      <c r="E1953" s="97"/>
      <c r="F1953" s="98"/>
      <c r="G1953" s="98"/>
      <c r="H1953" s="99"/>
      <c r="I1953" s="99"/>
      <c r="J1953" s="45"/>
      <c r="K1953" s="46"/>
      <c r="L1953" s="46"/>
      <c r="M1953" s="46"/>
      <c r="N1953" s="46"/>
      <c r="O1953" s="46"/>
      <c r="P1953" s="46"/>
      <c r="Q1953" s="46"/>
      <c r="R1953" s="46"/>
      <c r="S1953" s="129"/>
      <c r="T1953" s="46"/>
    </row>
    <row r="1954" spans="1:20" ht="12.75">
      <c r="A1954" s="71"/>
      <c r="B1954" s="43"/>
      <c r="C1954" s="97"/>
      <c r="D1954" s="97"/>
      <c r="E1954" s="97"/>
      <c r="F1954" s="98"/>
      <c r="G1954" s="98"/>
      <c r="H1954" s="99"/>
      <c r="I1954" s="99"/>
      <c r="J1954" s="45"/>
      <c r="K1954" s="46"/>
      <c r="L1954" s="46"/>
      <c r="M1954" s="46"/>
      <c r="N1954" s="46"/>
      <c r="O1954" s="46"/>
      <c r="P1954" s="46"/>
      <c r="Q1954" s="46"/>
      <c r="R1954" s="46"/>
      <c r="S1954" s="129"/>
      <c r="T1954" s="46"/>
    </row>
    <row r="1955" spans="1:20" ht="12.75">
      <c r="A1955" s="71"/>
      <c r="B1955" s="43"/>
      <c r="C1955" s="97"/>
      <c r="D1955" s="97"/>
      <c r="E1955" s="97"/>
      <c r="F1955" s="98"/>
      <c r="G1955" s="98"/>
      <c r="H1955" s="99"/>
      <c r="I1955" s="99"/>
      <c r="J1955" s="45"/>
      <c r="K1955" s="46"/>
      <c r="L1955" s="46"/>
      <c r="M1955" s="46"/>
      <c r="N1955" s="46"/>
      <c r="O1955" s="46"/>
      <c r="P1955" s="46"/>
      <c r="Q1955" s="46"/>
      <c r="R1955" s="46"/>
      <c r="S1955" s="129"/>
      <c r="T1955" s="46"/>
    </row>
    <row r="1956" spans="1:20" ht="12.75">
      <c r="A1956" s="71"/>
      <c r="B1956" s="43"/>
      <c r="C1956" s="97"/>
      <c r="D1956" s="97"/>
      <c r="E1956" s="97"/>
      <c r="F1956" s="98"/>
      <c r="G1956" s="98"/>
      <c r="H1956" s="99"/>
      <c r="I1956" s="99"/>
      <c r="J1956" s="45"/>
      <c r="K1956" s="46"/>
      <c r="L1956" s="46"/>
      <c r="M1956" s="46"/>
      <c r="N1956" s="46"/>
      <c r="O1956" s="46"/>
      <c r="P1956" s="46"/>
      <c r="Q1956" s="46"/>
      <c r="R1956" s="46"/>
      <c r="S1956" s="129"/>
      <c r="T1956" s="46"/>
    </row>
    <row r="1957" spans="1:20" ht="12.75">
      <c r="A1957" s="71"/>
      <c r="B1957" s="43"/>
      <c r="C1957" s="97"/>
      <c r="D1957" s="97"/>
      <c r="E1957" s="97"/>
      <c r="F1957" s="98"/>
      <c r="G1957" s="98"/>
      <c r="H1957" s="99"/>
      <c r="I1957" s="99"/>
      <c r="J1957" s="45"/>
      <c r="K1957" s="46"/>
      <c r="L1957" s="46"/>
      <c r="M1957" s="46"/>
      <c r="N1957" s="46"/>
      <c r="O1957" s="46"/>
      <c r="P1957" s="46"/>
      <c r="Q1957" s="46"/>
      <c r="R1957" s="46"/>
      <c r="S1957" s="129"/>
      <c r="T1957" s="46"/>
    </row>
    <row r="1958" spans="1:20" ht="12.75">
      <c r="A1958" s="71"/>
      <c r="B1958" s="43"/>
      <c r="C1958" s="97"/>
      <c r="D1958" s="97"/>
      <c r="E1958" s="97"/>
      <c r="F1958" s="98"/>
      <c r="G1958" s="98"/>
      <c r="H1958" s="99"/>
      <c r="I1958" s="99"/>
      <c r="J1958" s="45"/>
      <c r="K1958" s="46"/>
      <c r="L1958" s="46"/>
      <c r="M1958" s="46"/>
      <c r="N1958" s="46"/>
      <c r="O1958" s="46"/>
      <c r="P1958" s="46"/>
      <c r="Q1958" s="46"/>
      <c r="R1958" s="46"/>
      <c r="S1958" s="129"/>
      <c r="T1958" s="46"/>
    </row>
    <row r="1959" spans="1:20" ht="12.75">
      <c r="A1959" s="71"/>
      <c r="B1959" s="43"/>
      <c r="C1959" s="97"/>
      <c r="D1959" s="97"/>
      <c r="E1959" s="97"/>
      <c r="F1959" s="98"/>
      <c r="G1959" s="98"/>
      <c r="H1959" s="99"/>
      <c r="I1959" s="99"/>
      <c r="J1959" s="45"/>
      <c r="K1959" s="46"/>
      <c r="L1959" s="46"/>
      <c r="M1959" s="46"/>
      <c r="N1959" s="46"/>
      <c r="O1959" s="46"/>
      <c r="P1959" s="46"/>
      <c r="Q1959" s="46"/>
      <c r="R1959" s="46"/>
      <c r="S1959" s="129"/>
      <c r="T1959" s="46"/>
    </row>
    <row r="1960" spans="1:20" ht="12.75">
      <c r="A1960" s="71"/>
      <c r="B1960" s="43"/>
      <c r="C1960" s="97"/>
      <c r="D1960" s="97"/>
      <c r="E1960" s="97"/>
      <c r="F1960" s="98"/>
      <c r="G1960" s="98"/>
      <c r="H1960" s="99"/>
      <c r="I1960" s="99"/>
      <c r="J1960" s="45"/>
      <c r="K1960" s="46"/>
      <c r="L1960" s="46"/>
      <c r="M1960" s="46"/>
      <c r="N1960" s="46"/>
      <c r="O1960" s="46"/>
      <c r="P1960" s="46"/>
      <c r="Q1960" s="46"/>
      <c r="R1960" s="46"/>
      <c r="S1960" s="129"/>
      <c r="T1960" s="46"/>
    </row>
    <row r="1961" spans="1:20" ht="12.75">
      <c r="A1961" s="71"/>
      <c r="B1961" s="43"/>
      <c r="C1961" s="97"/>
      <c r="D1961" s="97"/>
      <c r="E1961" s="97"/>
      <c r="F1961" s="98"/>
      <c r="G1961" s="98"/>
      <c r="H1961" s="99"/>
      <c r="I1961" s="99"/>
      <c r="J1961" s="45"/>
      <c r="K1961" s="46"/>
      <c r="L1961" s="46"/>
      <c r="M1961" s="46"/>
      <c r="N1961" s="46"/>
      <c r="O1961" s="46"/>
      <c r="P1961" s="46"/>
      <c r="Q1961" s="46"/>
      <c r="R1961" s="46"/>
      <c r="S1961" s="129"/>
      <c r="T1961" s="46"/>
    </row>
    <row r="1962" spans="1:20" ht="12.75">
      <c r="A1962" s="71"/>
      <c r="B1962" s="43"/>
      <c r="C1962" s="97"/>
      <c r="D1962" s="97"/>
      <c r="E1962" s="97"/>
      <c r="F1962" s="98"/>
      <c r="G1962" s="98"/>
      <c r="H1962" s="99"/>
      <c r="I1962" s="99"/>
      <c r="J1962" s="45"/>
      <c r="K1962" s="46"/>
      <c r="L1962" s="46"/>
      <c r="M1962" s="46"/>
      <c r="N1962" s="46"/>
      <c r="O1962" s="46"/>
      <c r="P1962" s="46"/>
      <c r="Q1962" s="46"/>
      <c r="R1962" s="46"/>
      <c r="S1962" s="129"/>
      <c r="T1962" s="46"/>
    </row>
    <row r="1963" spans="1:20" ht="12.75">
      <c r="A1963" s="71"/>
      <c r="B1963" s="43"/>
      <c r="C1963" s="97"/>
      <c r="D1963" s="97"/>
      <c r="E1963" s="97"/>
      <c r="F1963" s="98"/>
      <c r="G1963" s="98"/>
      <c r="H1963" s="99"/>
      <c r="I1963" s="99"/>
      <c r="J1963" s="45"/>
      <c r="K1963" s="46"/>
      <c r="L1963" s="46"/>
      <c r="M1963" s="46"/>
      <c r="N1963" s="46"/>
      <c r="O1963" s="46"/>
      <c r="P1963" s="46"/>
      <c r="Q1963" s="46"/>
      <c r="R1963" s="46"/>
      <c r="S1963" s="129"/>
      <c r="T1963" s="46"/>
    </row>
    <row r="1964" spans="1:20" ht="12.75">
      <c r="A1964" s="71"/>
      <c r="B1964" s="43"/>
      <c r="C1964" s="97"/>
      <c r="D1964" s="97"/>
      <c r="E1964" s="97"/>
      <c r="F1964" s="98"/>
      <c r="G1964" s="98"/>
      <c r="H1964" s="99"/>
      <c r="I1964" s="99"/>
      <c r="J1964" s="45"/>
      <c r="K1964" s="46"/>
      <c r="L1964" s="46"/>
      <c r="M1964" s="46"/>
      <c r="N1964" s="46"/>
      <c r="O1964" s="46"/>
      <c r="P1964" s="46"/>
      <c r="Q1964" s="46"/>
      <c r="R1964" s="46"/>
      <c r="S1964" s="129"/>
      <c r="T1964" s="46"/>
    </row>
    <row r="1965" spans="1:20" ht="12.75">
      <c r="A1965" s="71"/>
      <c r="B1965" s="43"/>
      <c r="C1965" s="97"/>
      <c r="D1965" s="97"/>
      <c r="E1965" s="97"/>
      <c r="F1965" s="98"/>
      <c r="G1965" s="98"/>
      <c r="H1965" s="99"/>
      <c r="I1965" s="99"/>
      <c r="J1965" s="45"/>
      <c r="K1965" s="46"/>
      <c r="L1965" s="46"/>
      <c r="M1965" s="46"/>
      <c r="N1965" s="46"/>
      <c r="O1965" s="46"/>
      <c r="P1965" s="46"/>
      <c r="Q1965" s="46"/>
      <c r="R1965" s="46"/>
      <c r="S1965" s="129"/>
      <c r="T1965" s="46"/>
    </row>
    <row r="1966" spans="1:20" ht="12.75">
      <c r="A1966" s="71"/>
      <c r="B1966" s="43"/>
      <c r="C1966" s="97"/>
      <c r="D1966" s="97"/>
      <c r="E1966" s="97"/>
      <c r="F1966" s="98"/>
      <c r="G1966" s="98"/>
      <c r="H1966" s="99"/>
      <c r="I1966" s="99"/>
      <c r="J1966" s="45"/>
      <c r="K1966" s="46"/>
      <c r="L1966" s="46"/>
      <c r="M1966" s="46"/>
      <c r="N1966" s="46"/>
      <c r="O1966" s="46"/>
      <c r="P1966" s="46"/>
      <c r="Q1966" s="46"/>
      <c r="R1966" s="46"/>
      <c r="S1966" s="129"/>
      <c r="T1966" s="46"/>
    </row>
    <row r="1967" spans="1:20" ht="12.75">
      <c r="A1967" s="71"/>
      <c r="B1967" s="43"/>
      <c r="C1967" s="97"/>
      <c r="D1967" s="97"/>
      <c r="E1967" s="97"/>
      <c r="F1967" s="98"/>
      <c r="G1967" s="98"/>
      <c r="H1967" s="99"/>
      <c r="I1967" s="99"/>
      <c r="J1967" s="45"/>
      <c r="K1967" s="46"/>
      <c r="L1967" s="46"/>
      <c r="M1967" s="46"/>
      <c r="N1967" s="46"/>
      <c r="O1967" s="46"/>
      <c r="P1967" s="46"/>
      <c r="Q1967" s="46"/>
      <c r="R1967" s="46"/>
      <c r="S1967" s="129"/>
      <c r="T1967" s="46"/>
    </row>
    <row r="1968" spans="1:20" ht="12.75">
      <c r="A1968" s="71"/>
      <c r="B1968" s="43"/>
      <c r="C1968" s="97"/>
      <c r="D1968" s="97"/>
      <c r="E1968" s="97"/>
      <c r="F1968" s="98"/>
      <c r="G1968" s="98"/>
      <c r="H1968" s="99"/>
      <c r="I1968" s="99"/>
      <c r="J1968" s="45"/>
      <c r="K1968" s="46"/>
      <c r="L1968" s="46"/>
      <c r="M1968" s="46"/>
      <c r="N1968" s="46"/>
      <c r="O1968" s="46"/>
      <c r="P1968" s="46"/>
      <c r="Q1968" s="46"/>
      <c r="R1968" s="46"/>
      <c r="S1968" s="129"/>
      <c r="T1968" s="46"/>
    </row>
    <row r="1969" spans="1:20" ht="12.75">
      <c r="A1969" s="71"/>
      <c r="B1969" s="43"/>
      <c r="C1969" s="97"/>
      <c r="D1969" s="97"/>
      <c r="E1969" s="97"/>
      <c r="F1969" s="98"/>
      <c r="G1969" s="98"/>
      <c r="H1969" s="99"/>
      <c r="I1969" s="99"/>
      <c r="J1969" s="45"/>
      <c r="K1969" s="46"/>
      <c r="L1969" s="46"/>
      <c r="M1969" s="46"/>
      <c r="N1969" s="46"/>
      <c r="O1969" s="46"/>
      <c r="P1969" s="46"/>
      <c r="Q1969" s="46"/>
      <c r="R1969" s="46"/>
      <c r="S1969" s="129"/>
      <c r="T1969" s="46"/>
    </row>
    <row r="1970" spans="1:20" ht="12.75">
      <c r="A1970" s="71"/>
      <c r="B1970" s="43"/>
      <c r="C1970" s="97"/>
      <c r="D1970" s="97"/>
      <c r="E1970" s="97"/>
      <c r="F1970" s="98"/>
      <c r="G1970" s="98"/>
      <c r="H1970" s="99"/>
      <c r="I1970" s="99"/>
      <c r="J1970" s="45"/>
      <c r="K1970" s="46"/>
      <c r="L1970" s="46"/>
      <c r="M1970" s="46"/>
      <c r="N1970" s="46"/>
      <c r="O1970" s="46"/>
      <c r="P1970" s="46"/>
      <c r="Q1970" s="46"/>
      <c r="R1970" s="46"/>
      <c r="S1970" s="129"/>
      <c r="T1970" s="46"/>
    </row>
    <row r="1971" spans="1:20" ht="12.75">
      <c r="A1971" s="71"/>
      <c r="B1971" s="43"/>
      <c r="C1971" s="97"/>
      <c r="D1971" s="97"/>
      <c r="E1971" s="97"/>
      <c r="F1971" s="98"/>
      <c r="G1971" s="98"/>
      <c r="H1971" s="99"/>
      <c r="I1971" s="99"/>
      <c r="J1971" s="45"/>
      <c r="K1971" s="46"/>
      <c r="L1971" s="46"/>
      <c r="M1971" s="46"/>
      <c r="N1971" s="46"/>
      <c r="O1971" s="46"/>
      <c r="P1971" s="46"/>
      <c r="Q1971" s="46"/>
      <c r="R1971" s="46"/>
      <c r="S1971" s="129"/>
      <c r="T1971" s="46"/>
    </row>
    <row r="1972" spans="1:20" ht="12.75">
      <c r="A1972" s="71"/>
      <c r="B1972" s="43"/>
      <c r="C1972" s="97"/>
      <c r="D1972" s="97"/>
      <c r="E1972" s="97"/>
      <c r="F1972" s="98"/>
      <c r="G1972" s="98"/>
      <c r="H1972" s="99"/>
      <c r="I1972" s="99"/>
      <c r="J1972" s="45"/>
      <c r="K1972" s="46"/>
      <c r="L1972" s="46"/>
      <c r="M1972" s="46"/>
      <c r="N1972" s="46"/>
      <c r="O1972" s="46"/>
      <c r="P1972" s="46"/>
      <c r="Q1972" s="46"/>
      <c r="R1972" s="46"/>
      <c r="S1972" s="129"/>
      <c r="T1972" s="46"/>
    </row>
    <row r="1973" spans="1:20" ht="12.75">
      <c r="A1973" s="71"/>
      <c r="B1973" s="43"/>
      <c r="C1973" s="97"/>
      <c r="D1973" s="97"/>
      <c r="E1973" s="97"/>
      <c r="F1973" s="98"/>
      <c r="G1973" s="98"/>
      <c r="H1973" s="99"/>
      <c r="I1973" s="99"/>
      <c r="J1973" s="45"/>
      <c r="K1973" s="46"/>
      <c r="L1973" s="46"/>
      <c r="M1973" s="46"/>
      <c r="N1973" s="46"/>
      <c r="O1973" s="46"/>
      <c r="P1973" s="46"/>
      <c r="Q1973" s="46"/>
      <c r="R1973" s="46"/>
      <c r="S1973" s="129"/>
      <c r="T1973" s="46"/>
    </row>
    <row r="1974" spans="1:20" ht="12.75">
      <c r="A1974" s="71"/>
      <c r="B1974" s="43"/>
      <c r="C1974" s="97"/>
      <c r="D1974" s="97"/>
      <c r="E1974" s="97"/>
      <c r="F1974" s="98"/>
      <c r="G1974" s="98"/>
      <c r="H1974" s="99"/>
      <c r="I1974" s="99"/>
      <c r="J1974" s="45"/>
      <c r="K1974" s="46"/>
      <c r="L1974" s="46"/>
      <c r="M1974" s="46"/>
      <c r="N1974" s="46"/>
      <c r="O1974" s="46"/>
      <c r="P1974" s="46"/>
      <c r="Q1974" s="46"/>
      <c r="R1974" s="46"/>
      <c r="S1974" s="129"/>
      <c r="T1974" s="46"/>
    </row>
    <row r="1975" spans="1:20" ht="12.75">
      <c r="A1975" s="71"/>
      <c r="B1975" s="113"/>
      <c r="C1975" s="97"/>
      <c r="D1975" s="97"/>
      <c r="E1975" s="97"/>
      <c r="F1975" s="98"/>
      <c r="G1975" s="98"/>
      <c r="H1975" s="99"/>
      <c r="I1975" s="99"/>
      <c r="J1975" s="45"/>
      <c r="K1975" s="113"/>
      <c r="L1975" s="113"/>
      <c r="M1975" s="113"/>
      <c r="N1975" s="46"/>
      <c r="O1975" s="113"/>
      <c r="P1975" s="113"/>
      <c r="Q1975" s="113"/>
      <c r="R1975" s="113"/>
      <c r="S1975" s="130"/>
      <c r="T1975" s="113"/>
    </row>
    <row r="1976" spans="13:19" s="45" customFormat="1" ht="11.25">
      <c r="M1976" s="113"/>
      <c r="N1976" s="46"/>
      <c r="S1976" s="131"/>
    </row>
    <row r="1977" spans="13:19" s="45" customFormat="1" ht="11.25">
      <c r="M1977" s="113"/>
      <c r="N1977" s="46"/>
      <c r="S1977" s="131"/>
    </row>
    <row r="1978" spans="13:19" s="45" customFormat="1" ht="11.25">
      <c r="M1978" s="113"/>
      <c r="N1978" s="46"/>
      <c r="S1978" s="131"/>
    </row>
    <row r="1979" spans="13:19" s="45" customFormat="1" ht="11.25">
      <c r="M1979" s="113"/>
      <c r="N1979" s="46"/>
      <c r="S1979" s="131"/>
    </row>
    <row r="1980" spans="13:19" s="45" customFormat="1" ht="11.25">
      <c r="M1980" s="113"/>
      <c r="N1980" s="46"/>
      <c r="S1980" s="131"/>
    </row>
    <row r="1981" spans="13:19" s="45" customFormat="1" ht="11.25">
      <c r="M1981" s="113"/>
      <c r="N1981" s="46"/>
      <c r="S1981" s="131"/>
    </row>
    <row r="1982" spans="13:19" s="45" customFormat="1" ht="11.25">
      <c r="M1982" s="113"/>
      <c r="N1982" s="46"/>
      <c r="S1982" s="131"/>
    </row>
    <row r="1983" spans="13:19" s="45" customFormat="1" ht="11.25">
      <c r="M1983" s="113"/>
      <c r="N1983" s="46"/>
      <c r="S1983" s="131"/>
    </row>
    <row r="1984" spans="13:19" s="45" customFormat="1" ht="11.25">
      <c r="M1984" s="113"/>
      <c r="N1984" s="46"/>
      <c r="S1984" s="131"/>
    </row>
    <row r="1985" spans="4:19" s="45" customFormat="1" ht="11.25">
      <c r="D1985" s="107"/>
      <c r="E1985" s="107"/>
      <c r="F1985" s="107"/>
      <c r="G1985" s="107"/>
      <c r="H1985" s="107"/>
      <c r="I1985" s="107"/>
      <c r="J1985" s="107"/>
      <c r="K1985" s="107"/>
      <c r="L1985" s="107"/>
      <c r="M1985" s="140"/>
      <c r="N1985" s="108"/>
      <c r="O1985" s="107"/>
      <c r="P1985" s="107"/>
      <c r="S1985" s="131"/>
    </row>
    <row r="1986" spans="1:20" ht="12.75">
      <c r="A1986" s="71"/>
      <c r="B1986" s="43"/>
      <c r="C1986" s="97"/>
      <c r="D1986" s="97"/>
      <c r="E1986" s="97"/>
      <c r="F1986" s="98"/>
      <c r="G1986" s="98"/>
      <c r="H1986" s="99"/>
      <c r="I1986" s="99"/>
      <c r="J1986" s="107"/>
      <c r="K1986" s="108"/>
      <c r="L1986" s="108"/>
      <c r="M1986" s="108"/>
      <c r="N1986" s="108"/>
      <c r="O1986" s="108"/>
      <c r="P1986" s="108"/>
      <c r="Q1986" s="46"/>
      <c r="R1986" s="46"/>
      <c r="S1986" s="129"/>
      <c r="T1986" s="46"/>
    </row>
    <row r="1987" spans="1:20" ht="12.75">
      <c r="A1987" s="71"/>
      <c r="B1987" s="43"/>
      <c r="C1987" s="97"/>
      <c r="D1987" s="97"/>
      <c r="E1987" s="97"/>
      <c r="F1987" s="98"/>
      <c r="G1987" s="98"/>
      <c r="H1987" s="99"/>
      <c r="I1987" s="99"/>
      <c r="J1987" s="107"/>
      <c r="K1987" s="108"/>
      <c r="L1987" s="108"/>
      <c r="M1987" s="108"/>
      <c r="N1987" s="108"/>
      <c r="O1987" s="108"/>
      <c r="P1987" s="108"/>
      <c r="Q1987" s="46"/>
      <c r="R1987" s="46"/>
      <c r="S1987" s="129"/>
      <c r="T1987" s="46"/>
    </row>
    <row r="1988" spans="1:19" ht="11.25">
      <c r="A1988" s="71"/>
      <c r="B1988" s="120"/>
      <c r="C1988" s="120"/>
      <c r="D1988" s="108"/>
      <c r="E1988" s="108"/>
      <c r="F1988" s="108"/>
      <c r="G1988" s="108"/>
      <c r="H1988" s="108"/>
      <c r="I1988" s="108"/>
      <c r="J1988" s="108"/>
      <c r="K1988" s="108"/>
      <c r="L1988" s="108"/>
      <c r="M1988" s="108"/>
      <c r="N1988" s="108"/>
      <c r="O1988" s="108"/>
      <c r="P1988" s="108"/>
      <c r="S1988" s="132"/>
    </row>
    <row r="1989" spans="4:19" s="46" customFormat="1" ht="11.25">
      <c r="D1989" s="108"/>
      <c r="E1989" s="108"/>
      <c r="F1989" s="108"/>
      <c r="G1989" s="108"/>
      <c r="H1989" s="108"/>
      <c r="I1989" s="108"/>
      <c r="J1989" s="108"/>
      <c r="K1989" s="108"/>
      <c r="L1989" s="108"/>
      <c r="M1989" s="108"/>
      <c r="N1989" s="108"/>
      <c r="O1989" s="108"/>
      <c r="P1989" s="108"/>
      <c r="S1989" s="129"/>
    </row>
    <row r="1990" spans="4:19" s="46" customFormat="1" ht="11.25">
      <c r="D1990" s="108"/>
      <c r="E1990" s="108"/>
      <c r="F1990" s="108"/>
      <c r="G1990" s="108"/>
      <c r="H1990" s="108"/>
      <c r="I1990" s="108"/>
      <c r="J1990" s="108"/>
      <c r="K1990" s="108"/>
      <c r="L1990" s="108"/>
      <c r="M1990" s="108"/>
      <c r="N1990" s="108"/>
      <c r="O1990" s="108"/>
      <c r="P1990" s="108"/>
      <c r="S1990" s="129"/>
    </row>
    <row r="1991" spans="4:19" s="46" customFormat="1" ht="11.25">
      <c r="D1991" s="108"/>
      <c r="E1991" s="108"/>
      <c r="F1991" s="108"/>
      <c r="G1991" s="108"/>
      <c r="H1991" s="108"/>
      <c r="I1991" s="108"/>
      <c r="J1991" s="108"/>
      <c r="K1991" s="108"/>
      <c r="L1991" s="108"/>
      <c r="M1991" s="108"/>
      <c r="N1991" s="108"/>
      <c r="O1991" s="108"/>
      <c r="P1991" s="108"/>
      <c r="S1991" s="129"/>
    </row>
    <row r="1992" spans="4:19" s="46" customFormat="1" ht="11.25">
      <c r="D1992" s="108"/>
      <c r="E1992" s="108"/>
      <c r="F1992" s="108"/>
      <c r="G1992" s="108"/>
      <c r="H1992" s="108"/>
      <c r="I1992" s="108"/>
      <c r="J1992" s="108"/>
      <c r="K1992" s="108"/>
      <c r="L1992" s="108"/>
      <c r="M1992" s="108"/>
      <c r="N1992" s="108"/>
      <c r="O1992" s="108"/>
      <c r="P1992" s="108"/>
      <c r="S1992" s="129"/>
    </row>
    <row r="1993" spans="4:19" s="46" customFormat="1" ht="11.25">
      <c r="D1993" s="108"/>
      <c r="E1993" s="108"/>
      <c r="F1993" s="108"/>
      <c r="G1993" s="108"/>
      <c r="H1993" s="108"/>
      <c r="I1993" s="108"/>
      <c r="J1993" s="108"/>
      <c r="K1993" s="108"/>
      <c r="L1993" s="108"/>
      <c r="M1993" s="108"/>
      <c r="N1993" s="108"/>
      <c r="O1993" s="108"/>
      <c r="P1993" s="108"/>
      <c r="S1993" s="129"/>
    </row>
    <row r="1994" spans="4:19" s="46" customFormat="1" ht="11.25">
      <c r="D1994" s="108"/>
      <c r="E1994" s="108"/>
      <c r="F1994" s="108"/>
      <c r="G1994" s="108"/>
      <c r="H1994" s="108"/>
      <c r="I1994" s="108"/>
      <c r="J1994" s="108"/>
      <c r="K1994" s="108"/>
      <c r="L1994" s="108"/>
      <c r="M1994" s="108"/>
      <c r="N1994" s="108"/>
      <c r="O1994" s="108"/>
      <c r="P1994" s="108"/>
      <c r="S1994" s="129"/>
    </row>
    <row r="1995" spans="4:19" s="46" customFormat="1" ht="11.25">
      <c r="D1995" s="108"/>
      <c r="E1995" s="108"/>
      <c r="F1995" s="108"/>
      <c r="G1995" s="108"/>
      <c r="H1995" s="108"/>
      <c r="I1995" s="108"/>
      <c r="J1995" s="108"/>
      <c r="K1995" s="108"/>
      <c r="L1995" s="108"/>
      <c r="M1995" s="108"/>
      <c r="N1995" s="108"/>
      <c r="O1995" s="108"/>
      <c r="P1995" s="108"/>
      <c r="S1995" s="129"/>
    </row>
    <row r="1996" spans="4:19" s="46" customFormat="1" ht="11.25">
      <c r="D1996" s="108"/>
      <c r="E1996" s="108"/>
      <c r="F1996" s="108"/>
      <c r="G1996" s="108"/>
      <c r="H1996" s="108"/>
      <c r="I1996" s="108"/>
      <c r="J1996" s="108"/>
      <c r="K1996" s="141"/>
      <c r="L1996" s="108"/>
      <c r="M1996" s="108"/>
      <c r="N1996" s="108"/>
      <c r="O1996" s="108"/>
      <c r="P1996" s="108"/>
      <c r="S1996" s="129"/>
    </row>
    <row r="1997" spans="4:19" s="46" customFormat="1" ht="11.25">
      <c r="D1997" s="108"/>
      <c r="E1997" s="108"/>
      <c r="F1997" s="108"/>
      <c r="G1997" s="108"/>
      <c r="H1997" s="108"/>
      <c r="I1997" s="108"/>
      <c r="J1997" s="108"/>
      <c r="K1997" s="108"/>
      <c r="L1997" s="108"/>
      <c r="M1997" s="108"/>
      <c r="N1997" s="108"/>
      <c r="O1997" s="108"/>
      <c r="P1997" s="108"/>
      <c r="S1997" s="129"/>
    </row>
    <row r="1998" spans="1:20" ht="12.75">
      <c r="A1998" s="71"/>
      <c r="B1998" s="43"/>
      <c r="C1998" s="97"/>
      <c r="D1998" s="97"/>
      <c r="E1998" s="97"/>
      <c r="F1998" s="98"/>
      <c r="G1998" s="98"/>
      <c r="H1998" s="99"/>
      <c r="I1998" s="99"/>
      <c r="J1998" s="107"/>
      <c r="K1998" s="108"/>
      <c r="L1998" s="108"/>
      <c r="M1998" s="108"/>
      <c r="N1998" s="108"/>
      <c r="O1998" s="108"/>
      <c r="P1998" s="108"/>
      <c r="Q1998" s="46"/>
      <c r="R1998" s="46"/>
      <c r="S1998" s="129"/>
      <c r="T1998" s="46"/>
    </row>
    <row r="1999" spans="1:19" ht="12.75">
      <c r="A1999" s="71"/>
      <c r="C1999" s="97"/>
      <c r="D1999" s="97"/>
      <c r="E1999" s="97"/>
      <c r="F1999" s="98"/>
      <c r="G1999" s="98"/>
      <c r="H1999" s="99"/>
      <c r="I1999" s="99"/>
      <c r="J1999" s="142"/>
      <c r="K1999" s="143"/>
      <c r="L1999" s="142"/>
      <c r="M1999" s="142"/>
      <c r="N1999" s="142"/>
      <c r="O1999" s="142"/>
      <c r="P1999" s="108"/>
      <c r="S1999" s="132"/>
    </row>
    <row r="2000" spans="4:19" s="46" customFormat="1" ht="11.25">
      <c r="D2000" s="108"/>
      <c r="E2000" s="108"/>
      <c r="F2000" s="108"/>
      <c r="G2000" s="108"/>
      <c r="H2000" s="108"/>
      <c r="I2000" s="108"/>
      <c r="J2000" s="144"/>
      <c r="K2000" s="108"/>
      <c r="L2000" s="108"/>
      <c r="M2000" s="108"/>
      <c r="N2000" s="108"/>
      <c r="O2000" s="108"/>
      <c r="P2000" s="108"/>
      <c r="S2000" s="129"/>
    </row>
    <row r="2001" spans="4:19" s="46" customFormat="1" ht="11.25">
      <c r="D2001" s="108"/>
      <c r="E2001" s="108"/>
      <c r="F2001" s="108"/>
      <c r="G2001" s="108"/>
      <c r="H2001" s="108"/>
      <c r="I2001" s="108"/>
      <c r="J2001" s="145"/>
      <c r="K2001" s="146"/>
      <c r="L2001" s="108"/>
      <c r="M2001" s="108"/>
      <c r="N2001" s="108"/>
      <c r="O2001" s="108"/>
      <c r="P2001" s="108"/>
      <c r="S2001" s="129"/>
    </row>
    <row r="2002" spans="4:19" s="46" customFormat="1" ht="11.25">
      <c r="D2002" s="108"/>
      <c r="E2002" s="108"/>
      <c r="F2002" s="108"/>
      <c r="G2002" s="108"/>
      <c r="H2002" s="108"/>
      <c r="I2002" s="108"/>
      <c r="J2002" s="108"/>
      <c r="K2002" s="108"/>
      <c r="L2002" s="108"/>
      <c r="M2002" s="108"/>
      <c r="N2002" s="108"/>
      <c r="O2002" s="108"/>
      <c r="P2002" s="108"/>
      <c r="S2002" s="129"/>
    </row>
    <row r="2003" spans="4:19" s="46" customFormat="1" ht="11.25">
      <c r="D2003" s="108"/>
      <c r="E2003" s="108"/>
      <c r="F2003" s="108"/>
      <c r="G2003" s="108"/>
      <c r="H2003" s="108"/>
      <c r="I2003" s="108"/>
      <c r="J2003" s="107"/>
      <c r="K2003" s="108"/>
      <c r="L2003" s="108"/>
      <c r="M2003" s="108"/>
      <c r="N2003" s="108"/>
      <c r="O2003" s="108"/>
      <c r="P2003" s="108"/>
      <c r="S2003" s="129"/>
    </row>
    <row r="2004" spans="4:19" s="46" customFormat="1" ht="11.25">
      <c r="D2004" s="108"/>
      <c r="E2004" s="108"/>
      <c r="F2004" s="108"/>
      <c r="G2004" s="108"/>
      <c r="H2004" s="108"/>
      <c r="I2004" s="108"/>
      <c r="J2004" s="108"/>
      <c r="K2004" s="108"/>
      <c r="L2004" s="108"/>
      <c r="M2004" s="108"/>
      <c r="N2004" s="108"/>
      <c r="O2004" s="108"/>
      <c r="P2004" s="108"/>
      <c r="S2004" s="129"/>
    </row>
    <row r="2005" spans="4:19" s="46" customFormat="1" ht="11.25">
      <c r="D2005" s="108"/>
      <c r="E2005" s="108"/>
      <c r="F2005" s="108"/>
      <c r="G2005" s="108"/>
      <c r="H2005" s="108"/>
      <c r="I2005" s="108"/>
      <c r="J2005" s="108"/>
      <c r="K2005" s="108"/>
      <c r="L2005" s="108"/>
      <c r="M2005" s="108"/>
      <c r="N2005" s="108"/>
      <c r="O2005" s="108"/>
      <c r="P2005" s="108"/>
      <c r="S2005" s="129"/>
    </row>
    <row r="2006" spans="1:19" ht="11.25">
      <c r="A2006" s="46"/>
      <c r="B2006" s="46"/>
      <c r="C2006" s="46"/>
      <c r="D2006" s="108"/>
      <c r="E2006" s="108"/>
      <c r="F2006" s="108"/>
      <c r="G2006" s="108"/>
      <c r="H2006" s="108"/>
      <c r="I2006" s="108"/>
      <c r="J2006" s="108"/>
      <c r="K2006" s="108"/>
      <c r="L2006" s="108"/>
      <c r="M2006" s="108"/>
      <c r="N2006" s="108"/>
      <c r="O2006" s="108"/>
      <c r="P2006" s="142"/>
      <c r="S2006" s="132"/>
    </row>
    <row r="2007" spans="4:19" s="46" customFormat="1" ht="11.25">
      <c r="D2007" s="108"/>
      <c r="E2007" s="108"/>
      <c r="F2007" s="108"/>
      <c r="G2007" s="108"/>
      <c r="H2007" s="108"/>
      <c r="I2007" s="108"/>
      <c r="J2007" s="108"/>
      <c r="K2007" s="108"/>
      <c r="L2007" s="108"/>
      <c r="M2007" s="108"/>
      <c r="N2007" s="108"/>
      <c r="O2007" s="108"/>
      <c r="P2007" s="108"/>
      <c r="S2007" s="129"/>
    </row>
    <row r="2008" spans="4:16" ht="11.25">
      <c r="D2008" s="142"/>
      <c r="E2008" s="142"/>
      <c r="F2008" s="142"/>
      <c r="G2008" s="142"/>
      <c r="H2008" s="142"/>
      <c r="I2008" s="142"/>
      <c r="J2008" s="142"/>
      <c r="K2008" s="142"/>
      <c r="L2008" s="142"/>
      <c r="M2008" s="142"/>
      <c r="N2008" s="142"/>
      <c r="O2008" s="142"/>
      <c r="P2008" s="142"/>
    </row>
    <row r="2009" spans="4:16" ht="11.25">
      <c r="D2009" s="142"/>
      <c r="E2009" s="142"/>
      <c r="F2009" s="142"/>
      <c r="G2009" s="142"/>
      <c r="H2009" s="142"/>
      <c r="I2009" s="142"/>
      <c r="J2009" s="142"/>
      <c r="K2009" s="142"/>
      <c r="L2009" s="142"/>
      <c r="M2009" s="142"/>
      <c r="N2009" s="142"/>
      <c r="O2009" s="142"/>
      <c r="P2009" s="142"/>
    </row>
    <row r="65536" ht="11.25">
      <c r="B65536" s="43"/>
    </row>
  </sheetData>
  <autoFilter ref="A1:T2007"/>
  <conditionalFormatting sqref="A1998:T1998 A1976:IV1985 K1989:K1995 O1988:P1988 A1999 P1999 A1988 A1986:T1987 K1270 A2006:O2006 N1989:IV1997 L1674:L1683 L1685:L1975 K2002:K2004 M1988:M1997 K1999 J2002:J2005 A1989:J1997 L1989:L1997 L2000:IV2005 A2000:I2005 K1262:K1268 C1033:I1975 K1725:K1975 A2007:IV2007 H529:I529 I666 C550:I665 H734:I734 C666 C669:I732 K1272:K1723 K708:K1260 C735:I1024 A549:J549 I186:K261 B65536 B500:I528 J539:J548 M539:T1975 K263:K268 A550:B1975 Q137:T145 L147:T497 K270:K497 J531:K537 B494:I494 A146:W146 A498:IV499 B147:K185 J322:J497 A494:A497 J550:J1975 B186:H207 C262:K262 A322:I493 A263:J321 Q136:IV136 B495:B497 J500:K529 A530:K530 C208:H261 B208:B262 A147:A262 A500:A529 B529 A538:IV538 A531:B537 A539:B548 L539:L1672 L500:T537 A143:P145 K539:K706 C87:I102 H69 Q42:R135 C108:I109 B113:B142 C114:I118 H106 B112:I112 C120:I127 H80 B42:B111 J37:Q38 S2:T135 J42:P142 R2:R38 A2:Q36 A42:A142 A37:B39 J39:R39 C42:I66 A40:R41">
    <cfRule type="expression" priority="1" dxfId="0" stopIfTrue="1">
      <formula>$J2="Accepted"</formula>
    </cfRule>
    <cfRule type="expression" priority="2" dxfId="1" stopIfTrue="1">
      <formula>$J2="Declined"</formula>
    </cfRule>
    <cfRule type="expression" priority="3" dxfId="2" stopIfTrue="1">
      <formula>$J2="Counter"</formula>
    </cfRule>
  </conditionalFormatting>
  <conditionalFormatting sqref="L1673 L1684">
    <cfRule type="expression" priority="4" dxfId="0" stopIfTrue="1">
      <formula>$J1521="Accepted"</formula>
    </cfRule>
    <cfRule type="expression" priority="5" dxfId="1" stopIfTrue="1">
      <formula>$J1521="Declined"</formula>
    </cfRule>
    <cfRule type="expression" priority="6" dxfId="2" stopIfTrue="1">
      <formula>$J1521="Counter"</formula>
    </cfRule>
  </conditionalFormatting>
  <conditionalFormatting sqref="C119:I119">
    <cfRule type="expression" priority="7" dxfId="0" stopIfTrue="1">
      <formula>$J120="Accepted"</formula>
    </cfRule>
    <cfRule type="expression" priority="8" dxfId="1" stopIfTrue="1">
      <formula>$J120="Declined"</formula>
    </cfRule>
    <cfRule type="expression" priority="9" dxfId="2" stopIfTrue="1">
      <formula>$J120="Counter"</formula>
    </cfRule>
  </conditionalFormatting>
  <conditionalFormatting sqref="C141:I142">
    <cfRule type="expression" priority="10" dxfId="0" stopIfTrue="1">
      <formula>$H141="Accepted"</formula>
    </cfRule>
    <cfRule type="expression" priority="11" dxfId="1" stopIfTrue="1">
      <formula>$H141="Declined"</formula>
    </cfRule>
    <cfRule type="expression" priority="12" dxfId="2" stopIfTrue="1">
      <formula>$H141="Counter"</formula>
    </cfRule>
  </conditionalFormatting>
  <dataValidations count="7">
    <dataValidation type="list" allowBlank="1" showInputMessage="1" showErrorMessage="1" error="Must be &quot;Editor To Do&quot;, &quot;Done&quot;, &quot;Can't Do&quot;" sqref="M2006 M1991:M1994 M72:M1985 K46 M59:M63 M65:M69 M2:M57">
      <formula1>"Editor To Do, Done, Can't Do"</formula1>
    </dataValidation>
    <dataValidation allowBlank="1" showInputMessage="1" showErrorMessage="1" error="Comment can only be &quot;Accepted&quot;, &quot;Declined&quot;, or Blank" sqref="K1931:K1940 K145:K162 K370:K373 K364:K368 K375 K283:K290 K313 K694:K700 K394 K659:K685 K633:K635 K777:K901 K702:K706 K768:K775 K649:K657 K637:K645 K729:K766 K904:K951 K708:K727 K377:K378 K344:K346 K391 K233:K240 K274 K421:K422 K447:K469 K272 K471 K474 K1079:K1083 K476:K482 K442:K444 K176:K180 J203 K516:K517 K270 K164:K171 K389 K348:K349 K195 K1328:K1414 K228:K231 K242:K268 K298 K300:K302 K292:K295 K484:K514 K45 K191 K218:K225 K522:K598 K193 K315:K317 K304:K311 K1196:K1254 K352:K361 K1274:K1309 K427:K438 K396:K419 K1815:K1867 K1272 K1041:K1077 K1804:K1813 K1790:K1792 K1000:K1036 K1325 K1640:K1696 K1459:K1468 K1262:K1268 K1479:K1487 K1766:K1773 K1085:K1086 K687:K691 K1158:K1184 K1088:K1109 K1698:K1723 K1270 K1617:K1618 K600:K631 K1923:K1927 K1318:K1323 K1995 K1781 K1762 K1627 K1609 K1583:K1597 K1256:K1260 K1457 K953:K995 K1477 K1895:K1913 K1435:K1449 K1156 K997 K1777:K1779 K1625 K1622:K1623 K1600 K1607"/>
    <dataValidation allowBlank="1" showInputMessage="1" showErrorMessage="1" error="Comment can only be &quot;Accepted&quot;, &quot;Declined&quot;, or Blank" sqref="K1470:K1472 K1474 K1992 K173:K174 K1629:K1638 K1038:K1039 K1186:K1192 K1111:K1144 K1794:K1800 K1915 K1999 K2007 K1489:K1541 K1869:K1893 K1725:K1760 K1311 K1918:K1921 K1421:K1433 K1942:K1975 K1543:K1570 K1146:K1154 K1602:K1603 K519:K520 K182:K189 K320:K321 K380:K387 K336:K342 K327:K334 K424:K425 K203:K216 K198:K201 K279:K281 K130:K132 K71:K85 K91:K99 K67:K69 K101:K107 K47:K60 K114:K117 K35 K119 K134:K143 K111 K121:K127 K88:K89 K12 K4:K5 K32:K33 K30 K15:K27 K37:K39 K41:K43"/>
    <dataValidation allowBlank="1" showInputMessage="1" showErrorMessage="1" error="Must be &quot;Editor To Do&quot;, &quot;Done&quot;, &quot;Can't Do&quot;" sqref="N1992 P930 K312 P172 K646:K648 K314 K658 K144 O58:O59 K181 O69:O71 K133 O64:O67 O61 O73:O1975 P31 N2:N8 N13:N1985 O2:O56"/>
    <dataValidation type="whole" allowBlank="1" showErrorMessage="1" error="This must be a comment number between 1 and 2000" sqref="L1533:L1975 L2:L1531">
      <formula1>1</formula1>
      <formula2>2000</formula2>
    </dataValidation>
    <dataValidation type="list" allowBlank="1" showInputMessage="1" showErrorMessage="1" error="Comment can only be &quot;Accepted&quot;, &quot;Declined&quot;, &quot;Counter&quot;, &quot;Deferred&quot;, or Blank" sqref="J1989 J1992 J2004 J204:J1156 M70:M71 J1158:J1987 M58 M64 J2:J202">
      <formula1>"Accepted, Declined, Counter, Deferred"</formula1>
    </dataValidation>
    <dataValidation allowBlank="1" showInputMessage="1" sqref="S1:S65536"/>
  </dataValidations>
  <printOptions/>
  <pageMargins left="0.75" right="0.75" top="1" bottom="1" header="0.5" footer="0.5"/>
  <pageSetup horizontalDpi="600" verticalDpi="600" orientation="portrait" r:id="rId3"/>
  <headerFooter alignWithMargins="0">
    <oddHeader>&amp;LMarch 2005&amp;C&amp;A&amp;Rdoc.: IEEE 802.11-05/0191r10</oddHeader>
    <oddFooter>&amp;LSubmission&amp;C&amp;P&amp;RRichard Paine, Boeing</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Intel Corporation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802.11 TGv Comment Resolution</dc:title>
  <dc:subject>Comment Resolution</dc:subject>
  <dc:creator>Emily Qi</dc:creator>
  <cp:keywords/>
  <dc:description/>
  <cp:lastModifiedBy>Emily Qi</cp:lastModifiedBy>
  <cp:lastPrinted>2007-08-14T15:57:28Z</cp:lastPrinted>
  <dcterms:created xsi:type="dcterms:W3CDTF">2004-07-14T16:37:20Z</dcterms:created>
  <dcterms:modified xsi:type="dcterms:W3CDTF">2009-07-20T17:03:35Z</dcterms:modified>
  <cp:category/>
  <cp:version/>
  <cp:contentType/>
  <cp:contentStatus/>
</cp:coreProperties>
</file>