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4250" windowHeight="8325" tabRatio="481" activeTab="1"/>
  </bookViews>
  <sheets>
    <sheet name="Title" sheetId="1" r:id="rId1"/>
    <sheet name="LB150 Comments" sheetId="2" r:id="rId2"/>
    <sheet name="OverView" sheetId="3" r:id="rId3"/>
    <sheet name="Revisions" sheetId="4" r:id="rId4"/>
    <sheet name="References" sheetId="5" r:id="rId5"/>
    <sheet name="LB Voters" sheetId="6" r:id="rId6"/>
    <sheet name="Unresolved Comments" sheetId="7" r:id="rId7"/>
  </sheets>
  <definedNames>
    <definedName name="_xlnm._FilterDatabase" localSheetId="5" hidden="1">'LB Voters'!$A$2:$E$256</definedName>
    <definedName name="_xlnm._FilterDatabase" localSheetId="1" hidden="1">'LB150 Comments'!$A$1:$T$2007</definedName>
    <definedName name="_xlnm._FilterDatabase" localSheetId="6" hidden="1">'Unresolved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comments7.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<sst xmlns="http://schemas.openxmlformats.org/spreadsheetml/2006/main" count="3453" uniqueCount="1099">
  <si>
    <t>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t>
  </si>
  <si>
    <t>TGv has asked the WG chair to initiate the LOA process for the IP identified. The IEEE 802.11 WG Chair has sent requests for LOAs to the parties identified by the commenter. Until the process is complete and the related LOAs are either received (or not received), TGv can’t take any further action for this comment. The comment is left open pending an update from the WG chair.</t>
  </si>
  <si>
    <t>Introduce a new data frame format that contains the original group address in addition to the contained content, and enforce that non-IP traffic that matches DMS must use this frame formant to encode the transmitted data.  In the alternative, introduce text stating that the non-AP STA shall not request DMS except for IP traffic types.</t>
  </si>
  <si>
    <t>There are not a lot of options: either all group memberships must be mandatory to express, or DMS will break backwards compatability.  Explicitly state that DMS cannot be used in a BSS unless every associated STA supports DMS, that all DMS-capable STAs that join a DMS-capabpe AP must express their group memberships to receive any frames in that group, rename DMS to "Multicast Group Services", and add a new action frame that requests and deletes directed delivery after a "MGS" group has been established and that uses the group ID from that.  This will also require renaming "Enabled" to "Mandatory" for the AP.</t>
  </si>
  <si>
    <t>same as CID 233, change
"The AP shall still transmit the matching
frames as group addressed frames (see 9.2.7.1, 9.2.7.2 and 11.20.14.3) if at least one associated STA within
the multicast group has not requested DMS for these frames." to 
"The AP shall continue to transmit the matching
frames as group addressed frames (see 9.2.7.1, 9.2.7.2 and 11.20.14.3) if at least one associated STA has not requested DMS for these frames."</t>
  </si>
  <si>
    <t>Add an optional six-byte field to the end of the IE in figure v55 (Multiple BSSID Index) that contains the explicit BSSID to use.  Write text stating that, if the Multiple BSSID Index field contains such a BSSID, then that BSSID, and not the result of the BSSID(i) formula, will be used as the BSSID in question for the Multiple BSSID features; otherwise, the behavior remains identical.</t>
  </si>
  <si>
    <t>Change “Event Request and Event Report frames shall only be sent using the Ethertype frames defined in Annex U” to “Event Request and Report frames shall only be sent using Event Request and Event Report protocol payloads in Data frames using Ethertype 89-0d with Remote Frame Type field value set to Data Function, as defined in Annex U”</t>
  </si>
  <si>
    <t>Change “Diagnostic Request and Diagnostic Report frames shall only be sent using the Ethertype frames defined in Annex U” to “Diagnostic Request and Report frames shall only be sent using Diagnostic Request and Diagnostic Report protocol payloads in Data frames using Ethertype 89-0d with Remote Frame Type field value set to Data Function, as defined in Annex U”</t>
  </si>
  <si>
    <t>It's unclear if there are any higher-layer protocols that can take advantage of the FMS Delivery Interval without creating problematic timing interactions between the higher-layer applications' timeout/retry mechanisms and the significant additional latency created by a value of Delivery Interval &gt; 1.</t>
  </si>
  <si>
    <t>The FMS service is a new capability that existing protocols may or may not make use of it. The capabilities of FMS are very clear how it can help devices save power. Within the TG there is agreement that FMS will save power for mcast traffic at Layer 2. Although existing higher layer protocols could use FMS there is no requirement for them to do so and the TGv cannot mandate such a use. Example protocols that could use FMS:
IGMP (Push to talk and other uses)
SMB
Bonjour
CDP (Proprietary protocol L2 discovery protocol)
LLDP
UPnP (possibly)
Router hello protocols</t>
  </si>
  <si>
    <t xml:space="preserve">11v spec contains many orthogonal features that are intended for very different applications and use cases. Each feature shall be specified as an option for implementation to give implementers flexibility to choose appropriate feature for a specific use case. </t>
  </si>
  <si>
    <t xml:space="preserve">Text reads: "The TOD StdDev field specifies estimated standard deviation of the TOD Timestamp field value."  The std dev of the timestamp field value is of little value in any statistical analysis since it is the square-rot of the second central moment of a counter which can take on arbitrary values from 0 to 2^32-1.  Furthermore, the 2 bytes allocated for this value would be insufficient most of the time.  What was probably intended was for the standard deviation to be the square-root of the estimate error variance, where the estimate error is the difference between the "true" timestamp value and the "estimated" one where the estimated timestamp value is the value actually put in the TOD Timestamp field by the STA.  </t>
  </si>
  <si>
    <t xml:space="preserve">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</si>
  <si>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 xml:space="preserve">Text reads: "The TRAINING_FIELD of the derotated signal is up-sampled to meet the TIME_OF_DEPARTURE_ACCURACY_TEST_THRESH requirement. For example, a TIME_OF_DEPARTURE_ACCURACY_TEST_THRESH of 1ns requires up-sampling at least 1 GHz."  By the fundamental data processing inequality, upsampling of a signal can not add information, at best it can do no damage.  Furthermore, the uncertainty principle basically sets a lower bound on the accuracy with which "time of arrival" can be measured (and it is iversely proportional to the bandwidth of the waveform).  Thus, for example, to state the TOA of a 20MHz waveform (e.g., I&amp;Q sampled at 20Msps) is to be measured to 1nsec accuracy is a stretch.  While the upsampling and cross-correlation operations may yield results with a numerical precision of 1nsec, that does not mean the estimated TOAs are that accurate.  </t>
  </si>
  <si>
    <t xml:space="preserve">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</si>
  <si>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Change "Motion is the act or process of moving, or a particular action or movement" to
 "Motion is the act or process of moving, or a particular action or movement relative to the point at which the STA is configured to send Location Track Notification frames"</t>
  </si>
  <si>
    <t xml:space="preserve">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  </t>
  </si>
  <si>
    <t xml:space="preserve">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  </t>
  </si>
  <si>
    <t>An AP already knows the country code that the transmitter is in and therefore it is not required to include this information in every location track notification frame. This suggestion would create additional data transmission and subsequent reduction in bandwidth for the shared medium.</t>
  </si>
  <si>
    <t>The Radio Information subelement is supposed to conatin the Tx pwr used to transmit the frame the element is contained in.  This does not seem possible is the transmit power is "adaptable" and set by the PHY is real time.   Secondly, the antenna ID field is set to the identifying number for "the antenna" used to transmit the frame.  There may be more than one if 11n is used.</t>
  </si>
  <si>
    <t>Tx Power: Many radios will transmit the locaiton track notification frame at maximum power allowed by the cell to ensure good location detection. However, even in the circumstance where the radio is adapting the power it is a step function based on algorithms that provide tx power information before the frame is created. So no change is required to the text.
For antenna issue: Change the following sentence in 7.3.2.40
"When included in a measurement report, the Antenna ID identifies the antenna(s) used for the reported measurement. The valid range for the Antenna ID is 1 through 254. The value 0 indicates that the antenna identifier is unknown. The value 255 indicates that this measurement was made with multiple antennas, i.e., antennas were switched during the measurement duration or transmit beamforming was employed" to 
"When included in a measurement report or Location Track Notification frame, the Antenna ID identifies the antenna(s) used for the reported measurement or transmission of the location track notification frame. The valid range for the Antenna ID is 1 through 254. The value 0 indicates that the antenna identifier is unknown. The value 255 indicates that this measurement or transmission was made with multiple antennas, i.e., antennas were switched during the measurement duration or transmit beamforming was employed.</t>
  </si>
  <si>
    <t>In sveral places, the text reads: " … Error field contains the upper bound for error in the value …".  First there is no "the upper bound".  There are an infinity of upper bounds, there is in some context a "least upper bound" which could be used.  However, in problems such as these where it is desirable to have an estimate of the estimate error variance (or std) for use in stochastic estimation algorithms bounds on the max error are less useful than second central moments of probability distributions (aka estimate error variances).</t>
  </si>
  <si>
    <t>Agree with the comment on "the upper bound". Replace "the upper bound" with "an upper bound".  Editor to incorporate changes as described in document 09/0513r3.
Agree in principle with the comment on the usefulness/appropriateness of the second central moments (aka variance). However, considering the acceptable tolerances (+/- 70nseconds) for the targetted applications of this mechanism and the individual uncertainties in the factors that contribute to the specified upper bound, the complexity of computing second central moments does not provide any tangible benefit.
It is expected that it will be relatively easy for an implementor to arrive at an upper bound on the error using a knowledge of the system and manufacturing tolerance. However, it will would be a lot more burdensome to expect the implementer to do a statistical analysis and arrive at a value for the variance.</t>
  </si>
  <si>
    <t>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see www.tinyurl.com/annex-l-tim6 for the first version of the revised sample code.</t>
  </si>
  <si>
    <t>M. Fischer</t>
  </si>
  <si>
    <t>11.20.4.2</t>
  </si>
  <si>
    <t>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t>
  </si>
  <si>
    <t>Define the undefined terms and explicitly state that there are no normative requirements as to exactly when during the interval, the frames must appear.</t>
  </si>
  <si>
    <t>Insert the following bullet P210 L35
"For both normal and motion track notification frames, the Location Track Notification frames transmitted on a single channel shall be transmitted with a minimum gap specified by the Burst Interframe Interval field."</t>
  </si>
  <si>
    <t>11.20.7</t>
  </si>
  <si>
    <t>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</si>
  <si>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Provide a more clear description of some of the missing details of this feature.</t>
  </si>
  <si>
    <t>Clarifying text for AP behavior added. Incorporate text in 09/0144r2</t>
  </si>
  <si>
    <t>150-79</t>
  </si>
  <si>
    <t>140-431</t>
  </si>
  <si>
    <t>140-434</t>
  </si>
  <si>
    <t xml:space="preserve">
In considering the TGV draft, I have become concerned about IP issues, specifically those relating to the concepts of location services.
There are several sets of patents related to the concepts of location services I am aware of from past work in the field. I want to identify these patents to the 802.11 WG and to TGv.
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
A) Wayport:
The set of patents was granted to Wayport and include:
#5,835,061 (granted in 1998): "A geographic-based communications service system has a mobile unit for transmitting/receiving information, and access points connected to a network. The access points are arranged in a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#6,452,498 (granted Sept. 2002): "A geographic-based communications service system has a mobile unit for transmitting/receiving information, and access points connected to a network. The access points are arranged in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Additional (WLAN related) patents gratend to wayport can be found via: 
http://patft.uspto.gov/netacgi/nph-Parser?Sect1=PTO2&amp;Sect2=HITOFF&amp;p=1&amp;u=%2Fnetahtml%2Fsearch-bool.html&amp;r=0&amp;f=S&amp;l=50&amp;TERM1=wayport&amp;FIELD1=ASNM&amp;co1=AND&amp;TERM2=&amp;FIELD2=&amp;d=ptxt
FYI, I understand that wayport was bought by ATT. I assume the patent ownership transferred to ATT also (but do not have any first hand knowledge of that).
B) Newbury
The second basic location service patent with wich I am concerned was granted to Newbury networks 
United States Patent  6,674,403
Gray ,   et al.  January 6, 2004 
Position detection and location tracking in a wireless network 
Abstract
A system and method for performing real-time position detection and motion tracking of mobile communications devices moving about in a defined space comprised of a plurality of locales is provided. A plurality of access points are disposed about the space to provide an interface between mobile devices and a network having functionality and data available or accessible therefrom. Knowledge of adjacency of locales may be used to better determine the location of the mobile device as it transitions between locales and feedback may be provided to monitor the status and configuration of the access points. 
The patent can be found here:
http://patft.uspto.gov/netacgi/nph-Parser?Sect1=PTO2&amp;Sect2=HITOFF&amp;u=%2Fnetahtml%2FPTO%2Fsearch-adv.htm&amp;r=1&amp;f=G&amp;l=50&amp;d=PTXT&amp;p=1&amp;S1=newbury.ASNM.&amp;OS=AN/newbury&amp;RS=AN/newbury
FYI, I understand that Trapeze now owns Newbury.
C) Cognio
A third set or related patent was issued to Cognio and can be found here:
http://patft.uspto.gov/netacgi/nph-Parser?Sect1=PTO2&amp;Sect2=HITOFF&amp;u=%2Fnetahtml%2FPTO%2Fsearch-adv.htm&amp;r=0&amp;f=S&amp;l=50&amp;d=PTXT&amp;RS=AN%2Fwayport&amp;Refine=Refine+Search&amp;Query=AN%2Fcognio 
I think that Cognio was purchased by Cisco.
All the patents referred to in this comment are part of the subject of the comment (whether directly quoted or indirectly referred to via a URL).
Until I am assured that the required IP processes have been followed and that all the referenced patents are covered by valid filed LOAs, I must vote “disapprove” for the TGv Draft.
Sincerely,
David Bagby
Calypso Ventures, Inc.
dave@calypsoventures.com
(650) 637-7741</t>
  </si>
  <si>
    <r>
      <t xml:space="preserve">To Read as follows:
11.20.9 QoS Voice Traffic capability procedure
</t>
    </r>
    <r>
      <rPr>
        <b/>
        <sz val="10"/>
        <rFont val="Arial-BoldMT"/>
        <family val="0"/>
      </rPr>
      <t xml:space="preserve">
</t>
    </r>
    <r>
      <rPr>
        <sz val="10"/>
        <rFont val="Arial-BoldMT"/>
        <family val="0"/>
      </rPr>
      <t>Implementation of the QoS Voice Traffic capability is optional for a WNM STA. A STA that implements QoS Voice Traffic capability has the MIB attribute dot11MgmtOptionVoiceTrafficGenerationImplemented set to true. When dot11MgmtOptionVoiceTrafficGenerationImplemented is true, dot11WirelessManagementImplemented shall be true.
If the MIB attribute dot11MgmtOptionQoSVoiceTrafficCapabilityImplemented is set to true, a non-AP QoS STA that supports the QoS Voice Traffic capability shall be able to set the QoS Voice Traffic Capability Flag as specified in 7.3.2.73 and 7.4.11.23. QoS Voice Traffic Capability Flag is constructed at the SME of the non-AP QoS STA, from application requirements supplied to the SME. The QoS Voice Traffic Capability Flag is constructed from two application requirements: whether QoS Voice Traffic capability is required for applications and whether the specific UP6 is required for the generated traffic. If such requirements are known to an application, the application supplies them to the SME.
NOTE — The requirements may be known before the traffic is actually generated. For example, the phone application may be configured to generate UP 6 traffic upon the initiation of a voice session.
If there is insufficient information available to the SME, the corresponding flag bit shall be set to 0. When provided with the QoS Voice Traffic capability requirements, the SME updates the QoS Voice Traffic Capability Flag and the non-AP QoS STA may transmit the QoS Voice Traffic Capability Update frame to the AP. 
If the MIB attribute dot11MgmtOptionQoSVoiceTrafficCapabilityEnabled is set to true, a non-AP QoS STA shall include the QoS Voice Traffic Capability element in an Association Request frame or in a Reassociation Request frame when it is sending such a frame to associate or reassociate with an AP. If there is any change in QoS Voice Traffic Capability Flags while associated with an AP, the non-AP STA shall send a QoS Voice Traffic Capability Update frame (see 7.4.11.23) including the updated QoS Voice Traffic Capability Flag to the AP.
If the MIB attribute dot11MgmtOptionQoSVoiceTrafficCapabilityEnabled is set to true, a QoS AP shall determine the station count the user priority, UP6, based on the number of associated STAs that indicate the QoS Voice Traffic capability. The use of the station counts is implementation specific. However, an informative description is given in the following text. Based on the station counts for UP6, an AP may determine the station count for access category (AC3) as specified in 11.20.10. Based on the reported non-AP QoS STA UP6 and other information, an AP may determine the station count information advertised in the QoS Voice Traffic Capability element. The AC Station Count List field may be interpreted as the number of STAs that are expected to access the channel to transmit MSDUs of AC3.</t>
    </r>
    <r>
      <rPr>
        <b/>
        <sz val="10"/>
        <rFont val="Arial-BoldMT"/>
        <family val="0"/>
      </rPr>
      <t xml:space="preserve">
</t>
    </r>
  </si>
  <si>
    <t>Either:  (1) cite a journal article appearing in a refereed technical journal that disputes the findings of the article cited in the comment, (2) incorporate some standardized mechanism (i.e. not vendor proprietary) to coordinate access points when unplanned overlap occurs, or (3) include a minimal solution that deals with the performance degradation in managed deployments, such as the MIB-based mechanism in 11-08-0419-03-000v.
A resolution that states that some submission was not accepted by vote of TGv, for whatever reason, is not an adequate response to the technical concerns raised in this comment.</t>
  </si>
  <si>
    <t>Note: the paper referenced by the commenter is available here: http://www.winlab.rutgers.edu/~ergin/files/ergin08experimental.pdf.
A standardized mechanism currently exists in the standard to coordinate access points when unplanned overlap occurs, for frequency and power control of APs (and STAs). This existing standardized solution addresses cases for APs in both managed and unmanaged environments.</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</si>
  <si>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</si>
  <si>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The commenter has asked for text related to one of the following to be removed. Additional description for the decline reason is listed below:
FMS - Enables the WLAN to more flexibly deliver group addressed frames, to reduce power consumption of stations and reducing the RF resources used.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manage the network to reduce power consumption of stations. 
TIM Broadcast - Enables the WLAN to manage the network to reduce power consumption of stations.
TFS - Enables the WLAN to manage the network to reduce power consumption of stations. </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</si>
  <si>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</si>
  <si>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</si>
  <si>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</si>
  <si>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</si>
  <si>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</si>
  <si>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</si>
  <si>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The useful intention of this element appears to be twofold: one a STA can tell an AP "I am a phone!", and two, an AP can advertise "I have x phones connected to me!"  All well and good as now some load sharing might be worthwhile etc.  In addition, because of the restricted back off slots in AC_VO, too many phones represents a possible problem for peak traffic.  So basically, for voice traffic, this element makes good sense.  My question is whether it also makes sense for CL and VI applications (UP4 and 5) which both relate to AC_VI?  CL is defined as "controlled load" which is "some important application" and VI is "video" which has a vast range of requirements.  Hence I query as the usefullness of this element when applied for CL and VI in that the traffic requirments are not defined in any real way.  I would suggest that this element be renamed as "QoS Voice Traffic element".  The element is then simplified to 3 octets so that a STA simply sets bit 0 in the third octet to 1 to inform an AP that it is a Voice STA and the AP uses the third octet to indiucate how many voice STA are associated .</t>
  </si>
  <si>
    <t xml:space="preserve">There are use cases where QoS Traffic Capability may be useful for video applications. The following is some of the examples:
- band steering (e.g. voice stations in 5GHz vs. video stations in 2.4 GHz)
- capacity planning for admission control (e.g. optimizing resources for voice, video, and data)
</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</si>
  <si>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</si>
  <si>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150-127</t>
  </si>
  <si>
    <t>150-87</t>
  </si>
  <si>
    <t>150-75</t>
  </si>
  <si>
    <t>150-67</t>
  </si>
  <si>
    <t>Decline as 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4. It is unclear whether STAs in an adjacent, co-channel BSS will be
able to respond to the bandwidth granted to their own AP, since their
NAV is already set by the start of the contention-free period of the AP
offering the unused medium time</t>
  </si>
  <si>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</si>
  <si>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</si>
  <si>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</si>
  <si>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</si>
  <si>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</si>
  <si>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</si>
  <si>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</si>
  <si>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</si>
  <si>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</si>
  <si>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</si>
  <si>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</si>
  <si>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</si>
  <si>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</si>
  <si>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</si>
  <si>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</si>
  <si>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</si>
  <si>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</si>
  <si>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</si>
  <si>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</si>
  <si>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</si>
  <si>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</si>
  <si>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</si>
  <si>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</si>
  <si>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</si>
  <si>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</si>
  <si>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</si>
  <si>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</si>
  <si>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</si>
  <si>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</si>
  <si>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</si>
  <si>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</si>
  <si>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</si>
  <si>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</si>
  <si>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</si>
  <si>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</si>
  <si>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</si>
  <si>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</si>
  <si>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</si>
  <si>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</si>
  <si>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</si>
  <si>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</si>
  <si>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</si>
  <si>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</si>
  <si>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</si>
  <si>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</si>
  <si>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</si>
  <si>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</si>
  <si>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</si>
  <si>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 xml:space="preserve">remove "either".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</si>
  <si>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</si>
  <si>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</si>
  <si>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</si>
  <si>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</si>
  <si>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The website "www.tinyurl.com/annex-l-tim6" cannot be found. Annex L in 11v_D5.0 uses the same style as Annex L in the base spec 802.11-2007. </t>
  </si>
  <si>
    <t xml:space="preserve">Incorprate the text changes indicated in submission 2009-0697r0.  </t>
  </si>
  <si>
    <t>On TGv D6.0 P288, L11, change from "==" to "="</t>
  </si>
  <si>
    <t>The existing text is clear. The commenter is encouraged to develop additional text to be added to Annex L.</t>
  </si>
  <si>
    <t>The indicated text change is not sufficient to implement a complete extension of the required functionality. 
The commenter is encouraged to submit a proposal that justifies the need and text changes for this addition.</t>
  </si>
  <si>
    <t xml:space="preserve">The sequence number of the last DMS-converted frame is not deterministically known; it would need to be predicted by the AP.
The recommended solution is not sufficient to address the problem.  </t>
  </si>
  <si>
    <t>140-9</t>
  </si>
  <si>
    <t>H. Worstell</t>
  </si>
  <si>
    <t>Access Point colaboration needs to be a part of the TGv suplement</t>
  </si>
  <si>
    <t>Incorporate document 11-08-0419-03 into the TGv draft</t>
  </si>
  <si>
    <t>AP Collaboration</t>
  </si>
  <si>
    <t>140-10</t>
  </si>
  <si>
    <t>J. Worsham</t>
  </si>
  <si>
    <t>A mechanism for AP collaboration must be included.</t>
  </si>
  <si>
    <t>Include the method for AP collaboration described in IEEE802.11-08/0419r3.</t>
  </si>
  <si>
    <t>Same as resolution to CID 9</t>
  </si>
  <si>
    <t>140-107</t>
  </si>
  <si>
    <t>B. Marshall</t>
  </si>
  <si>
    <t>140-108</t>
  </si>
  <si>
    <t>Frontmatter</t>
  </si>
  <si>
    <t>iv</t>
  </si>
  <si>
    <t>Delete this paragraph, and all refs to FBMS in the document</t>
  </si>
  <si>
    <t>140-109</t>
  </si>
  <si>
    <t>Delete this paragraph, and all refs to Multiple BSSID Support in the document</t>
  </si>
  <si>
    <t>Same resolution as CID 108</t>
  </si>
  <si>
    <t>Scope</t>
  </si>
  <si>
    <t>140-110</t>
  </si>
  <si>
    <t>Delete this paragraph, and all refs to Proxy ARP in the document</t>
  </si>
  <si>
    <t>140-111</t>
  </si>
  <si>
    <t>Delete this paragraph, and all refs to SSID List in the document</t>
  </si>
  <si>
    <t>140-112</t>
  </si>
  <si>
    <t>Delete this paragraph, and all refs to TIM Broadcast in the document</t>
  </si>
  <si>
    <t>140-113</t>
  </si>
  <si>
    <t>Delete this paragraph, and all refs to TFS in the document</t>
  </si>
  <si>
    <t>140-114</t>
  </si>
  <si>
    <t>v</t>
  </si>
  <si>
    <t>Delete this paragraph, and all refs to WNM-Sleep Mode in the document</t>
  </si>
  <si>
    <t>140-142</t>
  </si>
  <si>
    <t>L. Ji</t>
  </si>
  <si>
    <t>5.2.11</t>
  </si>
  <si>
    <t>comment = Adopt the AP Collaboration proposed in 11-08-0419-03-000v-access-point-collaboration.doc.</t>
  </si>
  <si>
    <t>suggested_remedy = Adopt the AP Collaboration proposed in 11-08-0419-03-000v-access-point-collaboration.doc.</t>
  </si>
  <si>
    <t>146-8</t>
  </si>
  <si>
    <t>G. Smith</t>
  </si>
  <si>
    <t>7.3.2.73 and 7.4.11.23</t>
  </si>
  <si>
    <t>86</t>
  </si>
  <si>
    <t>Change to "QoS Voice Traffic Element".  Fixed at 3 octets.  In third octet STA sets bit 0 to 1 to indicate it is a voice STA.  AP indicates in third octet the number of voice STAs associated.</t>
  </si>
  <si>
    <t>QOS traffic Capability</t>
  </si>
  <si>
    <t>146-9</t>
  </si>
  <si>
    <t>11.20.9</t>
  </si>
  <si>
    <t>220</t>
  </si>
  <si>
    <t>See comment on 7.3.2.73 for explanation</t>
  </si>
  <si>
    <t>See CID 8.</t>
  </si>
  <si>
    <t>146-2</t>
  </si>
  <si>
    <t>D. Bagby</t>
  </si>
  <si>
    <t>Patents</t>
  </si>
  <si>
    <t>140-498</t>
  </si>
  <si>
    <t>J. Epstein</t>
  </si>
  <si>
    <t>Transmitting multicast frames as unicast frames discards potentially useful or necessary information contained in the destination group address.  For IP, this is not the case, but the standard is more generic than IP.</t>
  </si>
  <si>
    <t xml:space="preserve">Directed multicast data frames are transmitted via A-MSDU frame format, which does preserve the destination group address. </t>
  </si>
  <si>
    <t>140-499</t>
  </si>
  <si>
    <t>It is impossible for the AP to know which STAs are in the multicast group, as multicast group membership is not required to be signalled in 802.</t>
  </si>
  <si>
    <t>D4.02</t>
  </si>
  <si>
    <t>140-500</t>
  </si>
  <si>
    <t>Even though 11k already defines this element, the requirement that BSSIDs be derived based on adjacency according to powers of two is arbitrary and potentially wasteful of Ethernet addresses.</t>
  </si>
  <si>
    <t xml:space="preserve">The currently defined method is sufficient for the multiple BSSID feature. Most implementations today use a contiguous address space for virtual AP capabilities. It is also unlikely that a large number (more than 16) of BSSIDs would be used.
</t>
  </si>
  <si>
    <t>Multiple BSSID</t>
  </si>
  <si>
    <t>146-142</t>
  </si>
  <si>
    <t>H. Ptasinski</t>
  </si>
  <si>
    <t>11.20.2.1</t>
  </si>
  <si>
    <t>Requirement to use ethertype frames needs to specify which of the possible frames to use.</t>
  </si>
  <si>
    <t>D6.0</t>
  </si>
  <si>
    <t>146-143</t>
  </si>
  <si>
    <t>11.20.3.1</t>
  </si>
  <si>
    <t>208</t>
  </si>
  <si>
    <t>140-255</t>
  </si>
  <si>
    <t>The variables BSSID_REF and REF_BSSID appear to be different names for the same thing.</t>
  </si>
  <si>
    <t>Pick one and use it consistently.</t>
  </si>
  <si>
    <t>REF_BSSID is used in 11k. So, replace BSSID_REF with REF_BSSID throughout the 11v spec.</t>
  </si>
  <si>
    <t>140-256</t>
  </si>
  <si>
    <t>197</t>
  </si>
  <si>
    <t>STA Statistics Report should be sent at Best Effort or Background priority to avoid impacting Voice and Video traffic.</t>
  </si>
  <si>
    <t>Provide a mechanism to send these reports at a lower priority, and require those reports to be sent at lower priority. Either a mechanism for QoS Management frames, such as 08-1354-00, or for sending the reports as low-priority data frames would suffice.</t>
  </si>
  <si>
    <t>Same as resolution to CID 135</t>
  </si>
  <si>
    <t>140-257</t>
  </si>
  <si>
    <t>Diagnostic Request and Report should be sent at Best Effort or Background priority to avoid impacting Voice and Video traffic.</t>
  </si>
  <si>
    <t>140-258</t>
  </si>
  <si>
    <t>7.3.2.71</t>
  </si>
  <si>
    <t>81</t>
  </si>
  <si>
    <t>Provide examples of existing higher-layer applications that can actually operate with an FMS Delivery Interval &gt; 1, or delete the feature.</t>
  </si>
  <si>
    <t>140-526</t>
  </si>
  <si>
    <t xml:space="preserve">Modify the relevant text and the PICS table accordingly. </t>
  </si>
  <si>
    <t>Same as resolution to CID 321</t>
  </si>
  <si>
    <t>Optional/mandatory</t>
  </si>
  <si>
    <t>140-436</t>
  </si>
  <si>
    <t>R. Roy</t>
  </si>
  <si>
    <t>7.3.2.66.8</t>
  </si>
  <si>
    <t>77</t>
  </si>
  <si>
    <t>The sentence should be expanded into a paragraph as described.  The same fix should be made in subclause 15.2.6 lines 60-62.  Note that clause 17.2.4 has for the most part the appropriate text.</t>
  </si>
  <si>
    <t>Adopt text in submission 09/0252r0</t>
  </si>
  <si>
    <t>D5.0</t>
  </si>
  <si>
    <t>140-438</t>
  </si>
  <si>
    <t>17.2.4.2</t>
  </si>
  <si>
    <t>230</t>
  </si>
  <si>
    <t>Change the paragraph to properly reflect the usage of the estimated TOD and its estimate error std dev as described.</t>
  </si>
  <si>
    <t>140-441</t>
  </si>
  <si>
    <t>329</t>
  </si>
  <si>
    <t>This discussion should be modified to correctly reflect underlying theoretical principles of data processing in the time and frequency (i.e., conjugate) domains.  Also, the reference to subclause 11.20.6 on line 15 should probably read 11.20.5.</t>
  </si>
  <si>
    <t>140-445</t>
  </si>
  <si>
    <t>72</t>
  </si>
  <si>
    <t>The meaning of motion needs to be thought trough more carefully and explained in detail so the meaning of the associated messages is clear and unambiguous.</t>
  </si>
  <si>
    <t>146-168</t>
  </si>
  <si>
    <t>Make the appropriate changes to this text and elsewhere in the draft where this distinction needs to be made.</t>
  </si>
  <si>
    <t xml:space="preserve">The meaning of the tx address (Address 2 field) per the clause 7 of the base-pec  is not redefined here. 3.159a defines, in the context of multiple BSSIDs,  a beacon frame's tx-address is the same as the tranmstted BSSID. </t>
  </si>
  <si>
    <t>146-172</t>
  </si>
  <si>
    <t>76</t>
  </si>
  <si>
    <t>Here and elsewhere in the draft where Regulatory class points to a frequency to be used, make the appropriate changes to indicate a country code is required as well.</t>
  </si>
  <si>
    <t>146-173</t>
  </si>
  <si>
    <t>Make appropriate changes to this clause to clarify the issues raised.</t>
  </si>
  <si>
    <t>146-176</t>
  </si>
  <si>
    <t>7.4.11.24</t>
  </si>
  <si>
    <t>make the appropriate changes to replace "max Errror bounds" with estimate error variances here and elsewhere throughout the draft.</t>
  </si>
  <si>
    <t>146-322</t>
  </si>
  <si>
    <t>278</t>
  </si>
  <si>
    <t>With the modifications to the sample code to support multiple BSSID encoding of the TIM, the formatting of the sample code is now inconsistent both with itself and the 802.11 style guideline for code.</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</si>
  <si>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</si>
  <si>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The text should describe the interaction of this feature with the Listen Interval (cf IEEE 802.11-2007, clause 11.2.1.5 bullet k)).</t>
  </si>
  <si>
    <t>Add the text.</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</si>
  <si>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</si>
  <si>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</si>
  <si>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</si>
  <si>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</si>
  <si>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</si>
  <si>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</si>
  <si>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</si>
  <si>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</si>
  <si>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</si>
  <si>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</si>
  <si>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</si>
  <si>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</si>
  <si>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</si>
  <si>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</si>
  <si>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</si>
  <si>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</si>
  <si>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</si>
  <si>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</si>
  <si>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</si>
  <si>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</si>
  <si>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</si>
  <si>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</si>
  <si>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</si>
  <si>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</si>
  <si>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</si>
  <si>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</si>
  <si>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</si>
  <si>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</si>
  <si>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</si>
  <si>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</si>
  <si>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</si>
  <si>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</si>
  <si>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</si>
  <si>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</si>
  <si>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</si>
  <si>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</si>
  <si>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</si>
  <si>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</si>
  <si>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</si>
  <si>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</si>
  <si>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</si>
  <si>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</si>
  <si>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</si>
  <si>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</si>
  <si>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</si>
  <si>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</si>
  <si>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</si>
  <si>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</si>
  <si>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</si>
  <si>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</si>
  <si>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</si>
  <si>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</si>
  <si>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</si>
  <si>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</si>
  <si>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</si>
  <si>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</si>
  <si>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</si>
  <si>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</si>
  <si>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</si>
  <si>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</si>
  <si>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</si>
  <si>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</si>
  <si>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</si>
  <si>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</si>
  <si>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</si>
  <si>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</si>
  <si>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</si>
  <si>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</si>
  <si>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</si>
  <si>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</si>
  <si>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</si>
  <si>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</si>
  <si>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</si>
  <si>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</si>
  <si>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</si>
  <si>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</si>
  <si>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</si>
  <si>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</si>
  <si>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</si>
  <si>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</si>
  <si>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</si>
  <si>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</si>
  <si>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</si>
  <si>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</si>
  <si>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</si>
  <si>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</si>
  <si>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</si>
  <si>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</si>
  <si>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</si>
  <si>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</si>
  <si>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</si>
  <si>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</si>
  <si>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</si>
  <si>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</si>
  <si>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</si>
  <si>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</si>
  <si>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</si>
  <si>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</si>
  <si>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</si>
  <si>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</si>
  <si>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</si>
  <si>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</si>
  <si>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</si>
  <si>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</si>
  <si>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</si>
  <si>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</si>
  <si>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</si>
  <si>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</si>
  <si>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</si>
  <si>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</si>
  <si>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</si>
  <si>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</si>
  <si>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</si>
  <si>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</si>
  <si>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</si>
  <si>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</si>
  <si>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</si>
  <si>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</si>
  <si>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</si>
  <si>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</si>
  <si>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</si>
  <si>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</si>
  <si>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</si>
  <si>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</si>
  <si>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</si>
  <si>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</si>
  <si>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</si>
  <si>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</si>
  <si>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</si>
  <si>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</si>
  <si>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</si>
  <si>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</si>
  <si>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</si>
  <si>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</si>
  <si>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</si>
  <si>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</si>
  <si>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</si>
  <si>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</si>
  <si>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</si>
  <si>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</si>
  <si>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</si>
  <si>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</si>
  <si>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</si>
  <si>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</si>
  <si>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</si>
  <si>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</si>
  <si>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</si>
  <si>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</si>
  <si>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</si>
  <si>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</si>
  <si>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</si>
  <si>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</si>
  <si>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</si>
  <si>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</si>
  <si>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</si>
  <si>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</si>
  <si>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</si>
  <si>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</si>
  <si>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</si>
  <si>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</si>
  <si>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</si>
  <si>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</si>
  <si>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</si>
  <si>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</si>
  <si>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</si>
  <si>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</si>
  <si>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</si>
  <si>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</si>
  <si>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</si>
  <si>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</si>
  <si>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</si>
  <si>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</si>
  <si>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</si>
  <si>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</si>
  <si>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</si>
  <si>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</si>
  <si>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</si>
  <si>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</si>
  <si>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</si>
  <si>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</si>
  <si>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</si>
  <si>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</si>
  <si>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</si>
  <si>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</si>
  <si>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</si>
  <si>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</si>
  <si>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</si>
  <si>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</si>
  <si>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</si>
  <si>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</si>
  <si>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</si>
  <si>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</si>
  <si>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</si>
  <si>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</si>
  <si>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</si>
  <si>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</si>
  <si>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</si>
  <si>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</si>
  <si>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</si>
  <si>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</si>
  <si>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</si>
  <si>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</si>
  <si>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</si>
  <si>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</si>
  <si>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</si>
  <si>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</si>
  <si>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</si>
  <si>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</si>
  <si>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</si>
  <si>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</si>
  <si>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</si>
  <si>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</si>
  <si>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</si>
  <si>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</si>
  <si>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</si>
  <si>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</si>
  <si>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</si>
  <si>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</si>
  <si>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</si>
  <si>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</si>
  <si>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</si>
  <si>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</si>
  <si>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</si>
  <si>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</si>
  <si>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</si>
  <si>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</si>
  <si>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</si>
  <si>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</si>
  <si>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</si>
  <si>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</si>
  <si>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</si>
  <si>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</si>
  <si>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</si>
  <si>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</si>
  <si>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</si>
  <si>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</si>
  <si>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</si>
  <si>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</si>
  <si>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</si>
  <si>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</si>
  <si>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</si>
  <si>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</si>
  <si>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</si>
  <si>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</si>
  <si>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</si>
  <si>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</si>
  <si>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</si>
  <si>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</si>
  <si>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</si>
  <si>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</si>
  <si>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</si>
  <si>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</si>
  <si>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</si>
  <si>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</si>
  <si>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</si>
  <si>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</si>
  <si>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</si>
  <si>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</si>
  <si>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</si>
  <si>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</si>
  <si>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</si>
  <si>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</si>
  <si>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</si>
  <si>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</si>
  <si>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</si>
  <si>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</si>
  <si>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</si>
  <si>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</si>
  <si>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</si>
  <si>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</si>
  <si>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</si>
  <si>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</si>
  <si>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</si>
  <si>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</si>
  <si>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</si>
  <si>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</si>
  <si>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</si>
  <si>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</si>
  <si>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</si>
  <si>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</si>
  <si>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</si>
  <si>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</si>
  <si>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</si>
  <si>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</si>
  <si>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</si>
  <si>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</si>
  <si>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</si>
  <si>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</si>
  <si>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</si>
  <si>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</si>
  <si>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</si>
  <si>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</si>
  <si>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</si>
  <si>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</si>
  <si>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</si>
  <si>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</si>
  <si>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</si>
  <si>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</si>
  <si>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</si>
  <si>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</si>
  <si>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</si>
  <si>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</si>
  <si>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</si>
  <si>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</si>
  <si>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</si>
  <si>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</si>
  <si>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</si>
  <si>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</si>
  <si>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</si>
  <si>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</si>
  <si>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</si>
  <si>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</si>
  <si>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</si>
  <si>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</si>
  <si>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</si>
  <si>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</si>
  <si>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</si>
  <si>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</si>
  <si>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</si>
  <si>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</si>
  <si>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</si>
  <si>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</si>
  <si>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</si>
  <si>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</si>
  <si>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</si>
  <si>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</si>
  <si>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</si>
  <si>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</si>
  <si>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</si>
  <si>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</si>
  <si>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</si>
  <si>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</si>
  <si>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</si>
  <si>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</si>
  <si>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</si>
  <si>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</si>
  <si>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</si>
  <si>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</si>
  <si>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</si>
  <si>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</si>
  <si>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</si>
  <si>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</si>
  <si>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</si>
  <si>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</si>
  <si>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</si>
  <si>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</si>
  <si>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</si>
  <si>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</si>
  <si>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</si>
  <si>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</si>
  <si>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</si>
  <si>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</si>
  <si>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</si>
  <si>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</si>
  <si>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</si>
  <si>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</si>
  <si>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</si>
  <si>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</si>
  <si>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</si>
  <si>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</si>
  <si>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</si>
  <si>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</si>
  <si>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</si>
  <si>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</si>
  <si>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</si>
  <si>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</si>
  <si>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</si>
  <si>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</si>
  <si>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</si>
  <si>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</si>
  <si>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</si>
  <si>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</si>
  <si>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</si>
  <si>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</si>
  <si>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</si>
  <si>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</si>
  <si>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</si>
  <si>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</si>
  <si>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</si>
  <si>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</si>
  <si>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</si>
  <si>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</si>
  <si>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</si>
  <si>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</si>
  <si>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</si>
  <si>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</si>
  <si>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</si>
  <si>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</si>
  <si>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</si>
  <si>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</si>
  <si>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</si>
  <si>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</si>
  <si>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</si>
  <si>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</si>
  <si>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</si>
  <si>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</si>
  <si>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</si>
  <si>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</si>
  <si>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</si>
  <si>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</si>
  <si>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</si>
  <si>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</si>
  <si>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</si>
  <si>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</si>
  <si>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</si>
  <si>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</si>
  <si>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</si>
  <si>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</si>
  <si>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</si>
  <si>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</si>
  <si>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</si>
  <si>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</si>
  <si>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</si>
  <si>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</si>
  <si>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</si>
  <si>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</si>
  <si>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</si>
  <si>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</si>
  <si>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</si>
  <si>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</si>
  <si>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</si>
  <si>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</si>
  <si>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</si>
  <si>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 xml:space="preserve">P20L4-9 delete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t>
  </si>
  <si>
    <r>
      <t xml:space="preserve">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
    </r>
    <r>
      <rPr>
        <u val="single"/>
        <sz val="8"/>
        <rFont val="Arial"/>
        <family val="2"/>
      </rPr>
      <t>the WNM-Sleep Interval specified by the non-AP STA in the WNM-Sleep Mode Request frame.</t>
    </r>
    <r>
      <rPr>
        <sz val="8"/>
        <rFont val="Arial"/>
        <family val="2"/>
      </rPr>
      <t xml:space="preserve">
add a paragraph at the end of 11.2.1.14.1 WNM-Sleep mode capability:
“WNM-Sleep Mode enables an extended power save mode for non-AP STAs in which a non-AP STA need not listen for every DTIM Beacon frame, and need not perform GTK/IGTK updates. The non-AP STA 
can sleep for extended periods as indicated by the WNM-Sleep Interval.”</t>
    </r>
  </si>
  <si>
    <t xml:space="preserve">Rejecting or Canceling a granted DMS will typically be based on network load. It is not necessary to use TSPEC information for a QoS related purpose. The STA can include the TCLAS element that is included in the DMS request frame in the ADDTS request frame to identify the converted unicast frame. </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</si>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</sst>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
      <b/>
      <sz val="10"/>
      <name val="Arial-BoldMT"/>
      <family val="0"/>
    </font>
    <font>
      <sz val="10"/>
      <name val="Arial-BoldMT"/>
      <family val="0"/>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32" fillId="0" borderId="0" xfId="0" applyFont="1" applyAlignment="1">
      <alignment wrapText="1"/>
    </xf>
    <xf numFmtId="0" fontId="20" fillId="0" borderId="18"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top"/>
    </xf>
    <xf numFmtId="0" fontId="0" fillId="0" borderId="19" xfId="20" applyFont="1" applyFill="1" applyBorder="1" applyAlignment="1" applyProtection="1">
      <alignment horizontal="justify" vertical="top" wrapText="1"/>
      <protection locked="0"/>
    </xf>
    <xf numFmtId="49" fontId="20" fillId="3" borderId="19" xfId="0" applyNumberFormat="1" applyFont="1" applyFill="1" applyBorder="1" applyAlignment="1" applyProtection="1">
      <alignment horizontal="left" vertical="top" wrapText="1"/>
      <protection locked="0"/>
    </xf>
    <xf numFmtId="0" fontId="20" fillId="3" borderId="19" xfId="0" applyFont="1" applyFill="1" applyBorder="1" applyAlignment="1" applyProtection="1">
      <alignment horizontal="center" vertical="top" wrapText="1"/>
      <protection locked="0"/>
    </xf>
    <xf numFmtId="0" fontId="20" fillId="3" borderId="19" xfId="0" applyFont="1" applyFill="1" applyBorder="1" applyAlignment="1" applyProtection="1">
      <alignment horizontal="justify" vertical="top" wrapText="1"/>
      <protection locked="0"/>
    </xf>
    <xf numFmtId="0" fontId="15" fillId="2" borderId="2" xfId="0" applyFont="1" applyFill="1" applyBorder="1" applyAlignment="1">
      <alignment horizontal="center" vertical="top" wrapText="1"/>
    </xf>
    <xf numFmtId="0" fontId="15" fillId="2" borderId="11" xfId="0" applyFont="1" applyFill="1" applyBorder="1" applyAlignment="1">
      <alignment vertical="top" wrapText="1"/>
    </xf>
    <xf numFmtId="49" fontId="20" fillId="2" borderId="19" xfId="0" applyNumberFormat="1" applyFont="1" applyFill="1" applyBorder="1" applyAlignment="1" applyProtection="1">
      <alignment horizontal="left" vertical="top" wrapText="1"/>
      <protection locked="0"/>
    </xf>
    <xf numFmtId="0" fontId="20" fillId="2" borderId="19" xfId="0" applyFont="1" applyFill="1" applyBorder="1" applyAlignment="1" applyProtection="1">
      <alignment horizontal="center" vertical="top" wrapText="1"/>
      <protection locked="0"/>
    </xf>
    <xf numFmtId="0" fontId="20" fillId="2" borderId="19" xfId="0" applyFont="1" applyFill="1" applyBorder="1" applyAlignment="1" applyProtection="1">
      <alignment horizontal="justify" vertical="top" wrapText="1"/>
      <protection locked="0"/>
    </xf>
    <xf numFmtId="49" fontId="20" fillId="8" borderId="18" xfId="0" applyNumberFormat="1" applyFont="1" applyFill="1" applyBorder="1" applyAlignment="1" applyProtection="1">
      <alignment horizontal="left" vertical="top" wrapText="1"/>
      <protection locked="0"/>
    </xf>
    <xf numFmtId="0" fontId="20" fillId="8" borderId="18" xfId="0" applyFont="1" applyFill="1" applyBorder="1" applyAlignment="1" applyProtection="1">
      <alignment horizontal="center" vertical="top" wrapText="1"/>
      <protection locked="0"/>
    </xf>
    <xf numFmtId="0" fontId="20" fillId="8" borderId="18" xfId="0" applyFont="1" applyFill="1" applyBorder="1" applyAlignment="1" applyProtection="1">
      <alignment horizontal="justify" vertical="top" wrapText="1"/>
      <protection locked="0"/>
    </xf>
    <xf numFmtId="49" fontId="20" fillId="8" borderId="19" xfId="0" applyNumberFormat="1" applyFont="1" applyFill="1" applyBorder="1" applyAlignment="1" applyProtection="1">
      <alignment horizontal="left" vertical="top" wrapText="1"/>
      <protection locked="0"/>
    </xf>
    <xf numFmtId="0" fontId="20" fillId="8" borderId="19" xfId="0" applyFont="1" applyFill="1" applyBorder="1" applyAlignment="1" applyProtection="1">
      <alignment horizontal="center" vertical="top" wrapText="1"/>
      <protection locked="0"/>
    </xf>
    <xf numFmtId="0" fontId="20" fillId="8" borderId="19"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numRef>
          </c:val>
          <c:shape val="box"/>
        </c:ser>
        <c:shape val="box"/>
        <c:axId val="42457255"/>
        <c:axId val="46570976"/>
      </c:bar3DChart>
      <c:catAx>
        <c:axId val="4245725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6570976"/>
        <c:crosses val="autoZero"/>
        <c:auto val="1"/>
        <c:lblOffset val="100"/>
        <c:tickLblSkip val="1"/>
        <c:noMultiLvlLbl val="0"/>
      </c:catAx>
      <c:valAx>
        <c:axId val="46570976"/>
        <c:scaling>
          <c:orientation val="minMax"/>
        </c:scaling>
        <c:axPos val="l"/>
        <c:majorGridlines/>
        <c:delete val="0"/>
        <c:numFmt formatCode="General" sourceLinked="1"/>
        <c:majorTickMark val="out"/>
        <c:minorTickMark val="none"/>
        <c:tickLblPos val="nextTo"/>
        <c:crossAx val="4245725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414</v>
      </c>
    </row>
    <row r="2" ht="18.75">
      <c r="B2" s="1" t="s">
        <v>437</v>
      </c>
    </row>
    <row r="3" spans="1:2" ht="18.75">
      <c r="A3" s="2" t="s">
        <v>539</v>
      </c>
      <c r="B3" s="1" t="s">
        <v>940</v>
      </c>
    </row>
    <row r="4" spans="1:6" ht="18.75">
      <c r="A4" s="2" t="s">
        <v>413</v>
      </c>
      <c r="B4" s="11" t="s">
        <v>941</v>
      </c>
      <c r="F4" s="7"/>
    </row>
    <row r="5" s="3" customFormat="1" ht="16.5" thickBot="1"/>
    <row r="6" spans="1:2" s="4" customFormat="1" ht="15.75">
      <c r="A6" s="4" t="s">
        <v>416</v>
      </c>
      <c r="B6" s="100" t="s">
        <v>582</v>
      </c>
    </row>
    <row r="7" spans="1:2" ht="15.75">
      <c r="A7" s="2" t="s">
        <v>429</v>
      </c>
      <c r="B7" s="8" t="s">
        <v>941</v>
      </c>
    </row>
    <row r="8" spans="1:9" ht="15.75">
      <c r="A8" s="2" t="s">
        <v>417</v>
      </c>
      <c r="B8" s="2" t="s">
        <v>411</v>
      </c>
      <c r="C8" s="8"/>
      <c r="D8" s="8"/>
      <c r="E8" s="8"/>
      <c r="F8" s="8"/>
      <c r="G8" s="8"/>
      <c r="H8" s="8"/>
      <c r="I8" s="8"/>
    </row>
    <row r="9" spans="2:9" ht="15.75">
      <c r="B9" s="2" t="s">
        <v>412</v>
      </c>
      <c r="C9" s="8"/>
      <c r="D9" s="8"/>
      <c r="E9" s="8"/>
      <c r="F9" s="8"/>
      <c r="G9" s="8"/>
      <c r="H9" s="8"/>
      <c r="I9" s="8"/>
    </row>
    <row r="10" spans="3:9" ht="15.75">
      <c r="C10" s="8"/>
      <c r="D10" s="8"/>
      <c r="E10" s="8"/>
      <c r="F10" s="8"/>
      <c r="G10" s="8"/>
      <c r="H10" s="8"/>
      <c r="I10" s="8"/>
    </row>
    <row r="11" ht="15.75">
      <c r="A11" s="2" t="s">
        <v>415</v>
      </c>
    </row>
    <row r="23" spans="1:5" ht="15.75" customHeight="1">
      <c r="A23" s="6"/>
      <c r="B23" s="214"/>
      <c r="C23" s="214"/>
      <c r="D23" s="214"/>
      <c r="E23" s="214"/>
    </row>
    <row r="24" spans="1:5" ht="15.75" customHeight="1">
      <c r="A24" s="4"/>
      <c r="B24" s="5"/>
      <c r="C24" s="5"/>
      <c r="D24" s="5"/>
      <c r="E24" s="5"/>
    </row>
    <row r="25" spans="1:5" ht="15.75" customHeight="1">
      <c r="A25" s="4"/>
      <c r="B25" s="213"/>
      <c r="C25" s="213"/>
      <c r="D25" s="213"/>
      <c r="E25" s="213"/>
    </row>
    <row r="26" spans="1:5" ht="15.75" customHeight="1">
      <c r="A26" s="4"/>
      <c r="B26" s="5"/>
      <c r="C26" s="5"/>
      <c r="D26" s="5"/>
      <c r="E26" s="5"/>
    </row>
    <row r="27" spans="1:5" ht="15.75" customHeight="1">
      <c r="A27" s="4"/>
      <c r="B27" s="213"/>
      <c r="C27" s="213"/>
      <c r="D27" s="213"/>
      <c r="E27" s="213"/>
    </row>
    <row r="28" spans="2:5" ht="15.75" customHeight="1">
      <c r="B28" s="213"/>
      <c r="C28" s="213"/>
      <c r="D28" s="213"/>
      <c r="E28" s="21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A1">
      <selection activeCell="A4" sqref="A4"/>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543</v>
      </c>
      <c r="B1" s="38" t="s">
        <v>444</v>
      </c>
      <c r="C1" s="48" t="s">
        <v>445</v>
      </c>
      <c r="D1" s="35" t="s">
        <v>556</v>
      </c>
      <c r="E1" s="35" t="s">
        <v>557</v>
      </c>
      <c r="F1" s="39" t="s">
        <v>558</v>
      </c>
      <c r="G1" s="39" t="s">
        <v>559</v>
      </c>
      <c r="H1" s="40" t="s">
        <v>446</v>
      </c>
      <c r="I1" s="41" t="s">
        <v>447</v>
      </c>
      <c r="J1" s="42" t="s">
        <v>448</v>
      </c>
      <c r="K1" s="39" t="s">
        <v>451</v>
      </c>
      <c r="L1" s="39" t="s">
        <v>434</v>
      </c>
      <c r="M1" s="39" t="s">
        <v>563</v>
      </c>
      <c r="N1" s="39" t="s">
        <v>428</v>
      </c>
      <c r="O1" s="39" t="s">
        <v>440</v>
      </c>
      <c r="P1" s="39" t="s">
        <v>449</v>
      </c>
      <c r="Q1" s="39" t="s">
        <v>560</v>
      </c>
      <c r="R1" s="39" t="s">
        <v>551</v>
      </c>
      <c r="S1" s="133" t="s">
        <v>418</v>
      </c>
      <c r="T1" s="39" t="s">
        <v>421</v>
      </c>
    </row>
    <row r="2" spans="1:20" ht="25.5">
      <c r="A2" s="169">
        <v>2</v>
      </c>
      <c r="B2" s="45" t="s">
        <v>334</v>
      </c>
      <c r="C2" s="95" t="s">
        <v>360</v>
      </c>
      <c r="D2" s="95" t="s">
        <v>335</v>
      </c>
      <c r="E2" s="95" t="s">
        <v>519</v>
      </c>
      <c r="F2" s="96" t="s">
        <v>594</v>
      </c>
      <c r="G2" s="96" t="s">
        <v>590</v>
      </c>
      <c r="H2" s="105" t="s">
        <v>336</v>
      </c>
      <c r="I2" s="105" t="s">
        <v>337</v>
      </c>
      <c r="J2" s="45" t="s">
        <v>455</v>
      </c>
      <c r="K2" s="46"/>
      <c r="L2" s="46"/>
      <c r="M2" s="46" t="s">
        <v>664</v>
      </c>
      <c r="N2" s="46" t="s">
        <v>665</v>
      </c>
      <c r="O2" s="46"/>
      <c r="P2" s="46"/>
      <c r="Q2" s="46"/>
      <c r="R2" s="46"/>
      <c r="S2" s="129"/>
      <c r="T2" s="46"/>
    </row>
    <row r="3" spans="1:20" ht="90">
      <c r="A3" s="169">
        <v>3</v>
      </c>
      <c r="B3" s="45" t="s">
        <v>404</v>
      </c>
      <c r="C3" s="97" t="s">
        <v>338</v>
      </c>
      <c r="D3" s="97" t="s">
        <v>470</v>
      </c>
      <c r="E3" s="97" t="s">
        <v>579</v>
      </c>
      <c r="F3" s="98" t="s">
        <v>585</v>
      </c>
      <c r="G3" s="98" t="s">
        <v>590</v>
      </c>
      <c r="H3" s="99" t="s">
        <v>339</v>
      </c>
      <c r="I3" s="99" t="s">
        <v>340</v>
      </c>
      <c r="J3" s="45" t="s">
        <v>456</v>
      </c>
      <c r="K3" s="210" t="s">
        <v>89</v>
      </c>
      <c r="L3" s="46"/>
      <c r="M3" s="46"/>
      <c r="N3" s="46"/>
      <c r="O3" s="46"/>
      <c r="P3" s="46" t="s">
        <v>239</v>
      </c>
      <c r="Q3" s="46"/>
      <c r="R3" s="46"/>
      <c r="S3" s="129"/>
      <c r="T3" s="46"/>
    </row>
    <row r="4" spans="1:20" ht="63.75">
      <c r="A4" s="169">
        <v>4</v>
      </c>
      <c r="B4" s="45" t="s">
        <v>404</v>
      </c>
      <c r="C4" s="97" t="s">
        <v>338</v>
      </c>
      <c r="D4" s="97" t="s">
        <v>470</v>
      </c>
      <c r="E4" s="97" t="s">
        <v>466</v>
      </c>
      <c r="F4" s="98" t="s">
        <v>594</v>
      </c>
      <c r="G4" s="98" t="s">
        <v>590</v>
      </c>
      <c r="H4" s="99" t="s">
        <v>341</v>
      </c>
      <c r="I4" s="99" t="s">
        <v>342</v>
      </c>
      <c r="J4" s="45" t="s">
        <v>456</v>
      </c>
      <c r="K4" s="102" t="s">
        <v>668</v>
      </c>
      <c r="L4" s="46"/>
      <c r="M4" s="46" t="s">
        <v>664</v>
      </c>
      <c r="N4" s="46" t="s">
        <v>665</v>
      </c>
      <c r="O4" s="46"/>
      <c r="P4" s="46"/>
      <c r="Q4" s="46"/>
      <c r="R4" s="46"/>
      <c r="S4" s="129"/>
      <c r="T4" s="46"/>
    </row>
    <row r="5" spans="1:20" ht="102">
      <c r="A5" s="169">
        <v>5</v>
      </c>
      <c r="B5" s="45" t="s">
        <v>404</v>
      </c>
      <c r="C5" s="97" t="s">
        <v>338</v>
      </c>
      <c r="D5" s="97" t="s">
        <v>470</v>
      </c>
      <c r="E5" s="97" t="s">
        <v>496</v>
      </c>
      <c r="F5" s="98" t="s">
        <v>585</v>
      </c>
      <c r="G5" s="98" t="s">
        <v>590</v>
      </c>
      <c r="H5" s="99" t="s">
        <v>343</v>
      </c>
      <c r="I5" s="99" t="s">
        <v>344</v>
      </c>
      <c r="J5" s="170" t="s">
        <v>456</v>
      </c>
      <c r="K5" s="210" t="s">
        <v>89</v>
      </c>
      <c r="L5" s="171"/>
      <c r="M5" s="171"/>
      <c r="N5" s="46"/>
      <c r="O5" s="46"/>
      <c r="P5" s="46" t="s">
        <v>938</v>
      </c>
      <c r="Q5" s="46"/>
      <c r="R5" s="46"/>
      <c r="S5" s="129"/>
      <c r="T5" s="46"/>
    </row>
    <row r="6" spans="1:20" ht="303.75">
      <c r="A6" s="169">
        <v>6</v>
      </c>
      <c r="B6" s="45" t="s">
        <v>404</v>
      </c>
      <c r="C6" s="97" t="s">
        <v>345</v>
      </c>
      <c r="D6" s="97" t="s">
        <v>487</v>
      </c>
      <c r="E6" s="97" t="s">
        <v>371</v>
      </c>
      <c r="F6" s="98" t="s">
        <v>585</v>
      </c>
      <c r="G6" s="98" t="s">
        <v>590</v>
      </c>
      <c r="H6" s="99" t="s">
        <v>346</v>
      </c>
      <c r="I6" s="99" t="s">
        <v>348</v>
      </c>
      <c r="J6" s="46" t="s">
        <v>456</v>
      </c>
      <c r="K6" s="46" t="s">
        <v>628</v>
      </c>
      <c r="L6" s="46"/>
      <c r="M6" s="46"/>
      <c r="N6" s="46"/>
      <c r="O6" s="46"/>
      <c r="P6" s="46" t="s">
        <v>575</v>
      </c>
      <c r="Q6" s="46"/>
      <c r="R6" s="46"/>
      <c r="S6" s="129"/>
      <c r="T6" s="46"/>
    </row>
    <row r="7" spans="1:20" ht="38.25">
      <c r="A7" s="169">
        <v>7</v>
      </c>
      <c r="B7" s="45" t="s">
        <v>404</v>
      </c>
      <c r="C7" s="97" t="s">
        <v>345</v>
      </c>
      <c r="D7" s="97" t="s">
        <v>487</v>
      </c>
      <c r="E7" s="97" t="s">
        <v>371</v>
      </c>
      <c r="F7" s="98" t="s">
        <v>594</v>
      </c>
      <c r="G7" s="98" t="s">
        <v>590</v>
      </c>
      <c r="H7" s="99" t="s">
        <v>349</v>
      </c>
      <c r="I7" s="99" t="s">
        <v>350</v>
      </c>
      <c r="J7" s="46" t="s">
        <v>455</v>
      </c>
      <c r="K7" s="46"/>
      <c r="L7" s="46"/>
      <c r="M7" s="46" t="s">
        <v>664</v>
      </c>
      <c r="N7" s="46" t="s">
        <v>665</v>
      </c>
      <c r="O7" s="46"/>
      <c r="P7" s="46"/>
      <c r="Q7" s="46"/>
      <c r="R7" s="46"/>
      <c r="S7" s="129"/>
      <c r="T7" s="46"/>
    </row>
    <row r="8" spans="1:20" ht="90">
      <c r="A8" s="169">
        <v>8</v>
      </c>
      <c r="B8" s="45" t="s">
        <v>404</v>
      </c>
      <c r="C8" s="97" t="s">
        <v>497</v>
      </c>
      <c r="D8" s="97" t="s">
        <v>368</v>
      </c>
      <c r="E8" s="97" t="s">
        <v>384</v>
      </c>
      <c r="F8" s="98" t="s">
        <v>585</v>
      </c>
      <c r="G8" s="98" t="s">
        <v>590</v>
      </c>
      <c r="H8" s="99" t="s">
        <v>339</v>
      </c>
      <c r="I8" s="99" t="s">
        <v>351</v>
      </c>
      <c r="J8" s="46" t="s">
        <v>456</v>
      </c>
      <c r="K8" s="210" t="s">
        <v>89</v>
      </c>
      <c r="L8" s="46"/>
      <c r="M8" s="46"/>
      <c r="N8" s="46"/>
      <c r="O8" s="46"/>
      <c r="P8" s="46" t="s">
        <v>938</v>
      </c>
      <c r="Q8" s="46"/>
      <c r="R8" s="46"/>
      <c r="S8" s="129"/>
      <c r="T8" s="46"/>
    </row>
    <row r="9" spans="1:20" ht="213.75">
      <c r="A9" s="169">
        <v>9</v>
      </c>
      <c r="B9" s="46" t="s">
        <v>379</v>
      </c>
      <c r="C9" s="95" t="s">
        <v>595</v>
      </c>
      <c r="D9" s="95" t="s">
        <v>501</v>
      </c>
      <c r="E9" s="95" t="s">
        <v>592</v>
      </c>
      <c r="F9" s="96" t="s">
        <v>585</v>
      </c>
      <c r="G9" s="96" t="s">
        <v>590</v>
      </c>
      <c r="H9" s="105" t="s">
        <v>947</v>
      </c>
      <c r="I9" s="105" t="s">
        <v>948</v>
      </c>
      <c r="J9" s="46" t="s">
        <v>456</v>
      </c>
      <c r="K9" s="206" t="s">
        <v>70</v>
      </c>
      <c r="L9" s="46">
        <v>9</v>
      </c>
      <c r="M9" s="46"/>
      <c r="N9" s="102"/>
      <c r="O9" s="46"/>
      <c r="P9" s="46" t="s">
        <v>409</v>
      </c>
      <c r="Q9" s="46"/>
      <c r="R9" s="46"/>
      <c r="S9" s="129"/>
      <c r="T9" s="46"/>
    </row>
    <row r="10" spans="1:20" ht="38.25">
      <c r="A10" s="169">
        <v>10</v>
      </c>
      <c r="B10" s="46" t="s">
        <v>379</v>
      </c>
      <c r="C10" s="97" t="s">
        <v>474</v>
      </c>
      <c r="D10" s="97" t="s">
        <v>478</v>
      </c>
      <c r="E10" s="97" t="s">
        <v>475</v>
      </c>
      <c r="F10" s="98" t="s">
        <v>594</v>
      </c>
      <c r="G10" s="98" t="s">
        <v>590</v>
      </c>
      <c r="H10" s="99" t="s">
        <v>949</v>
      </c>
      <c r="I10" s="99" t="s">
        <v>950</v>
      </c>
      <c r="J10" s="46" t="s">
        <v>455</v>
      </c>
      <c r="K10" s="46"/>
      <c r="L10" s="46">
        <v>10</v>
      </c>
      <c r="M10" s="46" t="s">
        <v>664</v>
      </c>
      <c r="N10" s="102" t="s">
        <v>665</v>
      </c>
      <c r="O10" s="46"/>
      <c r="P10" s="46"/>
      <c r="Q10" s="46"/>
      <c r="R10" s="46"/>
      <c r="S10" s="129"/>
      <c r="T10" s="46"/>
    </row>
    <row r="11" spans="1:20" ht="154.5">
      <c r="A11" s="169">
        <v>11</v>
      </c>
      <c r="B11" s="46" t="s">
        <v>379</v>
      </c>
      <c r="C11" s="97" t="s">
        <v>467</v>
      </c>
      <c r="D11" s="97" t="s">
        <v>472</v>
      </c>
      <c r="E11" s="97" t="s">
        <v>472</v>
      </c>
      <c r="F11" s="98" t="s">
        <v>585</v>
      </c>
      <c r="G11" s="98" t="s">
        <v>590</v>
      </c>
      <c r="H11" s="99" t="s">
        <v>951</v>
      </c>
      <c r="I11" s="99" t="s">
        <v>952</v>
      </c>
      <c r="J11" s="46" t="s">
        <v>456</v>
      </c>
      <c r="K11" s="46" t="s">
        <v>110</v>
      </c>
      <c r="L11" s="46"/>
      <c r="M11" s="46"/>
      <c r="N11" s="102"/>
      <c r="O11" s="46"/>
      <c r="P11" s="46" t="s">
        <v>572</v>
      </c>
      <c r="Q11" s="46"/>
      <c r="R11" s="46"/>
      <c r="S11" s="129"/>
      <c r="T11" s="46"/>
    </row>
    <row r="12" spans="1:20" ht="51">
      <c r="A12" s="169">
        <v>12</v>
      </c>
      <c r="B12" s="46" t="s">
        <v>379</v>
      </c>
      <c r="C12" s="97" t="s">
        <v>953</v>
      </c>
      <c r="D12" s="97" t="s">
        <v>597</v>
      </c>
      <c r="E12" s="97" t="s">
        <v>489</v>
      </c>
      <c r="F12" s="98" t="s">
        <v>594</v>
      </c>
      <c r="G12" s="98" t="s">
        <v>590</v>
      </c>
      <c r="H12" s="99" t="s">
        <v>954</v>
      </c>
      <c r="I12" s="99" t="s">
        <v>955</v>
      </c>
      <c r="J12" s="46" t="s">
        <v>455</v>
      </c>
      <c r="K12" s="46"/>
      <c r="L12" s="46"/>
      <c r="M12" s="46" t="s">
        <v>664</v>
      </c>
      <c r="N12" s="102" t="s">
        <v>665</v>
      </c>
      <c r="O12" s="46"/>
      <c r="P12" s="46"/>
      <c r="Q12" s="46"/>
      <c r="R12" s="46"/>
      <c r="S12" s="129"/>
      <c r="T12" s="46"/>
    </row>
    <row r="13" spans="1:20" ht="114.75">
      <c r="A13" s="169">
        <v>13</v>
      </c>
      <c r="B13" s="46" t="s">
        <v>379</v>
      </c>
      <c r="C13" s="97" t="s">
        <v>956</v>
      </c>
      <c r="D13" s="97" t="s">
        <v>516</v>
      </c>
      <c r="E13" s="97" t="s">
        <v>359</v>
      </c>
      <c r="F13" s="98" t="s">
        <v>594</v>
      </c>
      <c r="G13" s="98" t="s">
        <v>590</v>
      </c>
      <c r="H13" s="99" t="s">
        <v>957</v>
      </c>
      <c r="I13" s="99" t="s">
        <v>958</v>
      </c>
      <c r="J13" s="46" t="s">
        <v>455</v>
      </c>
      <c r="K13" s="101"/>
      <c r="L13" s="46"/>
      <c r="M13" s="46" t="s">
        <v>664</v>
      </c>
      <c r="N13" s="101" t="s">
        <v>665</v>
      </c>
      <c r="O13" s="46"/>
      <c r="P13" s="46"/>
      <c r="Q13" s="46"/>
      <c r="R13" s="46"/>
      <c r="S13" s="129"/>
      <c r="T13" s="46"/>
    </row>
    <row r="14" spans="1:20" ht="76.5">
      <c r="A14" s="169">
        <v>14</v>
      </c>
      <c r="B14" s="46" t="s">
        <v>379</v>
      </c>
      <c r="C14" s="97" t="s">
        <v>959</v>
      </c>
      <c r="D14" s="97" t="s">
        <v>960</v>
      </c>
      <c r="E14" s="97" t="s">
        <v>515</v>
      </c>
      <c r="F14" s="98" t="s">
        <v>594</v>
      </c>
      <c r="G14" s="98" t="s">
        <v>590</v>
      </c>
      <c r="H14" s="99" t="s">
        <v>961</v>
      </c>
      <c r="I14" s="99" t="s">
        <v>962</v>
      </c>
      <c r="J14" s="46" t="s">
        <v>455</v>
      </c>
      <c r="K14" s="46"/>
      <c r="L14" s="46"/>
      <c r="M14" s="46" t="s">
        <v>664</v>
      </c>
      <c r="N14" s="101" t="s">
        <v>665</v>
      </c>
      <c r="O14" s="46"/>
      <c r="P14" s="46"/>
      <c r="Q14" s="46"/>
      <c r="R14" s="46"/>
      <c r="S14" s="129"/>
      <c r="T14" s="46"/>
    </row>
    <row r="15" spans="1:20" ht="38.25">
      <c r="A15" s="169">
        <v>15</v>
      </c>
      <c r="B15" s="46" t="s">
        <v>379</v>
      </c>
      <c r="C15" s="97" t="s">
        <v>963</v>
      </c>
      <c r="D15" s="97" t="s">
        <v>500</v>
      </c>
      <c r="E15" s="97" t="s">
        <v>463</v>
      </c>
      <c r="F15" s="98" t="s">
        <v>594</v>
      </c>
      <c r="G15" s="98" t="s">
        <v>590</v>
      </c>
      <c r="H15" s="99" t="s">
        <v>476</v>
      </c>
      <c r="I15" s="99" t="s">
        <v>964</v>
      </c>
      <c r="J15" s="46" t="s">
        <v>455</v>
      </c>
      <c r="K15" s="101"/>
      <c r="L15" s="46"/>
      <c r="M15" s="46" t="s">
        <v>664</v>
      </c>
      <c r="N15" s="46" t="s">
        <v>665</v>
      </c>
      <c r="O15" s="46"/>
      <c r="P15" s="46"/>
      <c r="Q15" s="46"/>
      <c r="R15" s="46"/>
      <c r="S15" s="129"/>
      <c r="T15" s="46"/>
    </row>
    <row r="16" spans="1:20" ht="38.25">
      <c r="A16" s="169">
        <v>16</v>
      </c>
      <c r="B16" s="46" t="s">
        <v>379</v>
      </c>
      <c r="C16" s="97" t="s">
        <v>965</v>
      </c>
      <c r="D16" s="97" t="s">
        <v>583</v>
      </c>
      <c r="E16" s="97" t="s">
        <v>495</v>
      </c>
      <c r="F16" s="98" t="s">
        <v>594</v>
      </c>
      <c r="G16" s="98" t="s">
        <v>590</v>
      </c>
      <c r="H16" s="99" t="s">
        <v>966</v>
      </c>
      <c r="I16" s="99" t="s">
        <v>967</v>
      </c>
      <c r="J16" s="46" t="s">
        <v>455</v>
      </c>
      <c r="K16" s="121"/>
      <c r="L16" s="46"/>
      <c r="M16" s="46" t="s">
        <v>664</v>
      </c>
      <c r="N16" s="46" t="s">
        <v>665</v>
      </c>
      <c r="O16" s="46"/>
      <c r="P16" s="46"/>
      <c r="Q16" s="46"/>
      <c r="R16" s="46"/>
      <c r="S16" s="129"/>
      <c r="T16" s="46"/>
    </row>
    <row r="17" spans="1:20" ht="51">
      <c r="A17" s="169">
        <v>17</v>
      </c>
      <c r="B17" s="46" t="s">
        <v>379</v>
      </c>
      <c r="C17" s="97" t="s">
        <v>968</v>
      </c>
      <c r="D17" s="97" t="s">
        <v>406</v>
      </c>
      <c r="E17" s="97" t="s">
        <v>463</v>
      </c>
      <c r="F17" s="98" t="s">
        <v>594</v>
      </c>
      <c r="G17" s="98" t="s">
        <v>590</v>
      </c>
      <c r="H17" s="99" t="s">
        <v>969</v>
      </c>
      <c r="I17" s="99" t="s">
        <v>970</v>
      </c>
      <c r="J17" s="108" t="s">
        <v>455</v>
      </c>
      <c r="K17" s="108"/>
      <c r="L17" s="46"/>
      <c r="M17" s="46" t="s">
        <v>664</v>
      </c>
      <c r="N17" s="46" t="s">
        <v>665</v>
      </c>
      <c r="O17" s="46"/>
      <c r="P17" s="46"/>
      <c r="Q17" s="46"/>
      <c r="R17" s="46"/>
      <c r="S17" s="129"/>
      <c r="T17" s="46"/>
    </row>
    <row r="18" spans="1:20" ht="25.5">
      <c r="A18" s="169">
        <v>18</v>
      </c>
      <c r="B18" s="46" t="s">
        <v>379</v>
      </c>
      <c r="C18" s="97" t="s">
        <v>971</v>
      </c>
      <c r="D18" s="97" t="s">
        <v>401</v>
      </c>
      <c r="E18" s="97" t="s">
        <v>592</v>
      </c>
      <c r="F18" s="98" t="s">
        <v>594</v>
      </c>
      <c r="G18" s="98" t="s">
        <v>590</v>
      </c>
      <c r="H18" s="99" t="s">
        <v>972</v>
      </c>
      <c r="I18" s="99" t="s">
        <v>973</v>
      </c>
      <c r="J18" s="108" t="s">
        <v>455</v>
      </c>
      <c r="K18" s="108"/>
      <c r="L18" s="46"/>
      <c r="M18" s="46" t="s">
        <v>664</v>
      </c>
      <c r="N18" s="46" t="s">
        <v>665</v>
      </c>
      <c r="O18" s="46"/>
      <c r="P18" s="46"/>
      <c r="Q18" s="46"/>
      <c r="R18" s="46"/>
      <c r="S18" s="129"/>
      <c r="T18" s="46"/>
    </row>
    <row r="19" spans="1:20" ht="360">
      <c r="A19" s="169">
        <v>19</v>
      </c>
      <c r="B19" s="46" t="s">
        <v>379</v>
      </c>
      <c r="C19" s="97" t="s">
        <v>974</v>
      </c>
      <c r="D19" s="97" t="s">
        <v>506</v>
      </c>
      <c r="E19" s="97" t="s">
        <v>485</v>
      </c>
      <c r="F19" s="98" t="s">
        <v>594</v>
      </c>
      <c r="G19" s="98" t="s">
        <v>590</v>
      </c>
      <c r="H19" s="99" t="s">
        <v>975</v>
      </c>
      <c r="I19" s="99" t="s">
        <v>976</v>
      </c>
      <c r="J19" s="108" t="s">
        <v>456</v>
      </c>
      <c r="K19" s="206" t="s">
        <v>71</v>
      </c>
      <c r="L19" s="46"/>
      <c r="M19" s="46"/>
      <c r="N19" s="46"/>
      <c r="O19" s="46"/>
      <c r="P19" s="46" t="s">
        <v>409</v>
      </c>
      <c r="Q19" s="46"/>
      <c r="R19" s="46"/>
      <c r="S19" s="129"/>
      <c r="T19" s="46"/>
    </row>
    <row r="20" spans="1:20" ht="25.5">
      <c r="A20" s="169">
        <v>20</v>
      </c>
      <c r="B20" s="46" t="s">
        <v>379</v>
      </c>
      <c r="C20" s="97" t="s">
        <v>977</v>
      </c>
      <c r="D20" s="97" t="s">
        <v>358</v>
      </c>
      <c r="E20" s="97" t="s">
        <v>597</v>
      </c>
      <c r="F20" s="98" t="s">
        <v>594</v>
      </c>
      <c r="G20" s="98" t="s">
        <v>590</v>
      </c>
      <c r="H20" s="99" t="s">
        <v>978</v>
      </c>
      <c r="I20" s="99" t="s">
        <v>979</v>
      </c>
      <c r="J20" s="46" t="s">
        <v>455</v>
      </c>
      <c r="K20" s="46"/>
      <c r="L20" s="46"/>
      <c r="M20" s="46" t="s">
        <v>664</v>
      </c>
      <c r="N20" s="46" t="s">
        <v>665</v>
      </c>
      <c r="O20" s="46"/>
      <c r="P20" s="46"/>
      <c r="Q20" s="46"/>
      <c r="R20" s="46"/>
      <c r="S20" s="129"/>
      <c r="T20" s="46"/>
    </row>
    <row r="21" spans="1:20" ht="25.5">
      <c r="A21" s="169">
        <v>21</v>
      </c>
      <c r="B21" s="46" t="s">
        <v>379</v>
      </c>
      <c r="C21" s="97" t="s">
        <v>511</v>
      </c>
      <c r="D21" s="97" t="s">
        <v>514</v>
      </c>
      <c r="E21" s="97" t="s">
        <v>488</v>
      </c>
      <c r="F21" s="98" t="s">
        <v>594</v>
      </c>
      <c r="G21" s="98" t="s">
        <v>590</v>
      </c>
      <c r="H21" s="99" t="s">
        <v>980</v>
      </c>
      <c r="I21" s="99" t="s">
        <v>981</v>
      </c>
      <c r="J21" s="46" t="s">
        <v>455</v>
      </c>
      <c r="K21" s="46"/>
      <c r="L21" s="46"/>
      <c r="M21" s="46"/>
      <c r="N21" s="46"/>
      <c r="O21" s="46"/>
      <c r="P21" s="46"/>
      <c r="Q21" s="46"/>
      <c r="R21" s="46"/>
      <c r="S21" s="129"/>
      <c r="T21" s="46"/>
    </row>
    <row r="22" spans="1:20" ht="191.25">
      <c r="A22" s="169">
        <v>22</v>
      </c>
      <c r="B22" s="46" t="s">
        <v>352</v>
      </c>
      <c r="C22" s="95" t="s">
        <v>380</v>
      </c>
      <c r="D22" s="95" t="s">
        <v>378</v>
      </c>
      <c r="E22" s="95" t="s">
        <v>507</v>
      </c>
      <c r="F22" s="96" t="s">
        <v>585</v>
      </c>
      <c r="G22" s="96" t="s">
        <v>586</v>
      </c>
      <c r="H22" s="105" t="s">
        <v>982</v>
      </c>
      <c r="I22" s="105" t="s">
        <v>400</v>
      </c>
      <c r="J22" s="46" t="s">
        <v>456</v>
      </c>
      <c r="K22" s="46" t="s">
        <v>99</v>
      </c>
      <c r="L22" s="46"/>
      <c r="M22" s="46"/>
      <c r="N22" s="46"/>
      <c r="O22" s="46"/>
      <c r="P22" s="46" t="s">
        <v>425</v>
      </c>
      <c r="Q22" s="46"/>
      <c r="R22" s="46"/>
      <c r="S22" s="129"/>
      <c r="T22" s="46"/>
    </row>
    <row r="23" spans="1:20" ht="157.5">
      <c r="A23" s="169">
        <v>23</v>
      </c>
      <c r="B23" s="46" t="s">
        <v>352</v>
      </c>
      <c r="C23" s="97" t="s">
        <v>963</v>
      </c>
      <c r="D23" s="97" t="s">
        <v>462</v>
      </c>
      <c r="E23" s="97" t="s">
        <v>507</v>
      </c>
      <c r="F23" s="98" t="s">
        <v>585</v>
      </c>
      <c r="G23" s="98" t="s">
        <v>586</v>
      </c>
      <c r="H23" s="99" t="s">
        <v>983</v>
      </c>
      <c r="I23" s="99" t="s">
        <v>398</v>
      </c>
      <c r="J23" s="46" t="s">
        <v>456</v>
      </c>
      <c r="K23" s="46" t="s">
        <v>61</v>
      </c>
      <c r="L23" s="46"/>
      <c r="M23" s="46"/>
      <c r="N23" s="46"/>
      <c r="O23" s="46"/>
      <c r="P23" s="46" t="s">
        <v>573</v>
      </c>
      <c r="Q23" s="46"/>
      <c r="R23" s="46"/>
      <c r="S23" s="129"/>
      <c r="T23" s="46"/>
    </row>
    <row r="24" spans="1:20" ht="12.75">
      <c r="A24" s="169">
        <v>24</v>
      </c>
      <c r="B24" s="46" t="s">
        <v>352</v>
      </c>
      <c r="C24" s="97" t="s">
        <v>383</v>
      </c>
      <c r="D24" s="97" t="s">
        <v>984</v>
      </c>
      <c r="E24" s="97" t="s">
        <v>461</v>
      </c>
      <c r="F24" s="98" t="s">
        <v>594</v>
      </c>
      <c r="G24" s="98"/>
      <c r="H24" s="99" t="s">
        <v>985</v>
      </c>
      <c r="I24" s="99" t="s">
        <v>400</v>
      </c>
      <c r="J24" s="46" t="s">
        <v>455</v>
      </c>
      <c r="K24" s="46"/>
      <c r="L24" s="46"/>
      <c r="M24" s="46" t="s">
        <v>664</v>
      </c>
      <c r="N24" s="46" t="s">
        <v>665</v>
      </c>
      <c r="O24" s="46"/>
      <c r="P24" s="46"/>
      <c r="Q24" s="46"/>
      <c r="R24" s="46"/>
      <c r="S24" s="129"/>
      <c r="T24" s="46"/>
    </row>
    <row r="25" spans="1:20" ht="409.5">
      <c r="A25" s="169">
        <v>25</v>
      </c>
      <c r="B25" s="46" t="s">
        <v>352</v>
      </c>
      <c r="C25" s="97" t="s">
        <v>963</v>
      </c>
      <c r="D25" s="97" t="s">
        <v>500</v>
      </c>
      <c r="E25" s="97" t="s">
        <v>354</v>
      </c>
      <c r="F25" s="98" t="s">
        <v>585</v>
      </c>
      <c r="G25" s="98" t="s">
        <v>586</v>
      </c>
      <c r="H25" s="99" t="s">
        <v>986</v>
      </c>
      <c r="I25" s="99" t="s">
        <v>398</v>
      </c>
      <c r="J25" s="46" t="s">
        <v>455</v>
      </c>
      <c r="K25" s="121" t="s">
        <v>234</v>
      </c>
      <c r="L25" s="46">
        <v>25</v>
      </c>
      <c r="M25" s="46"/>
      <c r="N25" s="46"/>
      <c r="O25" s="46"/>
      <c r="P25" s="46" t="s">
        <v>581</v>
      </c>
      <c r="Q25" s="46"/>
      <c r="R25" s="46"/>
      <c r="S25" s="129"/>
      <c r="T25" s="46"/>
    </row>
    <row r="26" spans="1:20" ht="178.5">
      <c r="A26" s="169">
        <v>26</v>
      </c>
      <c r="B26" s="46" t="s">
        <v>352</v>
      </c>
      <c r="C26" s="97" t="s">
        <v>518</v>
      </c>
      <c r="D26" s="97" t="s">
        <v>368</v>
      </c>
      <c r="E26" s="97" t="s">
        <v>478</v>
      </c>
      <c r="F26" s="98" t="s">
        <v>585</v>
      </c>
      <c r="G26" s="98" t="s">
        <v>586</v>
      </c>
      <c r="H26" s="99" t="s">
        <v>987</v>
      </c>
      <c r="I26" s="99" t="s">
        <v>395</v>
      </c>
      <c r="J26" s="46" t="s">
        <v>456</v>
      </c>
      <c r="K26" s="207" t="s">
        <v>90</v>
      </c>
      <c r="L26" s="46"/>
      <c r="M26" s="46"/>
      <c r="N26" s="46"/>
      <c r="O26" s="46"/>
      <c r="P26" s="46" t="s">
        <v>938</v>
      </c>
      <c r="Q26" s="46"/>
      <c r="R26" s="46"/>
      <c r="S26" s="129"/>
      <c r="T26" s="46"/>
    </row>
    <row r="27" spans="1:20" ht="153">
      <c r="A27" s="169">
        <v>27</v>
      </c>
      <c r="B27" s="46" t="s">
        <v>376</v>
      </c>
      <c r="C27" s="95" t="s">
        <v>481</v>
      </c>
      <c r="D27" s="95" t="s">
        <v>584</v>
      </c>
      <c r="E27" s="95" t="s">
        <v>393</v>
      </c>
      <c r="F27" s="96" t="s">
        <v>594</v>
      </c>
      <c r="G27" s="96" t="s">
        <v>590</v>
      </c>
      <c r="H27" s="105" t="s">
        <v>988</v>
      </c>
      <c r="I27" s="105" t="s">
        <v>989</v>
      </c>
      <c r="J27" s="46" t="s">
        <v>455</v>
      </c>
      <c r="K27" s="121"/>
      <c r="L27" s="46"/>
      <c r="M27" s="46" t="s">
        <v>664</v>
      </c>
      <c r="N27" s="46" t="s">
        <v>665</v>
      </c>
      <c r="O27" s="46"/>
      <c r="P27" s="46"/>
      <c r="Q27" s="46"/>
      <c r="R27" s="46"/>
      <c r="S27" s="129"/>
      <c r="T27" s="46"/>
    </row>
    <row r="28" spans="1:20" ht="409.5">
      <c r="A28" s="169">
        <v>28</v>
      </c>
      <c r="B28" s="46" t="s">
        <v>376</v>
      </c>
      <c r="C28" s="97" t="s">
        <v>353</v>
      </c>
      <c r="D28" s="97" t="s">
        <v>465</v>
      </c>
      <c r="E28" s="97" t="s">
        <v>593</v>
      </c>
      <c r="F28" s="98" t="s">
        <v>585</v>
      </c>
      <c r="G28" s="98" t="s">
        <v>586</v>
      </c>
      <c r="H28" s="99" t="s">
        <v>990</v>
      </c>
      <c r="I28" s="99" t="s">
        <v>991</v>
      </c>
      <c r="J28" s="46" t="s">
        <v>456</v>
      </c>
      <c r="K28" s="211" t="s">
        <v>91</v>
      </c>
      <c r="L28" s="46"/>
      <c r="M28" s="46"/>
      <c r="N28" s="46"/>
      <c r="O28" s="46"/>
      <c r="P28" s="46" t="s">
        <v>938</v>
      </c>
      <c r="Q28" s="46"/>
      <c r="R28" s="46"/>
      <c r="S28" s="129"/>
      <c r="T28" s="46"/>
    </row>
    <row r="29" spans="1:20" ht="78.75">
      <c r="A29" s="169">
        <v>29</v>
      </c>
      <c r="B29" s="46" t="s">
        <v>376</v>
      </c>
      <c r="C29" s="97" t="s">
        <v>591</v>
      </c>
      <c r="D29" s="97" t="s">
        <v>501</v>
      </c>
      <c r="E29" s="97" t="s">
        <v>495</v>
      </c>
      <c r="F29" s="98" t="s">
        <v>585</v>
      </c>
      <c r="G29" s="98" t="s">
        <v>586</v>
      </c>
      <c r="H29" s="99" t="s">
        <v>992</v>
      </c>
      <c r="I29" s="99" t="s">
        <v>993</v>
      </c>
      <c r="J29" s="46" t="s">
        <v>555</v>
      </c>
      <c r="K29" s="206" t="s">
        <v>72</v>
      </c>
      <c r="L29" s="46">
        <v>9</v>
      </c>
      <c r="M29" s="46"/>
      <c r="N29" s="46"/>
      <c r="O29" s="46"/>
      <c r="P29" s="46" t="s">
        <v>409</v>
      </c>
      <c r="Q29" s="46"/>
      <c r="R29" s="46"/>
      <c r="S29" s="129"/>
      <c r="T29" s="46"/>
    </row>
    <row r="30" spans="1:20" ht="306">
      <c r="A30" s="169">
        <v>30</v>
      </c>
      <c r="B30" s="46" t="s">
        <v>376</v>
      </c>
      <c r="C30" s="97" t="s">
        <v>994</v>
      </c>
      <c r="D30" s="97" t="s">
        <v>397</v>
      </c>
      <c r="E30" s="97" t="s">
        <v>513</v>
      </c>
      <c r="F30" s="98" t="s">
        <v>585</v>
      </c>
      <c r="G30" s="98" t="s">
        <v>586</v>
      </c>
      <c r="H30" s="99" t="s">
        <v>995</v>
      </c>
      <c r="I30" s="99" t="s">
        <v>996</v>
      </c>
      <c r="J30" s="46" t="s">
        <v>456</v>
      </c>
      <c r="K30" s="121" t="s">
        <v>62</v>
      </c>
      <c r="L30" s="46"/>
      <c r="M30" s="46"/>
      <c r="N30" s="46"/>
      <c r="O30" s="46"/>
      <c r="P30" s="46" t="s">
        <v>573</v>
      </c>
      <c r="Q30" s="46"/>
      <c r="R30" s="46"/>
      <c r="S30" s="129"/>
      <c r="T30" s="46"/>
    </row>
    <row r="31" spans="1:20" ht="25.5">
      <c r="A31" s="169">
        <v>31</v>
      </c>
      <c r="B31" s="46" t="s">
        <v>376</v>
      </c>
      <c r="C31" s="97" t="s">
        <v>953</v>
      </c>
      <c r="D31" s="97" t="s">
        <v>997</v>
      </c>
      <c r="E31" s="97" t="s">
        <v>465</v>
      </c>
      <c r="F31" s="98" t="s">
        <v>594</v>
      </c>
      <c r="G31" s="98" t="s">
        <v>590</v>
      </c>
      <c r="H31" s="99" t="s">
        <v>998</v>
      </c>
      <c r="I31" s="99" t="s">
        <v>999</v>
      </c>
      <c r="J31" s="172" t="s">
        <v>455</v>
      </c>
      <c r="K31" s="173"/>
      <c r="L31" s="173"/>
      <c r="M31" s="173" t="s">
        <v>664</v>
      </c>
      <c r="N31" s="46" t="s">
        <v>665</v>
      </c>
      <c r="O31" s="46"/>
      <c r="P31" s="46"/>
      <c r="Q31" s="46"/>
      <c r="R31" s="46"/>
      <c r="S31" s="129"/>
      <c r="T31" s="46"/>
    </row>
    <row r="32" spans="1:20" ht="12.75">
      <c r="A32" s="169">
        <v>32</v>
      </c>
      <c r="B32" s="46" t="s">
        <v>376</v>
      </c>
      <c r="C32" s="97" t="s">
        <v>1000</v>
      </c>
      <c r="D32" s="97" t="s">
        <v>1001</v>
      </c>
      <c r="E32" s="97" t="s">
        <v>603</v>
      </c>
      <c r="F32" s="98" t="s">
        <v>594</v>
      </c>
      <c r="G32" s="98" t="s">
        <v>590</v>
      </c>
      <c r="H32" s="99" t="s">
        <v>1002</v>
      </c>
      <c r="I32" s="99" t="s">
        <v>1003</v>
      </c>
      <c r="J32" s="45" t="s">
        <v>455</v>
      </c>
      <c r="K32" s="99"/>
      <c r="L32" s="46"/>
      <c r="M32" s="46" t="s">
        <v>664</v>
      </c>
      <c r="N32" s="46" t="s">
        <v>665</v>
      </c>
      <c r="O32" s="46"/>
      <c r="P32" s="46"/>
      <c r="Q32" s="46"/>
      <c r="R32" s="46"/>
      <c r="S32" s="129"/>
      <c r="T32" s="46"/>
    </row>
    <row r="33" spans="1:20" ht="25.5">
      <c r="A33" s="169">
        <v>33</v>
      </c>
      <c r="B33" s="46" t="s">
        <v>376</v>
      </c>
      <c r="C33" s="97" t="s">
        <v>1004</v>
      </c>
      <c r="D33" s="97" t="s">
        <v>1005</v>
      </c>
      <c r="E33" s="97" t="s">
        <v>475</v>
      </c>
      <c r="F33" s="98" t="s">
        <v>594</v>
      </c>
      <c r="G33" s="98" t="s">
        <v>590</v>
      </c>
      <c r="H33" s="99" t="s">
        <v>1006</v>
      </c>
      <c r="I33" s="99" t="s">
        <v>1007</v>
      </c>
      <c r="J33" s="45" t="s">
        <v>455</v>
      </c>
      <c r="K33" s="46"/>
      <c r="L33" s="46"/>
      <c r="M33" s="46" t="s">
        <v>664</v>
      </c>
      <c r="N33" s="46" t="s">
        <v>665</v>
      </c>
      <c r="O33" s="46"/>
      <c r="P33" s="46"/>
      <c r="Q33" s="46"/>
      <c r="R33" s="46"/>
      <c r="S33" s="129"/>
      <c r="T33" s="46"/>
    </row>
    <row r="34" spans="1:20" ht="76.5">
      <c r="A34" s="169">
        <v>34</v>
      </c>
      <c r="B34" s="46" t="s">
        <v>376</v>
      </c>
      <c r="C34" s="97" t="s">
        <v>1008</v>
      </c>
      <c r="D34" s="97" t="s">
        <v>372</v>
      </c>
      <c r="E34" s="97" t="s">
        <v>604</v>
      </c>
      <c r="F34" s="98" t="s">
        <v>585</v>
      </c>
      <c r="G34" s="98" t="s">
        <v>586</v>
      </c>
      <c r="H34" s="99" t="s">
        <v>1009</v>
      </c>
      <c r="I34" s="99" t="s">
        <v>1010</v>
      </c>
      <c r="J34" s="45" t="s">
        <v>555</v>
      </c>
      <c r="K34" s="207" t="s">
        <v>92</v>
      </c>
      <c r="L34" s="46"/>
      <c r="M34" s="46"/>
      <c r="N34" s="46"/>
      <c r="O34" s="46"/>
      <c r="P34" s="46" t="s">
        <v>938</v>
      </c>
      <c r="Q34" s="46"/>
      <c r="R34" s="46"/>
      <c r="S34" s="129"/>
      <c r="T34" s="46"/>
    </row>
    <row r="35" spans="1:20" ht="63.75">
      <c r="A35" s="169">
        <v>35</v>
      </c>
      <c r="B35" s="46" t="s">
        <v>376</v>
      </c>
      <c r="C35" s="97" t="s">
        <v>520</v>
      </c>
      <c r="D35" s="97" t="s">
        <v>368</v>
      </c>
      <c r="E35" s="97" t="s">
        <v>493</v>
      </c>
      <c r="F35" s="98" t="s">
        <v>585</v>
      </c>
      <c r="G35" s="98" t="s">
        <v>586</v>
      </c>
      <c r="H35" s="99" t="s">
        <v>1011</v>
      </c>
      <c r="I35" s="99" t="s">
        <v>1012</v>
      </c>
      <c r="J35" s="45" t="s">
        <v>456</v>
      </c>
      <c r="K35" s="206" t="s">
        <v>93</v>
      </c>
      <c r="L35" s="46"/>
      <c r="M35" s="46"/>
      <c r="N35" s="46"/>
      <c r="O35" s="46"/>
      <c r="P35" s="46" t="s">
        <v>938</v>
      </c>
      <c r="Q35" s="46"/>
      <c r="R35" s="46"/>
      <c r="S35" s="129"/>
      <c r="T35" s="46"/>
    </row>
    <row r="36" spans="1:20" ht="114.75">
      <c r="A36" s="169">
        <v>36</v>
      </c>
      <c r="B36" s="45" t="s">
        <v>517</v>
      </c>
      <c r="C36" s="95" t="s">
        <v>338</v>
      </c>
      <c r="D36" s="95" t="s">
        <v>470</v>
      </c>
      <c r="E36" s="95" t="s">
        <v>466</v>
      </c>
      <c r="F36" s="96" t="s">
        <v>585</v>
      </c>
      <c r="G36" s="96" t="s">
        <v>590</v>
      </c>
      <c r="H36" s="105" t="s">
        <v>1013</v>
      </c>
      <c r="I36" s="105" t="s">
        <v>1014</v>
      </c>
      <c r="J36" s="45" t="s">
        <v>455</v>
      </c>
      <c r="K36" s="206" t="s">
        <v>94</v>
      </c>
      <c r="L36" s="46"/>
      <c r="M36" s="46"/>
      <c r="N36" s="46"/>
      <c r="O36" s="46"/>
      <c r="P36" s="46" t="s">
        <v>938</v>
      </c>
      <c r="Q36" s="46"/>
      <c r="R36" s="46"/>
      <c r="S36" s="129"/>
      <c r="T36" s="46"/>
    </row>
    <row r="37" spans="1:20" ht="38.25">
      <c r="A37" s="169">
        <v>37</v>
      </c>
      <c r="B37" s="45" t="s">
        <v>517</v>
      </c>
      <c r="C37" s="97" t="s">
        <v>953</v>
      </c>
      <c r="D37" s="97" t="s">
        <v>1015</v>
      </c>
      <c r="E37" s="97" t="s">
        <v>475</v>
      </c>
      <c r="F37" s="98" t="s">
        <v>594</v>
      </c>
      <c r="G37" s="98" t="s">
        <v>590</v>
      </c>
      <c r="H37" s="99" t="s">
        <v>1016</v>
      </c>
      <c r="I37" s="99" t="s">
        <v>1017</v>
      </c>
      <c r="J37" s="45" t="s">
        <v>455</v>
      </c>
      <c r="K37" s="46"/>
      <c r="L37" s="46"/>
      <c r="M37" s="46" t="s">
        <v>664</v>
      </c>
      <c r="N37" s="46" t="s">
        <v>665</v>
      </c>
      <c r="O37" s="46"/>
      <c r="P37" s="46"/>
      <c r="Q37" s="46"/>
      <c r="R37" s="46"/>
      <c r="S37" s="129"/>
      <c r="T37" s="46"/>
    </row>
    <row r="38" spans="1:20" ht="89.25">
      <c r="A38" s="169">
        <v>38</v>
      </c>
      <c r="B38" s="45" t="s">
        <v>517</v>
      </c>
      <c r="C38" s="97" t="s">
        <v>366</v>
      </c>
      <c r="D38" s="97" t="s">
        <v>592</v>
      </c>
      <c r="E38" s="97" t="s">
        <v>393</v>
      </c>
      <c r="F38" s="98" t="s">
        <v>585</v>
      </c>
      <c r="G38" s="98" t="s">
        <v>590</v>
      </c>
      <c r="H38" s="99" t="s">
        <v>1018</v>
      </c>
      <c r="I38" s="99" t="s">
        <v>1019</v>
      </c>
      <c r="J38" s="45" t="s">
        <v>455</v>
      </c>
      <c r="K38" s="46"/>
      <c r="L38" s="46"/>
      <c r="M38" s="46"/>
      <c r="N38" s="46"/>
      <c r="O38" s="46"/>
      <c r="P38" s="46" t="s">
        <v>574</v>
      </c>
      <c r="Q38" s="46"/>
      <c r="R38" s="46"/>
      <c r="S38" s="129"/>
      <c r="T38" s="46"/>
    </row>
    <row r="39" spans="1:20" ht="89.25">
      <c r="A39" s="169">
        <v>39</v>
      </c>
      <c r="B39" s="45" t="s">
        <v>517</v>
      </c>
      <c r="C39" s="97" t="s">
        <v>366</v>
      </c>
      <c r="D39" s="97" t="s">
        <v>592</v>
      </c>
      <c r="E39" s="97" t="s">
        <v>473</v>
      </c>
      <c r="F39" s="98" t="s">
        <v>585</v>
      </c>
      <c r="G39" s="98" t="s">
        <v>590</v>
      </c>
      <c r="H39" s="99" t="s">
        <v>1020</v>
      </c>
      <c r="I39" s="99" t="s">
        <v>1021</v>
      </c>
      <c r="J39" s="45" t="s">
        <v>455</v>
      </c>
      <c r="K39" s="46"/>
      <c r="L39" s="46"/>
      <c r="M39" s="46"/>
      <c r="N39" s="46"/>
      <c r="O39" s="46"/>
      <c r="P39" s="46" t="s">
        <v>574</v>
      </c>
      <c r="Q39" s="46"/>
      <c r="R39" s="46"/>
      <c r="S39" s="129"/>
      <c r="T39" s="46"/>
    </row>
    <row r="40" spans="1:20" ht="25.5">
      <c r="A40" s="169">
        <v>40</v>
      </c>
      <c r="B40" s="45" t="s">
        <v>381</v>
      </c>
      <c r="C40" s="95" t="s">
        <v>1022</v>
      </c>
      <c r="D40" s="95" t="s">
        <v>1023</v>
      </c>
      <c r="E40" s="95" t="s">
        <v>466</v>
      </c>
      <c r="F40" s="96" t="s">
        <v>594</v>
      </c>
      <c r="G40" s="96" t="s">
        <v>590</v>
      </c>
      <c r="H40" s="105" t="s">
        <v>1024</v>
      </c>
      <c r="I40" s="105" t="s">
        <v>1025</v>
      </c>
      <c r="J40" s="45" t="s">
        <v>455</v>
      </c>
      <c r="K40" s="46"/>
      <c r="L40" s="46"/>
      <c r="M40" s="46" t="s">
        <v>664</v>
      </c>
      <c r="N40" s="46" t="s">
        <v>665</v>
      </c>
      <c r="O40" s="46"/>
      <c r="P40" s="46"/>
      <c r="Q40" s="46"/>
      <c r="R40" s="46"/>
      <c r="S40" s="129"/>
      <c r="T40" s="46"/>
    </row>
    <row r="41" spans="1:20" ht="25.5">
      <c r="A41" s="169">
        <v>41</v>
      </c>
      <c r="B41" s="45" t="s">
        <v>381</v>
      </c>
      <c r="C41" s="97" t="s">
        <v>1022</v>
      </c>
      <c r="D41" s="97" t="s">
        <v>1026</v>
      </c>
      <c r="E41" s="97" t="s">
        <v>603</v>
      </c>
      <c r="F41" s="98" t="s">
        <v>594</v>
      </c>
      <c r="G41" s="98" t="s">
        <v>590</v>
      </c>
      <c r="H41" s="99" t="s">
        <v>1024</v>
      </c>
      <c r="I41" s="99" t="s">
        <v>1025</v>
      </c>
      <c r="J41" s="45" t="s">
        <v>455</v>
      </c>
      <c r="K41" s="46"/>
      <c r="L41" s="46"/>
      <c r="M41" s="46" t="s">
        <v>664</v>
      </c>
      <c r="N41" s="46" t="s">
        <v>665</v>
      </c>
      <c r="O41" s="46"/>
      <c r="P41" s="46"/>
      <c r="Q41" s="46"/>
      <c r="R41" s="46"/>
      <c r="S41" s="129"/>
      <c r="T41" s="46"/>
    </row>
    <row r="42" spans="1:20" ht="51">
      <c r="A42" s="169">
        <v>42</v>
      </c>
      <c r="B42" s="45" t="s">
        <v>381</v>
      </c>
      <c r="C42" s="97" t="s">
        <v>1027</v>
      </c>
      <c r="D42" s="97" t="s">
        <v>598</v>
      </c>
      <c r="E42" s="97" t="s">
        <v>597</v>
      </c>
      <c r="F42" s="98" t="s">
        <v>594</v>
      </c>
      <c r="G42" s="98" t="s">
        <v>590</v>
      </c>
      <c r="H42" s="99" t="s">
        <v>1028</v>
      </c>
      <c r="I42" s="99" t="s">
        <v>1025</v>
      </c>
      <c r="J42" s="45" t="s">
        <v>455</v>
      </c>
      <c r="K42" s="46"/>
      <c r="L42" s="46"/>
      <c r="M42" s="46" t="s">
        <v>664</v>
      </c>
      <c r="N42" s="46" t="s">
        <v>665</v>
      </c>
      <c r="O42" s="46"/>
      <c r="P42" s="46"/>
      <c r="Q42" s="46"/>
      <c r="R42" s="46"/>
      <c r="S42" s="129"/>
      <c r="T42" s="46"/>
    </row>
    <row r="43" spans="1:20" ht="281.25">
      <c r="A43" s="169">
        <v>43</v>
      </c>
      <c r="B43" s="45" t="s">
        <v>1029</v>
      </c>
      <c r="C43" s="95" t="s">
        <v>581</v>
      </c>
      <c r="D43" s="95"/>
      <c r="E43" s="95"/>
      <c r="F43" s="96" t="s">
        <v>585</v>
      </c>
      <c r="G43" s="96" t="s">
        <v>590</v>
      </c>
      <c r="H43" s="99" t="s">
        <v>1030</v>
      </c>
      <c r="I43" s="99" t="s">
        <v>1031</v>
      </c>
      <c r="J43" s="45" t="s">
        <v>555</v>
      </c>
      <c r="K43" s="206" t="s">
        <v>73</v>
      </c>
      <c r="L43" s="46">
        <v>43</v>
      </c>
      <c r="M43" s="46"/>
      <c r="N43" s="46"/>
      <c r="O43" s="46"/>
      <c r="P43" s="46" t="s">
        <v>409</v>
      </c>
      <c r="Q43" s="46"/>
      <c r="R43" s="46"/>
      <c r="S43" s="129"/>
      <c r="T43" s="46"/>
    </row>
    <row r="44" spans="1:20" ht="191.25">
      <c r="A44" s="169">
        <v>44</v>
      </c>
      <c r="B44" s="45" t="s">
        <v>1029</v>
      </c>
      <c r="C44" s="97" t="s">
        <v>591</v>
      </c>
      <c r="D44" s="97" t="s">
        <v>396</v>
      </c>
      <c r="E44" s="97" t="s">
        <v>484</v>
      </c>
      <c r="F44" s="98" t="s">
        <v>585</v>
      </c>
      <c r="G44" s="98" t="s">
        <v>590</v>
      </c>
      <c r="H44" s="99" t="s">
        <v>1033</v>
      </c>
      <c r="I44" s="99" t="s">
        <v>1034</v>
      </c>
      <c r="J44" s="45" t="s">
        <v>456</v>
      </c>
      <c r="K44" s="206" t="s">
        <v>74</v>
      </c>
      <c r="L44" s="46">
        <v>44</v>
      </c>
      <c r="M44" s="46"/>
      <c r="N44" s="46"/>
      <c r="O44" s="46"/>
      <c r="P44" s="46" t="s">
        <v>409</v>
      </c>
      <c r="Q44" s="46"/>
      <c r="R44" s="46"/>
      <c r="S44" s="129"/>
      <c r="T44" s="46"/>
    </row>
    <row r="45" spans="1:20" ht="165.75">
      <c r="A45" s="169">
        <v>45</v>
      </c>
      <c r="B45" s="45" t="s">
        <v>1029</v>
      </c>
      <c r="C45" s="97" t="s">
        <v>1035</v>
      </c>
      <c r="D45" s="97" t="s">
        <v>388</v>
      </c>
      <c r="E45" s="97" t="s">
        <v>603</v>
      </c>
      <c r="F45" s="98" t="s">
        <v>585</v>
      </c>
      <c r="G45" s="98" t="s">
        <v>586</v>
      </c>
      <c r="H45" s="99" t="s">
        <v>1036</v>
      </c>
      <c r="I45" s="99" t="s">
        <v>1037</v>
      </c>
      <c r="J45" s="45" t="s">
        <v>555</v>
      </c>
      <c r="K45" s="46" t="s">
        <v>113</v>
      </c>
      <c r="L45" s="46">
        <v>45</v>
      </c>
      <c r="M45" s="46"/>
      <c r="N45" s="46"/>
      <c r="O45" s="46"/>
      <c r="P45" s="46" t="s">
        <v>407</v>
      </c>
      <c r="Q45" s="46"/>
      <c r="R45" s="46"/>
      <c r="S45" s="129"/>
      <c r="T45" s="46"/>
    </row>
    <row r="46" spans="1:20" ht="178.5">
      <c r="A46" s="169">
        <v>46</v>
      </c>
      <c r="B46" s="45" t="s">
        <v>1029</v>
      </c>
      <c r="C46" s="97" t="s">
        <v>1038</v>
      </c>
      <c r="D46" s="97" t="s">
        <v>465</v>
      </c>
      <c r="E46" s="97" t="s">
        <v>593</v>
      </c>
      <c r="F46" s="98" t="s">
        <v>585</v>
      </c>
      <c r="G46" s="98" t="s">
        <v>586</v>
      </c>
      <c r="H46" s="99" t="s">
        <v>1039</v>
      </c>
      <c r="I46" s="99" t="s">
        <v>1040</v>
      </c>
      <c r="J46" s="45" t="s">
        <v>555</v>
      </c>
      <c r="K46" s="212" t="s">
        <v>95</v>
      </c>
      <c r="L46" s="46">
        <v>46</v>
      </c>
      <c r="M46" s="46"/>
      <c r="N46" s="46"/>
      <c r="O46" s="46"/>
      <c r="P46" s="46" t="s">
        <v>938</v>
      </c>
      <c r="Q46" s="46"/>
      <c r="R46" s="46"/>
      <c r="S46" s="129"/>
      <c r="T46" s="46"/>
    </row>
    <row r="47" spans="1:20" ht="63.75">
      <c r="A47" s="169">
        <v>47</v>
      </c>
      <c r="B47" s="45" t="s">
        <v>332</v>
      </c>
      <c r="C47" s="95" t="s">
        <v>1041</v>
      </c>
      <c r="D47" s="95" t="s">
        <v>1042</v>
      </c>
      <c r="E47" s="95" t="s">
        <v>466</v>
      </c>
      <c r="F47" s="96" t="s">
        <v>585</v>
      </c>
      <c r="G47" s="96" t="s">
        <v>586</v>
      </c>
      <c r="H47" s="105" t="s">
        <v>1043</v>
      </c>
      <c r="I47" s="105" t="s">
        <v>1044</v>
      </c>
      <c r="J47" s="45" t="s">
        <v>455</v>
      </c>
      <c r="K47" s="46"/>
      <c r="L47" s="46"/>
      <c r="M47" s="46"/>
      <c r="N47" s="46"/>
      <c r="O47" s="46"/>
      <c r="P47" s="46" t="s">
        <v>588</v>
      </c>
      <c r="Q47" s="46"/>
      <c r="R47" s="46"/>
      <c r="S47" s="129"/>
      <c r="T47" s="46"/>
    </row>
    <row r="48" spans="1:20" ht="191.25">
      <c r="A48" s="169">
        <v>48</v>
      </c>
      <c r="B48" s="45" t="s">
        <v>332</v>
      </c>
      <c r="C48" s="97" t="s">
        <v>474</v>
      </c>
      <c r="D48" s="97" t="s">
        <v>478</v>
      </c>
      <c r="E48" s="97" t="s">
        <v>475</v>
      </c>
      <c r="F48" s="98" t="s">
        <v>585</v>
      </c>
      <c r="G48" s="98" t="s">
        <v>586</v>
      </c>
      <c r="H48" s="112" t="s">
        <v>1045</v>
      </c>
      <c r="I48" s="99" t="s">
        <v>1046</v>
      </c>
      <c r="J48" s="45" t="s">
        <v>455</v>
      </c>
      <c r="K48" s="46" t="s">
        <v>100</v>
      </c>
      <c r="L48" s="46">
        <v>10</v>
      </c>
      <c r="M48" s="46"/>
      <c r="N48" s="46"/>
      <c r="O48" s="46"/>
      <c r="P48" s="46" t="s">
        <v>425</v>
      </c>
      <c r="Q48" s="46"/>
      <c r="R48" s="46"/>
      <c r="S48" s="129"/>
      <c r="T48" s="46"/>
    </row>
    <row r="49" spans="1:20" ht="202.5">
      <c r="A49" s="169">
        <v>49</v>
      </c>
      <c r="B49" s="45" t="s">
        <v>332</v>
      </c>
      <c r="C49" s="97" t="s">
        <v>474</v>
      </c>
      <c r="D49" s="97" t="s">
        <v>479</v>
      </c>
      <c r="E49" s="97" t="s">
        <v>496</v>
      </c>
      <c r="F49" s="98" t="s">
        <v>585</v>
      </c>
      <c r="G49" s="98" t="s">
        <v>586</v>
      </c>
      <c r="H49" s="99" t="s">
        <v>1047</v>
      </c>
      <c r="I49" s="99" t="s">
        <v>1048</v>
      </c>
      <c r="J49" s="45" t="s">
        <v>455</v>
      </c>
      <c r="K49" s="46" t="s">
        <v>101</v>
      </c>
      <c r="L49" s="46"/>
      <c r="M49" s="46"/>
      <c r="N49" s="46"/>
      <c r="O49" s="46"/>
      <c r="P49" s="46" t="s">
        <v>425</v>
      </c>
      <c r="Q49" s="46"/>
      <c r="R49" s="46"/>
      <c r="S49" s="129"/>
      <c r="T49" s="46"/>
    </row>
    <row r="50" spans="1:20" ht="191.25">
      <c r="A50" s="169">
        <v>50</v>
      </c>
      <c r="B50" s="45" t="s">
        <v>332</v>
      </c>
      <c r="C50" s="97" t="s">
        <v>474</v>
      </c>
      <c r="D50" s="97" t="s">
        <v>504</v>
      </c>
      <c r="E50" s="97" t="s">
        <v>461</v>
      </c>
      <c r="F50" s="98" t="s">
        <v>585</v>
      </c>
      <c r="G50" s="98" t="s">
        <v>586</v>
      </c>
      <c r="H50" s="99" t="s">
        <v>1049</v>
      </c>
      <c r="I50" s="99" t="s">
        <v>1050</v>
      </c>
      <c r="J50" s="45" t="s">
        <v>455</v>
      </c>
      <c r="K50" s="46" t="s">
        <v>102</v>
      </c>
      <c r="L50" s="46"/>
      <c r="M50" s="46"/>
      <c r="N50" s="46"/>
      <c r="O50" s="46"/>
      <c r="P50" s="46" t="s">
        <v>425</v>
      </c>
      <c r="Q50" s="46"/>
      <c r="R50" s="46"/>
      <c r="S50" s="129"/>
      <c r="T50" s="46"/>
    </row>
    <row r="51" spans="1:20" ht="76.5">
      <c r="A51" s="169">
        <v>51</v>
      </c>
      <c r="B51" s="45" t="s">
        <v>332</v>
      </c>
      <c r="C51" s="97" t="s">
        <v>595</v>
      </c>
      <c r="D51" s="97" t="s">
        <v>501</v>
      </c>
      <c r="E51" s="97" t="s">
        <v>592</v>
      </c>
      <c r="F51" s="98" t="s">
        <v>585</v>
      </c>
      <c r="G51" s="98" t="s">
        <v>586</v>
      </c>
      <c r="H51" s="99" t="s">
        <v>1051</v>
      </c>
      <c r="I51" s="99" t="s">
        <v>1052</v>
      </c>
      <c r="J51" s="45" t="s">
        <v>456</v>
      </c>
      <c r="K51" s="206" t="s">
        <v>75</v>
      </c>
      <c r="L51" s="46">
        <v>9</v>
      </c>
      <c r="M51" s="46"/>
      <c r="N51" s="46"/>
      <c r="O51" s="46"/>
      <c r="P51" s="46" t="s">
        <v>409</v>
      </c>
      <c r="Q51" s="46"/>
      <c r="R51" s="46"/>
      <c r="S51" s="129"/>
      <c r="T51" s="46"/>
    </row>
    <row r="52" spans="1:20" ht="25.5">
      <c r="A52" s="169">
        <v>52</v>
      </c>
      <c r="B52" s="45" t="s">
        <v>332</v>
      </c>
      <c r="C52" s="97" t="s">
        <v>338</v>
      </c>
      <c r="D52" s="97" t="s">
        <v>470</v>
      </c>
      <c r="E52" s="97" t="s">
        <v>466</v>
      </c>
      <c r="F52" s="98" t="s">
        <v>594</v>
      </c>
      <c r="G52" s="98" t="s">
        <v>586</v>
      </c>
      <c r="H52" s="99" t="s">
        <v>1053</v>
      </c>
      <c r="I52" s="99" t="s">
        <v>1054</v>
      </c>
      <c r="J52" s="45" t="s">
        <v>455</v>
      </c>
      <c r="K52" s="46"/>
      <c r="L52" s="46"/>
      <c r="M52" s="46" t="s">
        <v>664</v>
      </c>
      <c r="N52" s="46" t="s">
        <v>665</v>
      </c>
      <c r="O52" s="46"/>
      <c r="P52" s="46"/>
      <c r="Q52" s="46"/>
      <c r="R52" s="46"/>
      <c r="S52" s="129"/>
      <c r="T52" s="46"/>
    </row>
    <row r="53" spans="1:20" ht="78.75">
      <c r="A53" s="169">
        <v>53</v>
      </c>
      <c r="B53" s="45" t="s">
        <v>332</v>
      </c>
      <c r="C53" s="97" t="s">
        <v>1055</v>
      </c>
      <c r="D53" s="97" t="s">
        <v>475</v>
      </c>
      <c r="E53" s="97" t="s">
        <v>1056</v>
      </c>
      <c r="F53" s="98" t="s">
        <v>585</v>
      </c>
      <c r="G53" s="98" t="s">
        <v>586</v>
      </c>
      <c r="H53" s="99" t="s">
        <v>1057</v>
      </c>
      <c r="I53" s="105" t="s">
        <v>1058</v>
      </c>
      <c r="J53" s="45" t="s">
        <v>455</v>
      </c>
      <c r="K53" s="206" t="s">
        <v>76</v>
      </c>
      <c r="L53" s="46"/>
      <c r="M53" s="46"/>
      <c r="N53" s="46"/>
      <c r="O53" s="46"/>
      <c r="P53" s="46" t="s">
        <v>409</v>
      </c>
      <c r="Q53" s="46"/>
      <c r="R53" s="46"/>
      <c r="S53" s="129"/>
      <c r="T53" s="46"/>
    </row>
    <row r="54" spans="1:20" ht="63.75">
      <c r="A54" s="169">
        <v>54</v>
      </c>
      <c r="B54" s="45" t="s">
        <v>332</v>
      </c>
      <c r="C54" s="97" t="s">
        <v>1059</v>
      </c>
      <c r="D54" s="97" t="s">
        <v>1060</v>
      </c>
      <c r="E54" s="97" t="s">
        <v>392</v>
      </c>
      <c r="F54" s="98" t="s">
        <v>585</v>
      </c>
      <c r="G54" s="98" t="s">
        <v>586</v>
      </c>
      <c r="H54" s="99" t="s">
        <v>1061</v>
      </c>
      <c r="I54" s="99" t="s">
        <v>1062</v>
      </c>
      <c r="J54" s="45" t="s">
        <v>455</v>
      </c>
      <c r="K54" s="206" t="s">
        <v>77</v>
      </c>
      <c r="L54" s="46"/>
      <c r="M54" s="46"/>
      <c r="N54" s="46"/>
      <c r="O54" s="46"/>
      <c r="P54" s="46" t="s">
        <v>409</v>
      </c>
      <c r="Q54" s="46"/>
      <c r="R54" s="46"/>
      <c r="S54" s="129"/>
      <c r="T54" s="46"/>
    </row>
    <row r="55" spans="1:20" ht="76.5">
      <c r="A55" s="169">
        <v>55</v>
      </c>
      <c r="B55" s="45" t="s">
        <v>332</v>
      </c>
      <c r="C55" s="97" t="s">
        <v>1063</v>
      </c>
      <c r="D55" s="97" t="s">
        <v>1064</v>
      </c>
      <c r="E55" s="97" t="s">
        <v>496</v>
      </c>
      <c r="F55" s="98" t="s">
        <v>594</v>
      </c>
      <c r="G55" s="98" t="s">
        <v>586</v>
      </c>
      <c r="H55" s="99" t="s">
        <v>1065</v>
      </c>
      <c r="I55" s="99" t="s">
        <v>1066</v>
      </c>
      <c r="J55" s="45" t="s">
        <v>456</v>
      </c>
      <c r="K55" s="121" t="s">
        <v>670</v>
      </c>
      <c r="L55" s="46"/>
      <c r="M55" s="46" t="s">
        <v>664</v>
      </c>
      <c r="N55" s="46" t="s">
        <v>665</v>
      </c>
      <c r="O55" s="46"/>
      <c r="P55" s="46"/>
      <c r="Q55" s="46"/>
      <c r="R55" s="46"/>
      <c r="S55" s="129"/>
      <c r="T55" s="46"/>
    </row>
    <row r="56" spans="1:20" ht="153">
      <c r="A56" s="169">
        <v>56</v>
      </c>
      <c r="B56" s="45" t="s">
        <v>332</v>
      </c>
      <c r="C56" s="97" t="s">
        <v>1067</v>
      </c>
      <c r="D56" s="97" t="s">
        <v>373</v>
      </c>
      <c r="E56" s="97" t="s">
        <v>495</v>
      </c>
      <c r="F56" s="98" t="s">
        <v>594</v>
      </c>
      <c r="G56" s="98" t="s">
        <v>586</v>
      </c>
      <c r="H56" s="99" t="s">
        <v>1068</v>
      </c>
      <c r="I56" s="99" t="s">
        <v>1069</v>
      </c>
      <c r="J56" s="45" t="s">
        <v>455</v>
      </c>
      <c r="K56" s="46"/>
      <c r="L56" s="46"/>
      <c r="M56" s="46" t="s">
        <v>664</v>
      </c>
      <c r="N56" s="46" t="s">
        <v>665</v>
      </c>
      <c r="O56" s="46"/>
      <c r="P56" s="46"/>
      <c r="Q56" s="46"/>
      <c r="R56" s="46"/>
      <c r="S56" s="129"/>
      <c r="T56" s="46"/>
    </row>
    <row r="57" spans="1:20" ht="102">
      <c r="A57" s="169">
        <v>57</v>
      </c>
      <c r="B57" s="45" t="s">
        <v>332</v>
      </c>
      <c r="C57" s="97" t="s">
        <v>1070</v>
      </c>
      <c r="D57" s="97" t="s">
        <v>385</v>
      </c>
      <c r="E57" s="97" t="s">
        <v>579</v>
      </c>
      <c r="F57" s="98" t="s">
        <v>585</v>
      </c>
      <c r="G57" s="98" t="s">
        <v>586</v>
      </c>
      <c r="H57" s="99" t="s">
        <v>1071</v>
      </c>
      <c r="I57" s="99" t="s">
        <v>1072</v>
      </c>
      <c r="J57" s="45" t="s">
        <v>455</v>
      </c>
      <c r="K57" s="46" t="s">
        <v>104</v>
      </c>
      <c r="L57" s="46"/>
      <c r="M57" s="46"/>
      <c r="N57" s="46"/>
      <c r="O57" s="46"/>
      <c r="P57" s="46" t="s">
        <v>408</v>
      </c>
      <c r="Q57" s="46"/>
      <c r="R57" s="46"/>
      <c r="S57" s="129"/>
      <c r="T57" s="46"/>
    </row>
    <row r="58" spans="1:20" ht="12.75">
      <c r="A58" s="169">
        <v>58</v>
      </c>
      <c r="B58" s="45" t="s">
        <v>332</v>
      </c>
      <c r="C58" s="97" t="s">
        <v>492</v>
      </c>
      <c r="D58" s="97" t="s">
        <v>494</v>
      </c>
      <c r="E58" s="97" t="s">
        <v>367</v>
      </c>
      <c r="F58" s="98" t="s">
        <v>594</v>
      </c>
      <c r="G58" s="98" t="s">
        <v>586</v>
      </c>
      <c r="H58" s="99" t="s">
        <v>1073</v>
      </c>
      <c r="I58" s="99" t="s">
        <v>1074</v>
      </c>
      <c r="J58" s="45" t="s">
        <v>455</v>
      </c>
      <c r="K58" s="46"/>
      <c r="L58" s="46"/>
      <c r="M58" s="46" t="s">
        <v>664</v>
      </c>
      <c r="N58" s="46" t="s">
        <v>665</v>
      </c>
      <c r="O58" s="46"/>
      <c r="P58" s="46"/>
      <c r="Q58" s="46"/>
      <c r="R58" s="46"/>
      <c r="S58" s="129"/>
      <c r="T58" s="46"/>
    </row>
    <row r="59" spans="1:20" ht="12.75">
      <c r="A59" s="169">
        <v>59</v>
      </c>
      <c r="B59" s="45" t="s">
        <v>332</v>
      </c>
      <c r="C59" s="97" t="s">
        <v>492</v>
      </c>
      <c r="D59" s="97" t="s">
        <v>494</v>
      </c>
      <c r="E59" s="97" t="s">
        <v>468</v>
      </c>
      <c r="F59" s="98" t="s">
        <v>594</v>
      </c>
      <c r="G59" s="98" t="s">
        <v>586</v>
      </c>
      <c r="H59" s="99" t="s">
        <v>1073</v>
      </c>
      <c r="I59" s="99" t="s">
        <v>1074</v>
      </c>
      <c r="J59" s="45" t="s">
        <v>455</v>
      </c>
      <c r="K59" s="46"/>
      <c r="L59" s="46"/>
      <c r="M59" s="46" t="s">
        <v>664</v>
      </c>
      <c r="N59" s="46" t="s">
        <v>665</v>
      </c>
      <c r="O59" s="46"/>
      <c r="P59" s="46"/>
      <c r="Q59" s="46"/>
      <c r="R59" s="46"/>
      <c r="S59" s="129"/>
      <c r="T59" s="46"/>
    </row>
    <row r="60" spans="1:20" ht="51">
      <c r="A60" s="169">
        <v>60</v>
      </c>
      <c r="B60" s="45" t="s">
        <v>332</v>
      </c>
      <c r="C60" s="97" t="s">
        <v>1075</v>
      </c>
      <c r="D60" s="97" t="s">
        <v>498</v>
      </c>
      <c r="E60" s="97" t="s">
        <v>600</v>
      </c>
      <c r="F60" s="98" t="s">
        <v>594</v>
      </c>
      <c r="G60" s="98" t="s">
        <v>586</v>
      </c>
      <c r="H60" s="99" t="s">
        <v>1076</v>
      </c>
      <c r="I60" s="99" t="s">
        <v>1077</v>
      </c>
      <c r="J60" s="45" t="s">
        <v>455</v>
      </c>
      <c r="K60" s="46"/>
      <c r="L60" s="46"/>
      <c r="M60" s="46" t="s">
        <v>664</v>
      </c>
      <c r="N60" s="46" t="s">
        <v>665</v>
      </c>
      <c r="O60" s="46"/>
      <c r="P60" s="46"/>
      <c r="Q60" s="46"/>
      <c r="R60" s="46"/>
      <c r="S60" s="129"/>
      <c r="T60" s="46"/>
    </row>
    <row r="61" spans="1:20" ht="76.5">
      <c r="A61" s="169">
        <v>61</v>
      </c>
      <c r="B61" s="45" t="s">
        <v>332</v>
      </c>
      <c r="C61" s="97" t="s">
        <v>974</v>
      </c>
      <c r="D61" s="97" t="s">
        <v>506</v>
      </c>
      <c r="E61" s="97" t="s">
        <v>466</v>
      </c>
      <c r="F61" s="98" t="s">
        <v>594</v>
      </c>
      <c r="G61" s="98" t="s">
        <v>586</v>
      </c>
      <c r="H61" s="99" t="s">
        <v>1078</v>
      </c>
      <c r="I61" s="99" t="s">
        <v>1079</v>
      </c>
      <c r="J61" s="45" t="s">
        <v>455</v>
      </c>
      <c r="K61" s="46"/>
      <c r="L61" s="46"/>
      <c r="M61" s="46" t="s">
        <v>664</v>
      </c>
      <c r="N61" s="46" t="s">
        <v>665</v>
      </c>
      <c r="O61" s="46"/>
      <c r="P61" s="46"/>
      <c r="Q61" s="46"/>
      <c r="R61" s="46"/>
      <c r="S61" s="129"/>
      <c r="T61" s="46"/>
    </row>
    <row r="62" spans="1:20" ht="12.75">
      <c r="A62" s="169">
        <v>62</v>
      </c>
      <c r="B62" s="45" t="s">
        <v>332</v>
      </c>
      <c r="C62" s="97" t="s">
        <v>1080</v>
      </c>
      <c r="D62" s="97" t="s">
        <v>509</v>
      </c>
      <c r="E62" s="97" t="s">
        <v>593</v>
      </c>
      <c r="F62" s="98" t="s">
        <v>594</v>
      </c>
      <c r="G62" s="98" t="s">
        <v>586</v>
      </c>
      <c r="H62" s="99" t="s">
        <v>1081</v>
      </c>
      <c r="I62" s="99" t="s">
        <v>1082</v>
      </c>
      <c r="J62" s="45" t="s">
        <v>455</v>
      </c>
      <c r="K62" s="46"/>
      <c r="L62" s="46"/>
      <c r="M62" s="46" t="s">
        <v>664</v>
      </c>
      <c r="N62" s="46" t="s">
        <v>665</v>
      </c>
      <c r="O62" s="46"/>
      <c r="P62" s="46"/>
      <c r="Q62" s="46"/>
      <c r="R62" s="46"/>
      <c r="S62" s="129"/>
      <c r="T62" s="46"/>
    </row>
    <row r="63" spans="1:20" ht="12.75">
      <c r="A63" s="169">
        <v>63</v>
      </c>
      <c r="B63" s="45" t="s">
        <v>332</v>
      </c>
      <c r="C63" s="97" t="s">
        <v>363</v>
      </c>
      <c r="D63" s="97" t="s">
        <v>1083</v>
      </c>
      <c r="E63" s="97" t="s">
        <v>473</v>
      </c>
      <c r="F63" s="98" t="s">
        <v>594</v>
      </c>
      <c r="G63" s="98" t="s">
        <v>586</v>
      </c>
      <c r="H63" s="99" t="s">
        <v>1081</v>
      </c>
      <c r="I63" s="99" t="s">
        <v>1082</v>
      </c>
      <c r="J63" s="45" t="s">
        <v>455</v>
      </c>
      <c r="K63" s="46"/>
      <c r="L63" s="46"/>
      <c r="M63" s="46" t="s">
        <v>664</v>
      </c>
      <c r="N63" s="46" t="s">
        <v>665</v>
      </c>
      <c r="O63" s="46"/>
      <c r="P63" s="46"/>
      <c r="Q63" s="46"/>
      <c r="R63" s="46"/>
      <c r="S63" s="129"/>
      <c r="T63" s="46"/>
    </row>
    <row r="64" spans="1:20" ht="12.75">
      <c r="A64" s="169">
        <v>64</v>
      </c>
      <c r="B64" s="45" t="s">
        <v>332</v>
      </c>
      <c r="C64" s="97" t="s">
        <v>1084</v>
      </c>
      <c r="D64" s="97" t="s">
        <v>512</v>
      </c>
      <c r="E64" s="97" t="s">
        <v>399</v>
      </c>
      <c r="F64" s="98" t="s">
        <v>594</v>
      </c>
      <c r="G64" s="98" t="s">
        <v>586</v>
      </c>
      <c r="H64" s="99" t="s">
        <v>1081</v>
      </c>
      <c r="I64" s="99" t="s">
        <v>1082</v>
      </c>
      <c r="J64" s="45" t="s">
        <v>455</v>
      </c>
      <c r="K64" s="46"/>
      <c r="L64" s="46"/>
      <c r="M64" s="46" t="s">
        <v>664</v>
      </c>
      <c r="N64" s="46" t="s">
        <v>665</v>
      </c>
      <c r="O64" s="46"/>
      <c r="P64" s="46"/>
      <c r="Q64" s="46"/>
      <c r="R64" s="46"/>
      <c r="S64" s="129"/>
      <c r="T64" s="46"/>
    </row>
    <row r="65" spans="1:20" ht="12.75">
      <c r="A65" s="169">
        <v>65</v>
      </c>
      <c r="B65" s="45" t="s">
        <v>332</v>
      </c>
      <c r="C65" s="97" t="s">
        <v>1085</v>
      </c>
      <c r="D65" s="97" t="s">
        <v>365</v>
      </c>
      <c r="E65" s="97" t="s">
        <v>597</v>
      </c>
      <c r="F65" s="98" t="s">
        <v>594</v>
      </c>
      <c r="G65" s="98" t="s">
        <v>586</v>
      </c>
      <c r="H65" s="99" t="s">
        <v>1081</v>
      </c>
      <c r="I65" s="99" t="s">
        <v>1082</v>
      </c>
      <c r="J65" s="45" t="s">
        <v>455</v>
      </c>
      <c r="K65" s="46"/>
      <c r="L65" s="46"/>
      <c r="M65" s="46" t="s">
        <v>664</v>
      </c>
      <c r="N65" s="46" t="s">
        <v>665</v>
      </c>
      <c r="O65" s="46"/>
      <c r="P65" s="46"/>
      <c r="Q65" s="46"/>
      <c r="R65" s="46"/>
      <c r="S65" s="129"/>
      <c r="T65" s="46"/>
    </row>
    <row r="66" spans="1:20" ht="12.75">
      <c r="A66" s="169">
        <v>66</v>
      </c>
      <c r="B66" s="45" t="s">
        <v>332</v>
      </c>
      <c r="C66" s="97" t="s">
        <v>1086</v>
      </c>
      <c r="D66" s="97" t="s">
        <v>1087</v>
      </c>
      <c r="E66" s="97" t="s">
        <v>599</v>
      </c>
      <c r="F66" s="98" t="s">
        <v>594</v>
      </c>
      <c r="G66" s="98" t="s">
        <v>586</v>
      </c>
      <c r="H66" s="99" t="s">
        <v>1081</v>
      </c>
      <c r="I66" s="99" t="s">
        <v>1082</v>
      </c>
      <c r="J66" s="45" t="s">
        <v>455</v>
      </c>
      <c r="K66" s="99"/>
      <c r="L66" s="46"/>
      <c r="M66" s="46" t="s">
        <v>664</v>
      </c>
      <c r="N66" s="46" t="s">
        <v>665</v>
      </c>
      <c r="O66" s="46"/>
      <c r="P66" s="46"/>
      <c r="Q66" s="46"/>
      <c r="R66" s="46"/>
      <c r="S66" s="129"/>
      <c r="T66" s="46"/>
    </row>
    <row r="67" spans="1:20" ht="242.25">
      <c r="A67" s="169">
        <v>67</v>
      </c>
      <c r="B67" s="45" t="s">
        <v>370</v>
      </c>
      <c r="C67" s="95" t="s">
        <v>369</v>
      </c>
      <c r="D67" s="95"/>
      <c r="E67" s="95"/>
      <c r="F67" s="96" t="s">
        <v>585</v>
      </c>
      <c r="G67" s="96" t="s">
        <v>586</v>
      </c>
      <c r="H67" s="99" t="s">
        <v>1088</v>
      </c>
      <c r="I67" s="105" t="s">
        <v>387</v>
      </c>
      <c r="J67" s="46" t="s">
        <v>555</v>
      </c>
      <c r="K67" s="206" t="s">
        <v>78</v>
      </c>
      <c r="L67" s="46"/>
      <c r="M67" s="46"/>
      <c r="N67" s="46"/>
      <c r="O67" s="46"/>
      <c r="P67" s="46" t="s">
        <v>409</v>
      </c>
      <c r="Q67" s="46"/>
      <c r="R67" s="46"/>
      <c r="S67" s="129"/>
      <c r="T67" s="46"/>
    </row>
    <row r="68" spans="1:20" ht="216.75">
      <c r="A68" s="169">
        <v>68</v>
      </c>
      <c r="B68" s="45" t="s">
        <v>370</v>
      </c>
      <c r="C68" s="97" t="s">
        <v>369</v>
      </c>
      <c r="D68" s="97"/>
      <c r="E68" s="97"/>
      <c r="F68" s="98" t="s">
        <v>585</v>
      </c>
      <c r="G68" s="98" t="s">
        <v>586</v>
      </c>
      <c r="H68" s="99" t="s">
        <v>1089</v>
      </c>
      <c r="I68" s="99" t="s">
        <v>1090</v>
      </c>
      <c r="J68" s="45" t="s">
        <v>555</v>
      </c>
      <c r="K68" s="207" t="s">
        <v>79</v>
      </c>
      <c r="L68" s="46">
        <v>43</v>
      </c>
      <c r="M68" s="46"/>
      <c r="N68" s="46"/>
      <c r="O68" s="46"/>
      <c r="P68" s="46" t="s">
        <v>409</v>
      </c>
      <c r="Q68" s="46"/>
      <c r="R68" s="46"/>
      <c r="S68" s="129"/>
      <c r="T68" s="46"/>
    </row>
    <row r="69" spans="1:20" ht="127.5">
      <c r="A69" s="169">
        <v>69</v>
      </c>
      <c r="B69" s="45" t="s">
        <v>370</v>
      </c>
      <c r="C69" s="97" t="s">
        <v>591</v>
      </c>
      <c r="D69" s="97" t="s">
        <v>396</v>
      </c>
      <c r="E69" s="97" t="s">
        <v>484</v>
      </c>
      <c r="F69" s="98" t="s">
        <v>585</v>
      </c>
      <c r="G69" s="98" t="s">
        <v>586</v>
      </c>
      <c r="H69" s="99" t="s">
        <v>1091</v>
      </c>
      <c r="I69" s="99" t="s">
        <v>387</v>
      </c>
      <c r="J69" s="45" t="s">
        <v>555</v>
      </c>
      <c r="K69" s="206" t="s">
        <v>80</v>
      </c>
      <c r="L69" s="46">
        <v>69</v>
      </c>
      <c r="M69" s="46"/>
      <c r="N69" s="46"/>
      <c r="O69" s="46"/>
      <c r="P69" s="46" t="s">
        <v>409</v>
      </c>
      <c r="Q69" s="46"/>
      <c r="R69" s="46"/>
      <c r="S69" s="129"/>
      <c r="T69" s="46"/>
    </row>
    <row r="70" spans="1:20" ht="178.5">
      <c r="A70" s="169">
        <v>70</v>
      </c>
      <c r="B70" s="45" t="s">
        <v>370</v>
      </c>
      <c r="C70" s="97" t="s">
        <v>591</v>
      </c>
      <c r="D70" s="97" t="s">
        <v>396</v>
      </c>
      <c r="E70" s="97" t="s">
        <v>484</v>
      </c>
      <c r="F70" s="98" t="s">
        <v>585</v>
      </c>
      <c r="G70" s="98" t="s">
        <v>586</v>
      </c>
      <c r="H70" s="99" t="s">
        <v>240</v>
      </c>
      <c r="I70" s="99" t="s">
        <v>241</v>
      </c>
      <c r="J70" s="45" t="s">
        <v>456</v>
      </c>
      <c r="K70" s="208" t="s">
        <v>81</v>
      </c>
      <c r="L70" s="46">
        <v>44</v>
      </c>
      <c r="M70" s="45"/>
      <c r="N70" s="46"/>
      <c r="O70" s="46"/>
      <c r="P70" s="46" t="s">
        <v>409</v>
      </c>
      <c r="Q70" s="46"/>
      <c r="R70" s="46"/>
      <c r="S70" s="129"/>
      <c r="T70" s="46"/>
    </row>
    <row r="71" spans="1:20" ht="127.5">
      <c r="A71" s="169">
        <v>71</v>
      </c>
      <c r="B71" s="45" t="s">
        <v>370</v>
      </c>
      <c r="C71" s="97" t="s">
        <v>591</v>
      </c>
      <c r="D71" s="97" t="s">
        <v>396</v>
      </c>
      <c r="E71" s="97" t="s">
        <v>374</v>
      </c>
      <c r="F71" s="98" t="s">
        <v>585</v>
      </c>
      <c r="G71" s="98" t="s">
        <v>586</v>
      </c>
      <c r="H71" s="99" t="s">
        <v>242</v>
      </c>
      <c r="I71" s="99" t="s">
        <v>243</v>
      </c>
      <c r="J71" s="45" t="s">
        <v>456</v>
      </c>
      <c r="K71" s="206" t="s">
        <v>81</v>
      </c>
      <c r="L71" s="46">
        <v>72</v>
      </c>
      <c r="M71" s="45"/>
      <c r="N71" s="46"/>
      <c r="O71" s="46"/>
      <c r="P71" s="46" t="s">
        <v>409</v>
      </c>
      <c r="Q71" s="46"/>
      <c r="R71" s="46"/>
      <c r="S71" s="129"/>
      <c r="T71" s="46"/>
    </row>
    <row r="72" spans="1:20" ht="76.5">
      <c r="A72" s="169">
        <v>72</v>
      </c>
      <c r="B72" s="45" t="s">
        <v>370</v>
      </c>
      <c r="C72" s="97" t="s">
        <v>591</v>
      </c>
      <c r="D72" s="97" t="s">
        <v>396</v>
      </c>
      <c r="E72" s="97" t="s">
        <v>384</v>
      </c>
      <c r="F72" s="98" t="s">
        <v>585</v>
      </c>
      <c r="G72" s="98" t="s">
        <v>586</v>
      </c>
      <c r="H72" s="99" t="s">
        <v>244</v>
      </c>
      <c r="I72" s="99" t="s">
        <v>245</v>
      </c>
      <c r="J72" s="45" t="s">
        <v>456</v>
      </c>
      <c r="K72" s="206" t="s">
        <v>81</v>
      </c>
      <c r="L72" s="46"/>
      <c r="M72" s="46"/>
      <c r="N72" s="46"/>
      <c r="O72" s="46"/>
      <c r="P72" s="46" t="s">
        <v>409</v>
      </c>
      <c r="Q72" s="46"/>
      <c r="R72" s="46"/>
      <c r="S72" s="129"/>
      <c r="T72" s="46"/>
    </row>
    <row r="73" spans="1:20" ht="76.5">
      <c r="A73" s="169">
        <v>73</v>
      </c>
      <c r="B73" s="45" t="s">
        <v>370</v>
      </c>
      <c r="C73" s="97" t="s">
        <v>591</v>
      </c>
      <c r="D73" s="97" t="s">
        <v>396</v>
      </c>
      <c r="E73" s="97" t="s">
        <v>515</v>
      </c>
      <c r="F73" s="98" t="s">
        <v>585</v>
      </c>
      <c r="G73" s="98" t="s">
        <v>586</v>
      </c>
      <c r="H73" s="99" t="s">
        <v>246</v>
      </c>
      <c r="I73" s="99" t="s">
        <v>247</v>
      </c>
      <c r="J73" s="45" t="s">
        <v>456</v>
      </c>
      <c r="K73" s="206" t="s">
        <v>81</v>
      </c>
      <c r="L73" s="46">
        <v>74</v>
      </c>
      <c r="M73" s="46"/>
      <c r="N73" s="46"/>
      <c r="O73" s="46"/>
      <c r="P73" s="46" t="s">
        <v>409</v>
      </c>
      <c r="Q73" s="46"/>
      <c r="R73" s="46"/>
      <c r="S73" s="129"/>
      <c r="T73" s="46"/>
    </row>
    <row r="74" spans="1:20" ht="270">
      <c r="A74" s="169">
        <v>74</v>
      </c>
      <c r="B74" s="45" t="s">
        <v>370</v>
      </c>
      <c r="C74" s="97" t="s">
        <v>591</v>
      </c>
      <c r="D74" s="97" t="s">
        <v>396</v>
      </c>
      <c r="E74" s="97" t="s">
        <v>374</v>
      </c>
      <c r="F74" s="98" t="s">
        <v>585</v>
      </c>
      <c r="G74" s="98" t="s">
        <v>586</v>
      </c>
      <c r="H74" s="174" t="s">
        <v>248</v>
      </c>
      <c r="I74" s="99" t="s">
        <v>249</v>
      </c>
      <c r="J74" s="45" t="s">
        <v>456</v>
      </c>
      <c r="K74" s="206" t="s">
        <v>82</v>
      </c>
      <c r="L74" s="46">
        <v>75</v>
      </c>
      <c r="M74" s="46"/>
      <c r="N74" s="46"/>
      <c r="O74" s="46"/>
      <c r="P74" s="46" t="s">
        <v>409</v>
      </c>
      <c r="Q74" s="46"/>
      <c r="R74" s="46"/>
      <c r="S74" s="129"/>
      <c r="T74" s="46"/>
    </row>
    <row r="75" spans="1:20" ht="165.75">
      <c r="A75" s="169">
        <v>75</v>
      </c>
      <c r="B75" s="45" t="s">
        <v>370</v>
      </c>
      <c r="C75" s="97" t="s">
        <v>1035</v>
      </c>
      <c r="D75" s="97" t="s">
        <v>388</v>
      </c>
      <c r="E75" s="97" t="s">
        <v>603</v>
      </c>
      <c r="F75" s="98" t="s">
        <v>585</v>
      </c>
      <c r="G75" s="98" t="s">
        <v>586</v>
      </c>
      <c r="H75" s="99" t="s">
        <v>1036</v>
      </c>
      <c r="I75" s="99" t="s">
        <v>1037</v>
      </c>
      <c r="J75" s="45" t="s">
        <v>555</v>
      </c>
      <c r="K75" s="46" t="s">
        <v>113</v>
      </c>
      <c r="L75" s="46">
        <v>45</v>
      </c>
      <c r="M75" s="46"/>
      <c r="N75" s="46"/>
      <c r="O75" s="46"/>
      <c r="P75" s="46" t="s">
        <v>407</v>
      </c>
      <c r="Q75" s="46"/>
      <c r="R75" s="46"/>
      <c r="S75" s="129"/>
      <c r="T75" s="46"/>
    </row>
    <row r="76" spans="1:20" ht="127.5">
      <c r="A76" s="169">
        <v>76</v>
      </c>
      <c r="B76" s="45" t="s">
        <v>370</v>
      </c>
      <c r="C76" s="97" t="s">
        <v>250</v>
      </c>
      <c r="D76" s="97" t="s">
        <v>251</v>
      </c>
      <c r="E76" s="97" t="s">
        <v>501</v>
      </c>
      <c r="F76" s="98" t="s">
        <v>585</v>
      </c>
      <c r="G76" s="98" t="s">
        <v>586</v>
      </c>
      <c r="H76" s="99" t="s">
        <v>252</v>
      </c>
      <c r="I76" s="99" t="s">
        <v>253</v>
      </c>
      <c r="J76" s="45" t="s">
        <v>456</v>
      </c>
      <c r="K76" s="206" t="s">
        <v>83</v>
      </c>
      <c r="L76" s="46"/>
      <c r="M76" s="46"/>
      <c r="N76" s="46"/>
      <c r="O76" s="46"/>
      <c r="P76" s="46" t="s">
        <v>409</v>
      </c>
      <c r="Q76" s="46"/>
      <c r="R76" s="46"/>
      <c r="S76" s="129"/>
      <c r="T76" s="46"/>
    </row>
    <row r="77" spans="1:20" ht="140.25">
      <c r="A77" s="169">
        <v>77</v>
      </c>
      <c r="B77" s="45" t="s">
        <v>370</v>
      </c>
      <c r="C77" s="97" t="s">
        <v>595</v>
      </c>
      <c r="D77" s="97" t="s">
        <v>501</v>
      </c>
      <c r="E77" s="97" t="s">
        <v>592</v>
      </c>
      <c r="F77" s="98" t="s">
        <v>585</v>
      </c>
      <c r="G77" s="98" t="s">
        <v>586</v>
      </c>
      <c r="H77" s="175" t="s">
        <v>254</v>
      </c>
      <c r="I77" s="99" t="s">
        <v>255</v>
      </c>
      <c r="J77" s="46" t="s">
        <v>456</v>
      </c>
      <c r="K77" s="206" t="s">
        <v>75</v>
      </c>
      <c r="L77" s="46">
        <v>9</v>
      </c>
      <c r="M77" s="46"/>
      <c r="N77" s="46"/>
      <c r="O77" s="46"/>
      <c r="P77" s="46" t="s">
        <v>409</v>
      </c>
      <c r="Q77" s="46"/>
      <c r="R77" s="46"/>
      <c r="S77" s="129"/>
      <c r="T77" s="46"/>
    </row>
    <row r="78" spans="1:20" ht="76.5">
      <c r="A78" s="169">
        <v>78</v>
      </c>
      <c r="B78" s="45" t="s">
        <v>370</v>
      </c>
      <c r="C78" s="97" t="s">
        <v>1038</v>
      </c>
      <c r="D78" s="97" t="s">
        <v>465</v>
      </c>
      <c r="E78" s="97" t="s">
        <v>593</v>
      </c>
      <c r="F78" s="98" t="s">
        <v>585</v>
      </c>
      <c r="G78" s="98" t="s">
        <v>586</v>
      </c>
      <c r="H78" s="99" t="s">
        <v>256</v>
      </c>
      <c r="I78" s="99" t="s">
        <v>257</v>
      </c>
      <c r="J78" s="45" t="s">
        <v>456</v>
      </c>
      <c r="K78" s="206" t="s">
        <v>96</v>
      </c>
      <c r="L78" s="46"/>
      <c r="M78" s="46"/>
      <c r="N78" s="46"/>
      <c r="O78" s="46"/>
      <c r="P78" s="46" t="s">
        <v>938</v>
      </c>
      <c r="Q78" s="46"/>
      <c r="R78" s="46"/>
      <c r="S78" s="129"/>
      <c r="T78" s="46"/>
    </row>
    <row r="79" spans="1:20" ht="191.25">
      <c r="A79" s="169">
        <v>79</v>
      </c>
      <c r="B79" s="45" t="s">
        <v>370</v>
      </c>
      <c r="C79" s="97" t="s">
        <v>1038</v>
      </c>
      <c r="D79" s="97" t="s">
        <v>465</v>
      </c>
      <c r="E79" s="97" t="s">
        <v>593</v>
      </c>
      <c r="F79" s="98" t="s">
        <v>585</v>
      </c>
      <c r="G79" s="98" t="s">
        <v>586</v>
      </c>
      <c r="H79" s="99" t="s">
        <v>1039</v>
      </c>
      <c r="I79" s="99" t="s">
        <v>1040</v>
      </c>
      <c r="J79" s="45" t="s">
        <v>555</v>
      </c>
      <c r="K79" s="206" t="s">
        <v>97</v>
      </c>
      <c r="L79" s="46">
        <v>46</v>
      </c>
      <c r="M79" s="46"/>
      <c r="N79" s="46"/>
      <c r="O79" s="46"/>
      <c r="P79" s="46" t="s">
        <v>938</v>
      </c>
      <c r="Q79" s="46"/>
      <c r="R79" s="46"/>
      <c r="S79" s="129"/>
      <c r="T79" s="46"/>
    </row>
    <row r="80" spans="1:20" ht="102">
      <c r="A80" s="169">
        <v>80</v>
      </c>
      <c r="B80" s="45" t="s">
        <v>258</v>
      </c>
      <c r="C80" s="97" t="s">
        <v>591</v>
      </c>
      <c r="D80" s="97" t="s">
        <v>396</v>
      </c>
      <c r="E80" s="97" t="s">
        <v>484</v>
      </c>
      <c r="F80" s="98" t="s">
        <v>585</v>
      </c>
      <c r="G80" s="96" t="s">
        <v>590</v>
      </c>
      <c r="H80" s="99" t="s">
        <v>259</v>
      </c>
      <c r="I80" s="99" t="s">
        <v>387</v>
      </c>
      <c r="J80" s="45" t="s">
        <v>555</v>
      </c>
      <c r="K80" s="206" t="s">
        <v>84</v>
      </c>
      <c r="L80" s="46">
        <v>69</v>
      </c>
      <c r="M80" s="46"/>
      <c r="N80" s="46"/>
      <c r="O80" s="46"/>
      <c r="P80" s="46" t="s">
        <v>409</v>
      </c>
      <c r="Q80" s="46"/>
      <c r="R80" s="46"/>
      <c r="S80" s="129"/>
      <c r="T80" s="46"/>
    </row>
    <row r="81" spans="1:20" ht="140.25">
      <c r="A81" s="169">
        <v>81</v>
      </c>
      <c r="B81" s="45" t="s">
        <v>258</v>
      </c>
      <c r="C81" s="97" t="s">
        <v>591</v>
      </c>
      <c r="D81" s="97" t="s">
        <v>396</v>
      </c>
      <c r="E81" s="97" t="s">
        <v>484</v>
      </c>
      <c r="F81" s="98" t="s">
        <v>585</v>
      </c>
      <c r="G81" s="96" t="s">
        <v>590</v>
      </c>
      <c r="H81" s="99" t="s">
        <v>260</v>
      </c>
      <c r="I81" s="99" t="s">
        <v>261</v>
      </c>
      <c r="J81" s="45" t="s">
        <v>456</v>
      </c>
      <c r="K81" s="206" t="s">
        <v>81</v>
      </c>
      <c r="L81" s="46"/>
      <c r="M81" s="46"/>
      <c r="N81" s="46"/>
      <c r="O81" s="46"/>
      <c r="P81" s="46" t="s">
        <v>409</v>
      </c>
      <c r="Q81" s="46"/>
      <c r="R81" s="46"/>
      <c r="S81" s="129"/>
      <c r="T81" s="46"/>
    </row>
    <row r="82" spans="1:20" ht="89.25">
      <c r="A82" s="169">
        <v>82</v>
      </c>
      <c r="B82" s="45" t="s">
        <v>258</v>
      </c>
      <c r="C82" s="97" t="s">
        <v>591</v>
      </c>
      <c r="D82" s="97" t="s">
        <v>396</v>
      </c>
      <c r="E82" s="97" t="s">
        <v>374</v>
      </c>
      <c r="F82" s="98" t="s">
        <v>585</v>
      </c>
      <c r="G82" s="96" t="s">
        <v>590</v>
      </c>
      <c r="H82" s="99" t="s">
        <v>262</v>
      </c>
      <c r="I82" s="99" t="s">
        <v>263</v>
      </c>
      <c r="J82" s="45" t="s">
        <v>456</v>
      </c>
      <c r="K82" s="206" t="s">
        <v>81</v>
      </c>
      <c r="L82" s="46">
        <v>72</v>
      </c>
      <c r="M82" s="46"/>
      <c r="N82" s="46"/>
      <c r="O82" s="46"/>
      <c r="P82" s="46" t="s">
        <v>409</v>
      </c>
      <c r="Q82" s="46"/>
      <c r="R82" s="46"/>
      <c r="S82" s="129"/>
      <c r="T82" s="46"/>
    </row>
    <row r="83" spans="1:20" ht="76.5">
      <c r="A83" s="169">
        <v>83</v>
      </c>
      <c r="B83" s="45" t="s">
        <v>258</v>
      </c>
      <c r="C83" s="97" t="s">
        <v>591</v>
      </c>
      <c r="D83" s="97" t="s">
        <v>396</v>
      </c>
      <c r="E83" s="97" t="s">
        <v>515</v>
      </c>
      <c r="F83" s="98" t="s">
        <v>585</v>
      </c>
      <c r="G83" s="96" t="s">
        <v>590</v>
      </c>
      <c r="H83" s="99" t="s">
        <v>246</v>
      </c>
      <c r="I83" s="99" t="s">
        <v>247</v>
      </c>
      <c r="J83" s="45" t="s">
        <v>456</v>
      </c>
      <c r="K83" s="206" t="s">
        <v>81</v>
      </c>
      <c r="L83" s="46">
        <v>74</v>
      </c>
      <c r="M83" s="46"/>
      <c r="N83" s="46"/>
      <c r="O83" s="46"/>
      <c r="P83" s="46" t="s">
        <v>409</v>
      </c>
      <c r="Q83" s="46"/>
      <c r="R83" s="46"/>
      <c r="S83" s="129"/>
      <c r="T83" s="46"/>
    </row>
    <row r="84" spans="1:20" ht="165.75">
      <c r="A84" s="169">
        <v>84</v>
      </c>
      <c r="B84" s="45" t="s">
        <v>258</v>
      </c>
      <c r="C84" s="97" t="s">
        <v>591</v>
      </c>
      <c r="D84" s="97" t="s">
        <v>396</v>
      </c>
      <c r="E84" s="97" t="s">
        <v>374</v>
      </c>
      <c r="F84" s="98" t="s">
        <v>585</v>
      </c>
      <c r="G84" s="96" t="s">
        <v>590</v>
      </c>
      <c r="H84" s="174" t="s">
        <v>248</v>
      </c>
      <c r="I84" s="99" t="s">
        <v>249</v>
      </c>
      <c r="J84" s="45" t="s">
        <v>456</v>
      </c>
      <c r="K84" s="206" t="s">
        <v>85</v>
      </c>
      <c r="L84" s="46">
        <v>75</v>
      </c>
      <c r="M84" s="46"/>
      <c r="N84" s="46"/>
      <c r="O84" s="46"/>
      <c r="P84" s="46" t="s">
        <v>409</v>
      </c>
      <c r="Q84" s="46"/>
      <c r="R84" s="46"/>
      <c r="S84" s="129"/>
      <c r="T84" s="46"/>
    </row>
    <row r="85" spans="1:20" ht="165.75">
      <c r="A85" s="169">
        <v>85</v>
      </c>
      <c r="B85" s="45" t="s">
        <v>258</v>
      </c>
      <c r="C85" s="97" t="s">
        <v>1035</v>
      </c>
      <c r="D85" s="97" t="s">
        <v>388</v>
      </c>
      <c r="E85" s="97" t="s">
        <v>603</v>
      </c>
      <c r="F85" s="98" t="s">
        <v>585</v>
      </c>
      <c r="G85" s="96" t="s">
        <v>590</v>
      </c>
      <c r="H85" s="99" t="s">
        <v>1036</v>
      </c>
      <c r="I85" s="99" t="s">
        <v>1037</v>
      </c>
      <c r="J85" s="45" t="s">
        <v>555</v>
      </c>
      <c r="K85" s="46" t="s">
        <v>113</v>
      </c>
      <c r="L85" s="46">
        <v>45</v>
      </c>
      <c r="M85" s="46"/>
      <c r="N85" s="46"/>
      <c r="O85" s="46"/>
      <c r="P85" s="46" t="s">
        <v>407</v>
      </c>
      <c r="Q85" s="46"/>
      <c r="R85" s="46"/>
      <c r="S85" s="129"/>
      <c r="T85" s="46"/>
    </row>
    <row r="86" spans="1:20" ht="178.5">
      <c r="A86" s="169">
        <v>86</v>
      </c>
      <c r="B86" s="45" t="s">
        <v>258</v>
      </c>
      <c r="C86" s="97" t="s">
        <v>1038</v>
      </c>
      <c r="D86" s="97" t="s">
        <v>465</v>
      </c>
      <c r="E86" s="97" t="s">
        <v>593</v>
      </c>
      <c r="F86" s="98" t="s">
        <v>585</v>
      </c>
      <c r="G86" s="96" t="s">
        <v>590</v>
      </c>
      <c r="H86" s="99" t="s">
        <v>1039</v>
      </c>
      <c r="I86" s="99" t="s">
        <v>1040</v>
      </c>
      <c r="J86" s="45" t="s">
        <v>555</v>
      </c>
      <c r="K86" s="206" t="s">
        <v>95</v>
      </c>
      <c r="L86" s="46">
        <v>46</v>
      </c>
      <c r="M86" s="46"/>
      <c r="N86" s="46"/>
      <c r="O86" s="46"/>
      <c r="P86" s="46" t="s">
        <v>938</v>
      </c>
      <c r="Q86" s="46"/>
      <c r="R86" s="46"/>
      <c r="S86" s="129"/>
      <c r="T86" s="46"/>
    </row>
    <row r="87" spans="1:20" ht="140.25">
      <c r="A87" s="169">
        <v>87</v>
      </c>
      <c r="B87" s="45" t="s">
        <v>264</v>
      </c>
      <c r="C87" s="95" t="s">
        <v>467</v>
      </c>
      <c r="D87" s="95" t="s">
        <v>472</v>
      </c>
      <c r="E87" s="95" t="s">
        <v>359</v>
      </c>
      <c r="F87" s="96" t="s">
        <v>585</v>
      </c>
      <c r="G87" s="96" t="s">
        <v>586</v>
      </c>
      <c r="H87" s="105" t="s">
        <v>265</v>
      </c>
      <c r="I87" s="105" t="s">
        <v>266</v>
      </c>
      <c r="J87" s="45" t="s">
        <v>555</v>
      </c>
      <c r="K87" s="46" t="s">
        <v>112</v>
      </c>
      <c r="L87" s="46"/>
      <c r="M87" s="46"/>
      <c r="N87" s="46"/>
      <c r="O87" s="46"/>
      <c r="P87" s="46" t="s">
        <v>572</v>
      </c>
      <c r="Q87" s="46"/>
      <c r="R87" s="46"/>
      <c r="S87" s="129"/>
      <c r="T87" s="46"/>
    </row>
    <row r="88" spans="1:20" ht="90">
      <c r="A88" s="169">
        <v>88</v>
      </c>
      <c r="B88" s="45" t="s">
        <v>264</v>
      </c>
      <c r="C88" s="97" t="s">
        <v>267</v>
      </c>
      <c r="D88" s="97" t="s">
        <v>490</v>
      </c>
      <c r="E88" s="97" t="s">
        <v>593</v>
      </c>
      <c r="F88" s="98" t="s">
        <v>594</v>
      </c>
      <c r="G88" s="98" t="s">
        <v>590</v>
      </c>
      <c r="H88" s="99" t="s">
        <v>268</v>
      </c>
      <c r="I88" s="99" t="s">
        <v>269</v>
      </c>
      <c r="J88" s="45" t="s">
        <v>555</v>
      </c>
      <c r="K88" s="46" t="s">
        <v>347</v>
      </c>
      <c r="L88" s="46"/>
      <c r="M88" s="46"/>
      <c r="N88" s="46"/>
      <c r="O88" s="46"/>
      <c r="P88" s="46"/>
      <c r="Q88" s="46"/>
      <c r="R88" s="46"/>
      <c r="S88" s="129"/>
      <c r="T88" s="46"/>
    </row>
    <row r="89" spans="1:20" ht="202.5">
      <c r="A89" s="169">
        <v>89</v>
      </c>
      <c r="B89" s="45" t="s">
        <v>264</v>
      </c>
      <c r="C89" s="97" t="s">
        <v>270</v>
      </c>
      <c r="D89" s="97" t="s">
        <v>491</v>
      </c>
      <c r="E89" s="97" t="s">
        <v>601</v>
      </c>
      <c r="F89" s="98" t="s">
        <v>585</v>
      </c>
      <c r="G89" s="98" t="s">
        <v>586</v>
      </c>
      <c r="H89" s="99" t="s">
        <v>271</v>
      </c>
      <c r="I89" s="99" t="s">
        <v>272</v>
      </c>
      <c r="J89" s="45" t="s">
        <v>455</v>
      </c>
      <c r="K89" s="46" t="s">
        <v>69</v>
      </c>
      <c r="L89" s="46"/>
      <c r="M89" s="46"/>
      <c r="N89" s="46"/>
      <c r="O89" s="46"/>
      <c r="P89" s="46" t="s">
        <v>580</v>
      </c>
      <c r="Q89" s="46"/>
      <c r="R89" s="46"/>
      <c r="S89" s="129"/>
      <c r="T89" s="46"/>
    </row>
    <row r="90" spans="1:20" ht="146.25">
      <c r="A90" s="169">
        <v>90</v>
      </c>
      <c r="B90" s="45" t="s">
        <v>361</v>
      </c>
      <c r="C90" s="95" t="s">
        <v>1067</v>
      </c>
      <c r="D90" s="95" t="s">
        <v>491</v>
      </c>
      <c r="E90" s="95" t="s">
        <v>501</v>
      </c>
      <c r="F90" s="96" t="s">
        <v>585</v>
      </c>
      <c r="G90" s="96" t="s">
        <v>590</v>
      </c>
      <c r="H90" s="105" t="s">
        <v>273</v>
      </c>
      <c r="I90" s="105" t="s">
        <v>274</v>
      </c>
      <c r="J90" s="45" t="s">
        <v>456</v>
      </c>
      <c r="K90" s="46" t="s">
        <v>1093</v>
      </c>
      <c r="L90" s="46"/>
      <c r="M90" s="46"/>
      <c r="N90" s="46"/>
      <c r="O90" s="46"/>
      <c r="P90" s="46" t="s">
        <v>407</v>
      </c>
      <c r="Q90" s="46"/>
      <c r="R90" s="46"/>
      <c r="S90" s="129"/>
      <c r="T90" s="46"/>
    </row>
    <row r="91" spans="1:20" ht="101.25">
      <c r="A91" s="169">
        <v>91</v>
      </c>
      <c r="B91" s="45" t="s">
        <v>361</v>
      </c>
      <c r="C91" s="97" t="s">
        <v>1067</v>
      </c>
      <c r="D91" s="97" t="s">
        <v>491</v>
      </c>
      <c r="E91" s="97" t="s">
        <v>593</v>
      </c>
      <c r="F91" s="98" t="s">
        <v>585</v>
      </c>
      <c r="G91" s="98" t="s">
        <v>590</v>
      </c>
      <c r="H91" s="99" t="s">
        <v>275</v>
      </c>
      <c r="I91" s="99" t="s">
        <v>276</v>
      </c>
      <c r="J91" s="45" t="s">
        <v>456</v>
      </c>
      <c r="K91" s="46" t="s">
        <v>1094</v>
      </c>
      <c r="L91" s="46"/>
      <c r="M91" s="46"/>
      <c r="N91" s="46"/>
      <c r="O91" s="46"/>
      <c r="P91" s="46" t="s">
        <v>407</v>
      </c>
      <c r="Q91" s="46"/>
      <c r="R91" s="46"/>
      <c r="S91" s="129"/>
      <c r="T91" s="46"/>
    </row>
    <row r="92" spans="1:20" ht="127.5">
      <c r="A92" s="169">
        <v>92</v>
      </c>
      <c r="B92" s="45" t="s">
        <v>361</v>
      </c>
      <c r="C92" s="97" t="s">
        <v>277</v>
      </c>
      <c r="D92" s="97"/>
      <c r="E92" s="97"/>
      <c r="F92" s="98" t="s">
        <v>585</v>
      </c>
      <c r="G92" s="98" t="s">
        <v>590</v>
      </c>
      <c r="H92" s="99" t="s">
        <v>278</v>
      </c>
      <c r="I92" s="99" t="s">
        <v>279</v>
      </c>
      <c r="J92" s="45" t="s">
        <v>455</v>
      </c>
      <c r="K92" s="46" t="s">
        <v>1095</v>
      </c>
      <c r="L92" s="46"/>
      <c r="M92" s="46"/>
      <c r="N92" s="46"/>
      <c r="O92" s="46"/>
      <c r="P92" s="46" t="s">
        <v>407</v>
      </c>
      <c r="Q92" s="46"/>
      <c r="R92" s="46"/>
      <c r="S92" s="129"/>
      <c r="T92" s="46"/>
    </row>
    <row r="93" spans="1:20" ht="38.25">
      <c r="A93" s="169">
        <v>93</v>
      </c>
      <c r="B93" s="45" t="s">
        <v>361</v>
      </c>
      <c r="C93" s="97" t="s">
        <v>1035</v>
      </c>
      <c r="D93" s="97" t="s">
        <v>355</v>
      </c>
      <c r="E93" s="97" t="s">
        <v>465</v>
      </c>
      <c r="F93" s="98" t="s">
        <v>594</v>
      </c>
      <c r="G93" s="98" t="s">
        <v>590</v>
      </c>
      <c r="H93" s="99" t="s">
        <v>280</v>
      </c>
      <c r="I93" s="99" t="s">
        <v>281</v>
      </c>
      <c r="J93" s="45" t="s">
        <v>455</v>
      </c>
      <c r="K93" s="46"/>
      <c r="L93" s="46"/>
      <c r="M93" s="46" t="s">
        <v>664</v>
      </c>
      <c r="N93" s="46" t="s">
        <v>665</v>
      </c>
      <c r="O93" s="46"/>
      <c r="P93" s="46"/>
      <c r="Q93" s="46"/>
      <c r="R93" s="46"/>
      <c r="S93" s="129"/>
      <c r="T93" s="46"/>
    </row>
    <row r="94" spans="1:20" ht="191.25">
      <c r="A94" s="169">
        <v>94</v>
      </c>
      <c r="B94" s="45" t="s">
        <v>361</v>
      </c>
      <c r="C94" s="97" t="s">
        <v>1035</v>
      </c>
      <c r="D94" s="97" t="s">
        <v>355</v>
      </c>
      <c r="E94" s="97" t="s">
        <v>473</v>
      </c>
      <c r="F94" s="98" t="s">
        <v>585</v>
      </c>
      <c r="G94" s="98" t="s">
        <v>590</v>
      </c>
      <c r="H94" s="99" t="s">
        <v>282</v>
      </c>
      <c r="I94" s="99" t="s">
        <v>283</v>
      </c>
      <c r="J94" s="45" t="s">
        <v>455</v>
      </c>
      <c r="K94" s="46" t="s">
        <v>1096</v>
      </c>
      <c r="L94" s="46"/>
      <c r="M94" s="46"/>
      <c r="N94" s="46"/>
      <c r="O94" s="46"/>
      <c r="P94" s="46" t="s">
        <v>407</v>
      </c>
      <c r="Q94" s="46"/>
      <c r="R94" s="46"/>
      <c r="S94" s="129"/>
      <c r="T94" s="46"/>
    </row>
    <row r="95" spans="1:20" ht="90">
      <c r="A95" s="169">
        <v>95</v>
      </c>
      <c r="B95" s="45" t="s">
        <v>361</v>
      </c>
      <c r="C95" s="97" t="s">
        <v>474</v>
      </c>
      <c r="D95" s="97" t="s">
        <v>284</v>
      </c>
      <c r="E95" s="97" t="s">
        <v>285</v>
      </c>
      <c r="F95" s="98" t="s">
        <v>585</v>
      </c>
      <c r="G95" s="98" t="s">
        <v>590</v>
      </c>
      <c r="H95" s="99" t="s">
        <v>286</v>
      </c>
      <c r="I95" s="99" t="s">
        <v>287</v>
      </c>
      <c r="J95" s="45" t="s">
        <v>456</v>
      </c>
      <c r="K95" s="46" t="s">
        <v>103</v>
      </c>
      <c r="L95" s="46"/>
      <c r="M95" s="46"/>
      <c r="N95" s="46"/>
      <c r="O95" s="46"/>
      <c r="P95" s="46" t="s">
        <v>425</v>
      </c>
      <c r="Q95" s="46"/>
      <c r="R95" s="46"/>
      <c r="S95" s="129"/>
      <c r="T95" s="46"/>
    </row>
    <row r="96" spans="1:20" ht="382.5">
      <c r="A96" s="169">
        <v>96</v>
      </c>
      <c r="B96" s="45" t="s">
        <v>361</v>
      </c>
      <c r="C96" s="97" t="s">
        <v>1067</v>
      </c>
      <c r="D96" s="97" t="s">
        <v>288</v>
      </c>
      <c r="E96" s="97" t="s">
        <v>289</v>
      </c>
      <c r="F96" s="98" t="s">
        <v>585</v>
      </c>
      <c r="G96" s="98" t="s">
        <v>590</v>
      </c>
      <c r="H96" s="99" t="s">
        <v>290</v>
      </c>
      <c r="I96" s="99" t="s">
        <v>291</v>
      </c>
      <c r="J96" s="45" t="s">
        <v>455</v>
      </c>
      <c r="K96" s="46" t="s">
        <v>1097</v>
      </c>
      <c r="L96" s="46"/>
      <c r="M96" s="46"/>
      <c r="N96" s="46"/>
      <c r="O96" s="46"/>
      <c r="P96" s="46" t="s">
        <v>407</v>
      </c>
      <c r="Q96" s="46"/>
      <c r="R96" s="46"/>
      <c r="S96" s="129"/>
      <c r="T96" s="46"/>
    </row>
    <row r="97" spans="1:20" ht="405">
      <c r="A97" s="169">
        <v>97</v>
      </c>
      <c r="B97" s="45" t="s">
        <v>361</v>
      </c>
      <c r="C97" s="97" t="s">
        <v>292</v>
      </c>
      <c r="D97" s="97" t="s">
        <v>293</v>
      </c>
      <c r="E97" s="97" t="s">
        <v>294</v>
      </c>
      <c r="F97" s="98" t="s">
        <v>585</v>
      </c>
      <c r="G97" s="98" t="s">
        <v>590</v>
      </c>
      <c r="H97" s="99" t="s">
        <v>295</v>
      </c>
      <c r="I97" s="99" t="s">
        <v>296</v>
      </c>
      <c r="J97" s="45" t="s">
        <v>455</v>
      </c>
      <c r="K97" s="46" t="s">
        <v>1098</v>
      </c>
      <c r="L97" s="46"/>
      <c r="M97" s="46"/>
      <c r="N97" s="46"/>
      <c r="O97" s="46"/>
      <c r="P97" s="46" t="s">
        <v>407</v>
      </c>
      <c r="Q97" s="46"/>
      <c r="R97" s="46"/>
      <c r="S97" s="129"/>
      <c r="T97" s="46"/>
    </row>
    <row r="98" spans="1:20" ht="51">
      <c r="A98" s="169">
        <v>98</v>
      </c>
      <c r="B98" s="45" t="s">
        <v>361</v>
      </c>
      <c r="C98" s="97" t="s">
        <v>297</v>
      </c>
      <c r="D98" s="97" t="s">
        <v>298</v>
      </c>
      <c r="E98" s="97" t="s">
        <v>299</v>
      </c>
      <c r="F98" s="98" t="s">
        <v>594</v>
      </c>
      <c r="G98" s="98" t="s">
        <v>590</v>
      </c>
      <c r="H98" s="99" t="s">
        <v>300</v>
      </c>
      <c r="I98" s="99"/>
      <c r="J98" s="45" t="s">
        <v>455</v>
      </c>
      <c r="K98" s="46"/>
      <c r="L98" s="46"/>
      <c r="M98" s="46" t="s">
        <v>664</v>
      </c>
      <c r="N98" s="46" t="s">
        <v>665</v>
      </c>
      <c r="O98" s="46"/>
      <c r="P98" s="46"/>
      <c r="Q98" s="46"/>
      <c r="R98" s="46"/>
      <c r="S98" s="129"/>
      <c r="T98" s="46"/>
    </row>
    <row r="99" spans="1:20" ht="157.5">
      <c r="A99" s="169">
        <v>99</v>
      </c>
      <c r="B99" s="45" t="s">
        <v>361</v>
      </c>
      <c r="C99" s="97" t="s">
        <v>1035</v>
      </c>
      <c r="D99" s="97" t="s">
        <v>355</v>
      </c>
      <c r="E99" s="97" t="s">
        <v>461</v>
      </c>
      <c r="F99" s="98" t="s">
        <v>585</v>
      </c>
      <c r="G99" s="98" t="s">
        <v>590</v>
      </c>
      <c r="H99" s="99" t="s">
        <v>301</v>
      </c>
      <c r="I99" s="99"/>
      <c r="J99" s="45" t="s">
        <v>555</v>
      </c>
      <c r="K99" s="46" t="s">
        <v>237</v>
      </c>
      <c r="L99" s="46"/>
      <c r="M99" s="46"/>
      <c r="N99" s="46"/>
      <c r="O99" s="46"/>
      <c r="P99" s="46" t="s">
        <v>407</v>
      </c>
      <c r="Q99" s="46"/>
      <c r="R99" s="46"/>
      <c r="S99" s="147"/>
      <c r="T99" s="46"/>
    </row>
    <row r="100" spans="1:20" ht="102">
      <c r="A100" s="169">
        <v>100</v>
      </c>
      <c r="B100" s="45" t="s">
        <v>361</v>
      </c>
      <c r="C100" s="97" t="s">
        <v>1035</v>
      </c>
      <c r="D100" s="97" t="s">
        <v>355</v>
      </c>
      <c r="E100" s="97" t="s">
        <v>302</v>
      </c>
      <c r="F100" s="98" t="s">
        <v>585</v>
      </c>
      <c r="G100" s="98" t="s">
        <v>590</v>
      </c>
      <c r="H100" s="99" t="s">
        <v>303</v>
      </c>
      <c r="I100" s="99" t="s">
        <v>304</v>
      </c>
      <c r="J100" s="45" t="s">
        <v>456</v>
      </c>
      <c r="K100" s="164" t="s">
        <v>238</v>
      </c>
      <c r="L100" s="46"/>
      <c r="M100" s="46"/>
      <c r="N100" s="46"/>
      <c r="O100" s="46"/>
      <c r="P100" s="46" t="s">
        <v>407</v>
      </c>
      <c r="Q100" s="46"/>
      <c r="R100" s="46"/>
      <c r="S100" s="147"/>
      <c r="T100" s="46"/>
    </row>
    <row r="101" spans="1:20" ht="114.75">
      <c r="A101" s="169">
        <v>101</v>
      </c>
      <c r="B101" s="45" t="s">
        <v>305</v>
      </c>
      <c r="C101" s="97" t="s">
        <v>963</v>
      </c>
      <c r="D101" s="97" t="s">
        <v>500</v>
      </c>
      <c r="E101" s="97" t="s">
        <v>354</v>
      </c>
      <c r="F101" s="98" t="s">
        <v>585</v>
      </c>
      <c r="G101" s="98" t="s">
        <v>586</v>
      </c>
      <c r="H101" s="99" t="s">
        <v>306</v>
      </c>
      <c r="I101" s="99" t="s">
        <v>307</v>
      </c>
      <c r="J101" s="45" t="s">
        <v>456</v>
      </c>
      <c r="K101" s="46" t="s">
        <v>56</v>
      </c>
      <c r="L101" s="46">
        <v>25</v>
      </c>
      <c r="M101" s="46"/>
      <c r="N101" s="46"/>
      <c r="O101" s="46"/>
      <c r="P101" s="46" t="s">
        <v>581</v>
      </c>
      <c r="Q101" s="46"/>
      <c r="R101" s="46"/>
      <c r="S101" s="129"/>
      <c r="T101" s="46"/>
    </row>
    <row r="102" spans="1:20" ht="114.75">
      <c r="A102" s="169">
        <v>102</v>
      </c>
      <c r="B102" s="45" t="s">
        <v>305</v>
      </c>
      <c r="C102" s="97" t="s">
        <v>308</v>
      </c>
      <c r="D102" s="97" t="s">
        <v>502</v>
      </c>
      <c r="E102" s="97" t="s">
        <v>399</v>
      </c>
      <c r="F102" s="98" t="s">
        <v>585</v>
      </c>
      <c r="G102" s="98" t="s">
        <v>586</v>
      </c>
      <c r="H102" s="99" t="s">
        <v>309</v>
      </c>
      <c r="I102" s="99" t="s">
        <v>307</v>
      </c>
      <c r="J102" s="45" t="s">
        <v>456</v>
      </c>
      <c r="K102" s="46" t="s">
        <v>56</v>
      </c>
      <c r="L102" s="46">
        <v>25</v>
      </c>
      <c r="M102" s="46"/>
      <c r="N102" s="46"/>
      <c r="O102" s="46"/>
      <c r="P102" s="46" t="s">
        <v>581</v>
      </c>
      <c r="Q102" s="46"/>
      <c r="R102" s="46"/>
      <c r="S102" s="129"/>
      <c r="T102" s="46"/>
    </row>
    <row r="103" spans="1:20" ht="369.75">
      <c r="A103" s="169">
        <v>103</v>
      </c>
      <c r="B103" s="45" t="s">
        <v>390</v>
      </c>
      <c r="C103" s="95" t="s">
        <v>310</v>
      </c>
      <c r="D103" s="95" t="s">
        <v>364</v>
      </c>
      <c r="E103" s="95" t="s">
        <v>311</v>
      </c>
      <c r="F103" s="96" t="s">
        <v>585</v>
      </c>
      <c r="G103" s="96" t="s">
        <v>586</v>
      </c>
      <c r="H103" s="105" t="s">
        <v>312</v>
      </c>
      <c r="I103" s="105" t="s">
        <v>313</v>
      </c>
      <c r="J103" s="45" t="s">
        <v>555</v>
      </c>
      <c r="K103" s="46" t="s">
        <v>114</v>
      </c>
      <c r="L103" s="46"/>
      <c r="M103" s="46"/>
      <c r="N103" s="46"/>
      <c r="O103" s="46"/>
      <c r="P103" s="46" t="s">
        <v>408</v>
      </c>
      <c r="Q103" s="46"/>
      <c r="R103" s="46"/>
      <c r="S103" s="129"/>
      <c r="T103" s="46"/>
    </row>
    <row r="104" spans="1:20" ht="165.75">
      <c r="A104" s="169">
        <v>104</v>
      </c>
      <c r="B104" s="45" t="s">
        <v>390</v>
      </c>
      <c r="C104" s="97" t="s">
        <v>310</v>
      </c>
      <c r="D104" s="97" t="s">
        <v>364</v>
      </c>
      <c r="E104" s="97" t="s">
        <v>314</v>
      </c>
      <c r="F104" s="98" t="s">
        <v>585</v>
      </c>
      <c r="G104" s="98" t="s">
        <v>586</v>
      </c>
      <c r="H104" s="99" t="s">
        <v>315</v>
      </c>
      <c r="I104" s="99" t="s">
        <v>316</v>
      </c>
      <c r="J104" s="45" t="s">
        <v>555</v>
      </c>
      <c r="K104" s="46" t="s">
        <v>662</v>
      </c>
      <c r="L104" s="46"/>
      <c r="M104" s="46"/>
      <c r="N104" s="46"/>
      <c r="O104" s="46"/>
      <c r="P104" s="46" t="s">
        <v>408</v>
      </c>
      <c r="Q104" s="46"/>
      <c r="R104" s="46"/>
      <c r="S104" s="129"/>
      <c r="T104" s="46"/>
    </row>
    <row r="105" spans="1:20" ht="25.5">
      <c r="A105" s="169">
        <v>105</v>
      </c>
      <c r="B105" s="45" t="s">
        <v>390</v>
      </c>
      <c r="C105" s="97" t="s">
        <v>483</v>
      </c>
      <c r="D105" s="97" t="s">
        <v>374</v>
      </c>
      <c r="E105" s="97" t="s">
        <v>466</v>
      </c>
      <c r="F105" s="98" t="s">
        <v>594</v>
      </c>
      <c r="G105" s="98" t="s">
        <v>586</v>
      </c>
      <c r="H105" s="99" t="s">
        <v>317</v>
      </c>
      <c r="I105" s="99" t="s">
        <v>317</v>
      </c>
      <c r="J105" s="45" t="s">
        <v>455</v>
      </c>
      <c r="K105" s="46"/>
      <c r="L105" s="46"/>
      <c r="M105" s="46" t="s">
        <v>664</v>
      </c>
      <c r="N105" s="46" t="s">
        <v>665</v>
      </c>
      <c r="O105" s="46"/>
      <c r="P105" s="46"/>
      <c r="Q105" s="46"/>
      <c r="R105" s="46"/>
      <c r="S105" s="129"/>
      <c r="T105" s="46"/>
    </row>
    <row r="106" spans="1:20" ht="12.75">
      <c r="A106" s="169">
        <v>106</v>
      </c>
      <c r="B106" s="45" t="s">
        <v>390</v>
      </c>
      <c r="C106" s="97" t="s">
        <v>953</v>
      </c>
      <c r="D106" s="97" t="s">
        <v>997</v>
      </c>
      <c r="E106" s="97" t="s">
        <v>465</v>
      </c>
      <c r="F106" s="98" t="s">
        <v>594</v>
      </c>
      <c r="G106" s="98" t="s">
        <v>586</v>
      </c>
      <c r="H106" s="99" t="s">
        <v>318</v>
      </c>
      <c r="I106" s="99" t="s">
        <v>318</v>
      </c>
      <c r="J106" s="45" t="s">
        <v>455</v>
      </c>
      <c r="K106" s="46" t="s">
        <v>669</v>
      </c>
      <c r="L106" s="46"/>
      <c r="M106" s="46" t="s">
        <v>664</v>
      </c>
      <c r="N106" s="46" t="s">
        <v>665</v>
      </c>
      <c r="O106" s="46"/>
      <c r="P106" s="46"/>
      <c r="Q106" s="46"/>
      <c r="R106" s="46"/>
      <c r="S106" s="129"/>
      <c r="T106" s="46"/>
    </row>
    <row r="107" spans="1:20" ht="146.25">
      <c r="A107" s="169">
        <v>107</v>
      </c>
      <c r="B107" s="45" t="s">
        <v>390</v>
      </c>
      <c r="C107" s="97" t="s">
        <v>953</v>
      </c>
      <c r="D107" s="97" t="s">
        <v>997</v>
      </c>
      <c r="E107" s="97" t="s">
        <v>473</v>
      </c>
      <c r="F107" s="98" t="s">
        <v>585</v>
      </c>
      <c r="G107" s="98" t="s">
        <v>586</v>
      </c>
      <c r="H107" s="99" t="s">
        <v>319</v>
      </c>
      <c r="I107" s="99" t="s">
        <v>320</v>
      </c>
      <c r="J107" s="45" t="s">
        <v>455</v>
      </c>
      <c r="K107" s="46" t="s">
        <v>629</v>
      </c>
      <c r="L107" s="46"/>
      <c r="M107" s="46"/>
      <c r="N107" s="46"/>
      <c r="O107" s="46"/>
      <c r="P107" s="46" t="s">
        <v>575</v>
      </c>
      <c r="Q107" s="46"/>
      <c r="R107" s="46"/>
      <c r="S107" s="129"/>
      <c r="T107" s="46"/>
    </row>
    <row r="108" spans="1:20" ht="38.25">
      <c r="A108" s="169">
        <v>108</v>
      </c>
      <c r="B108" s="45" t="s">
        <v>390</v>
      </c>
      <c r="C108" s="97" t="s">
        <v>402</v>
      </c>
      <c r="D108" s="97"/>
      <c r="E108" s="97"/>
      <c r="F108" s="98" t="s">
        <v>585</v>
      </c>
      <c r="G108" s="98" t="s">
        <v>586</v>
      </c>
      <c r="H108" s="99" t="s">
        <v>321</v>
      </c>
      <c r="I108" s="99" t="s">
        <v>322</v>
      </c>
      <c r="J108" s="45" t="s">
        <v>555</v>
      </c>
      <c r="K108" s="99" t="s">
        <v>105</v>
      </c>
      <c r="L108" s="46">
        <v>109</v>
      </c>
      <c r="M108" s="46"/>
      <c r="N108" s="46"/>
      <c r="O108" s="46"/>
      <c r="P108" s="46" t="s">
        <v>408</v>
      </c>
      <c r="Q108" s="46"/>
      <c r="R108" s="46"/>
      <c r="S108" s="129"/>
      <c r="T108" s="46"/>
    </row>
    <row r="109" spans="1:20" ht="38.25">
      <c r="A109" s="169">
        <v>109</v>
      </c>
      <c r="B109" s="45" t="s">
        <v>390</v>
      </c>
      <c r="C109" s="97" t="s">
        <v>402</v>
      </c>
      <c r="D109" s="97"/>
      <c r="E109" s="97"/>
      <c r="F109" s="98" t="s">
        <v>585</v>
      </c>
      <c r="G109" s="98" t="s">
        <v>586</v>
      </c>
      <c r="H109" s="99" t="s">
        <v>323</v>
      </c>
      <c r="I109" s="99" t="s">
        <v>324</v>
      </c>
      <c r="J109" s="45" t="s">
        <v>555</v>
      </c>
      <c r="K109" s="99" t="s">
        <v>105</v>
      </c>
      <c r="L109" s="46">
        <v>109</v>
      </c>
      <c r="M109" s="46"/>
      <c r="N109" s="46"/>
      <c r="O109" s="46"/>
      <c r="P109" s="46" t="s">
        <v>408</v>
      </c>
      <c r="Q109" s="46"/>
      <c r="R109" s="46"/>
      <c r="S109" s="129"/>
      <c r="T109" s="46"/>
    </row>
    <row r="110" spans="1:20" ht="38.25">
      <c r="A110" s="169">
        <v>110</v>
      </c>
      <c r="B110" s="45" t="s">
        <v>390</v>
      </c>
      <c r="C110" s="97" t="s">
        <v>402</v>
      </c>
      <c r="D110" s="97"/>
      <c r="E110" s="97"/>
      <c r="F110" s="98" t="s">
        <v>585</v>
      </c>
      <c r="G110" s="98" t="s">
        <v>586</v>
      </c>
      <c r="H110" s="99" t="s">
        <v>325</v>
      </c>
      <c r="I110" s="99" t="s">
        <v>326</v>
      </c>
      <c r="J110" s="45" t="s">
        <v>555</v>
      </c>
      <c r="K110" s="99" t="s">
        <v>105</v>
      </c>
      <c r="L110" s="46">
        <v>109</v>
      </c>
      <c r="M110" s="46"/>
      <c r="N110" s="46"/>
      <c r="O110" s="46"/>
      <c r="P110" s="46" t="s">
        <v>408</v>
      </c>
      <c r="Q110" s="46"/>
      <c r="R110" s="46"/>
      <c r="S110" s="129"/>
      <c r="T110" s="46"/>
    </row>
    <row r="111" spans="1:20" ht="213.75">
      <c r="A111" s="169">
        <v>111</v>
      </c>
      <c r="B111" s="45" t="s">
        <v>330</v>
      </c>
      <c r="C111" s="95" t="s">
        <v>327</v>
      </c>
      <c r="D111" s="95" t="s">
        <v>598</v>
      </c>
      <c r="E111" s="95" t="s">
        <v>405</v>
      </c>
      <c r="F111" s="96" t="s">
        <v>585</v>
      </c>
      <c r="G111" s="96" t="s">
        <v>586</v>
      </c>
      <c r="H111" s="105" t="s">
        <v>328</v>
      </c>
      <c r="I111" s="105" t="s">
        <v>389</v>
      </c>
      <c r="J111" s="45" t="s">
        <v>555</v>
      </c>
      <c r="K111" s="206" t="s">
        <v>1092</v>
      </c>
      <c r="L111" s="46"/>
      <c r="M111" s="46"/>
      <c r="N111" s="46"/>
      <c r="O111" s="46"/>
      <c r="P111" s="46" t="s">
        <v>391</v>
      </c>
      <c r="Q111" s="46"/>
      <c r="R111" s="46"/>
      <c r="S111" s="129"/>
      <c r="T111" s="46"/>
    </row>
    <row r="112" spans="1:20" ht="331.5">
      <c r="A112" s="169">
        <v>112</v>
      </c>
      <c r="B112" s="45" t="s">
        <v>330</v>
      </c>
      <c r="C112" s="97" t="s">
        <v>474</v>
      </c>
      <c r="D112" s="97" t="s">
        <v>463</v>
      </c>
      <c r="E112" s="97" t="s">
        <v>488</v>
      </c>
      <c r="F112" s="98" t="s">
        <v>585</v>
      </c>
      <c r="G112" s="98" t="s">
        <v>586</v>
      </c>
      <c r="H112" s="99" t="s">
        <v>329</v>
      </c>
      <c r="I112" s="99" t="s">
        <v>389</v>
      </c>
      <c r="J112" s="45" t="s">
        <v>456</v>
      </c>
      <c r="K112" s="99" t="s">
        <v>660</v>
      </c>
      <c r="L112" s="46"/>
      <c r="M112" s="46"/>
      <c r="N112" s="46"/>
      <c r="O112" s="46"/>
      <c r="P112" s="46" t="s">
        <v>425</v>
      </c>
      <c r="Q112" s="46"/>
      <c r="R112" s="46"/>
      <c r="S112" s="129"/>
      <c r="T112" s="46"/>
    </row>
    <row r="113" spans="1:20" ht="89.25">
      <c r="A113" s="169">
        <v>113</v>
      </c>
      <c r="B113" s="45" t="s">
        <v>330</v>
      </c>
      <c r="C113" s="97" t="s">
        <v>402</v>
      </c>
      <c r="D113" s="97" t="s">
        <v>604</v>
      </c>
      <c r="E113" s="97" t="s">
        <v>480</v>
      </c>
      <c r="F113" s="98" t="s">
        <v>585</v>
      </c>
      <c r="G113" s="98" t="s">
        <v>586</v>
      </c>
      <c r="H113" s="99" t="s">
        <v>605</v>
      </c>
      <c r="I113" s="99" t="s">
        <v>389</v>
      </c>
      <c r="J113" s="45" t="s">
        <v>455</v>
      </c>
      <c r="K113" s="209" t="s">
        <v>86</v>
      </c>
      <c r="L113" s="46"/>
      <c r="M113" s="46"/>
      <c r="N113" s="46"/>
      <c r="O113" s="46"/>
      <c r="P113" s="46" t="s">
        <v>409</v>
      </c>
      <c r="Q113" s="46"/>
      <c r="R113" s="46"/>
      <c r="S113" s="129"/>
      <c r="T113" s="46"/>
    </row>
    <row r="114" spans="1:20" ht="89.25">
      <c r="A114" s="169">
        <v>114</v>
      </c>
      <c r="B114" s="45" t="s">
        <v>330</v>
      </c>
      <c r="C114" s="97" t="s">
        <v>402</v>
      </c>
      <c r="D114" s="97" t="s">
        <v>604</v>
      </c>
      <c r="E114" s="97" t="s">
        <v>601</v>
      </c>
      <c r="F114" s="98" t="s">
        <v>585</v>
      </c>
      <c r="G114" s="98" t="s">
        <v>586</v>
      </c>
      <c r="H114" s="99" t="s">
        <v>606</v>
      </c>
      <c r="I114" s="99" t="s">
        <v>389</v>
      </c>
      <c r="J114" s="45" t="s">
        <v>455</v>
      </c>
      <c r="K114" s="209" t="s">
        <v>87</v>
      </c>
      <c r="L114" s="46"/>
      <c r="M114" s="46"/>
      <c r="N114" s="46"/>
      <c r="O114" s="46"/>
      <c r="P114" s="46" t="s">
        <v>409</v>
      </c>
      <c r="Q114" s="46"/>
      <c r="R114" s="46"/>
      <c r="S114" s="129"/>
      <c r="T114" s="46"/>
    </row>
    <row r="115" spans="1:20" ht="180">
      <c r="A115" s="169">
        <v>115</v>
      </c>
      <c r="B115" s="45" t="s">
        <v>330</v>
      </c>
      <c r="C115" s="97" t="s">
        <v>338</v>
      </c>
      <c r="D115" s="97" t="s">
        <v>470</v>
      </c>
      <c r="E115" s="97" t="s">
        <v>501</v>
      </c>
      <c r="F115" s="98" t="s">
        <v>585</v>
      </c>
      <c r="G115" s="98" t="s">
        <v>586</v>
      </c>
      <c r="H115" s="99" t="s">
        <v>607</v>
      </c>
      <c r="I115" s="99" t="s">
        <v>389</v>
      </c>
      <c r="J115" s="45" t="s">
        <v>555</v>
      </c>
      <c r="K115" s="206" t="s">
        <v>98</v>
      </c>
      <c r="L115" s="46"/>
      <c r="M115" s="46"/>
      <c r="N115" s="46"/>
      <c r="O115" s="46"/>
      <c r="P115" s="46" t="s">
        <v>938</v>
      </c>
      <c r="Q115" s="46"/>
      <c r="R115" s="46"/>
      <c r="S115" s="129"/>
      <c r="T115" s="46"/>
    </row>
    <row r="116" spans="1:20" ht="409.5">
      <c r="A116" s="169">
        <v>116</v>
      </c>
      <c r="B116" s="45" t="s">
        <v>330</v>
      </c>
      <c r="C116" s="97" t="s">
        <v>602</v>
      </c>
      <c r="D116" s="97" t="s">
        <v>392</v>
      </c>
      <c r="E116" s="97" t="s">
        <v>508</v>
      </c>
      <c r="F116" s="98" t="s">
        <v>585</v>
      </c>
      <c r="G116" s="98" t="s">
        <v>586</v>
      </c>
      <c r="H116" s="99" t="s">
        <v>608</v>
      </c>
      <c r="I116" s="99" t="s">
        <v>389</v>
      </c>
      <c r="J116" s="45" t="s">
        <v>455</v>
      </c>
      <c r="K116" s="46" t="s">
        <v>63</v>
      </c>
      <c r="L116" s="46"/>
      <c r="M116" s="46"/>
      <c r="N116" s="46"/>
      <c r="O116" s="46"/>
      <c r="P116" s="46" t="s">
        <v>573</v>
      </c>
      <c r="Q116" s="46"/>
      <c r="R116" s="46"/>
      <c r="S116" s="129"/>
      <c r="T116" s="46"/>
    </row>
    <row r="117" spans="1:20" ht="157.5">
      <c r="A117" s="169">
        <v>117</v>
      </c>
      <c r="B117" s="45" t="s">
        <v>330</v>
      </c>
      <c r="C117" s="97" t="s">
        <v>602</v>
      </c>
      <c r="D117" s="97" t="s">
        <v>486</v>
      </c>
      <c r="E117" s="97" t="s">
        <v>384</v>
      </c>
      <c r="F117" s="98" t="s">
        <v>585</v>
      </c>
      <c r="G117" s="98" t="s">
        <v>586</v>
      </c>
      <c r="H117" s="99" t="s">
        <v>609</v>
      </c>
      <c r="I117" s="99" t="s">
        <v>389</v>
      </c>
      <c r="J117" s="45" t="s">
        <v>456</v>
      </c>
      <c r="K117" s="46" t="s">
        <v>64</v>
      </c>
      <c r="L117" s="46"/>
      <c r="M117" s="46"/>
      <c r="N117" s="46"/>
      <c r="O117" s="46"/>
      <c r="P117" s="46" t="s">
        <v>573</v>
      </c>
      <c r="Q117" s="46"/>
      <c r="R117" s="46"/>
      <c r="S117" s="129"/>
      <c r="T117" s="46"/>
    </row>
    <row r="118" spans="1:20" ht="114.75">
      <c r="A118" s="169">
        <v>118</v>
      </c>
      <c r="B118" s="45" t="s">
        <v>330</v>
      </c>
      <c r="C118" s="97" t="s">
        <v>610</v>
      </c>
      <c r="D118" s="97" t="s">
        <v>587</v>
      </c>
      <c r="E118" s="97" t="s">
        <v>587</v>
      </c>
      <c r="F118" s="98" t="s">
        <v>585</v>
      </c>
      <c r="G118" s="98" t="s">
        <v>586</v>
      </c>
      <c r="H118" s="99" t="s">
        <v>611</v>
      </c>
      <c r="I118" s="99" t="s">
        <v>389</v>
      </c>
      <c r="J118" s="45" t="s">
        <v>456</v>
      </c>
      <c r="K118" s="103" t="s">
        <v>65</v>
      </c>
      <c r="L118" s="46"/>
      <c r="M118" s="46"/>
      <c r="N118" s="46"/>
      <c r="O118" s="46"/>
      <c r="P118" s="46" t="s">
        <v>573</v>
      </c>
      <c r="Q118" s="46"/>
      <c r="R118" s="46"/>
      <c r="S118" s="129"/>
      <c r="T118" s="46"/>
    </row>
    <row r="119" spans="1:20" ht="76.5">
      <c r="A119" s="169">
        <v>119</v>
      </c>
      <c r="B119" s="45" t="s">
        <v>330</v>
      </c>
      <c r="C119" s="97" t="s">
        <v>612</v>
      </c>
      <c r="D119" s="97" t="s">
        <v>508</v>
      </c>
      <c r="E119" s="97" t="s">
        <v>521</v>
      </c>
      <c r="F119" s="98" t="s">
        <v>585</v>
      </c>
      <c r="G119" s="98" t="s">
        <v>586</v>
      </c>
      <c r="H119" s="99" t="s">
        <v>613</v>
      </c>
      <c r="I119" s="99" t="s">
        <v>389</v>
      </c>
      <c r="J119" s="45" t="s">
        <v>455</v>
      </c>
      <c r="K119" s="205" t="s">
        <v>66</v>
      </c>
      <c r="L119" s="46"/>
      <c r="M119" s="46"/>
      <c r="N119" s="46"/>
      <c r="O119" s="46"/>
      <c r="P119" s="46" t="s">
        <v>573</v>
      </c>
      <c r="Q119" s="46"/>
      <c r="R119" s="46"/>
      <c r="S119" s="129"/>
      <c r="T119" s="46"/>
    </row>
    <row r="120" spans="1:20" ht="409.5">
      <c r="A120" s="169">
        <v>120</v>
      </c>
      <c r="B120" s="45" t="s">
        <v>330</v>
      </c>
      <c r="C120" s="97" t="s">
        <v>953</v>
      </c>
      <c r="D120" s="97" t="s">
        <v>371</v>
      </c>
      <c r="E120" s="97" t="s">
        <v>603</v>
      </c>
      <c r="F120" s="98" t="s">
        <v>585</v>
      </c>
      <c r="G120" s="98" t="s">
        <v>586</v>
      </c>
      <c r="H120" s="99" t="s">
        <v>614</v>
      </c>
      <c r="I120" s="99" t="s">
        <v>389</v>
      </c>
      <c r="J120" s="99" t="s">
        <v>455</v>
      </c>
      <c r="K120" s="102" t="s">
        <v>630</v>
      </c>
      <c r="L120" s="46"/>
      <c r="M120" s="46"/>
      <c r="N120" s="46"/>
      <c r="O120" s="46"/>
      <c r="P120" s="46" t="s">
        <v>575</v>
      </c>
      <c r="Q120" s="46"/>
      <c r="R120" s="46"/>
      <c r="S120" s="129"/>
      <c r="T120" s="46"/>
    </row>
    <row r="121" spans="1:20" ht="78.75">
      <c r="A121" s="169">
        <v>121</v>
      </c>
      <c r="B121" s="45" t="s">
        <v>330</v>
      </c>
      <c r="C121" s="97" t="s">
        <v>953</v>
      </c>
      <c r="D121" s="97" t="s">
        <v>513</v>
      </c>
      <c r="E121" s="97" t="s">
        <v>469</v>
      </c>
      <c r="F121" s="98" t="s">
        <v>585</v>
      </c>
      <c r="G121" s="98" t="s">
        <v>586</v>
      </c>
      <c r="H121" s="99" t="s">
        <v>615</v>
      </c>
      <c r="I121" s="99" t="s">
        <v>389</v>
      </c>
      <c r="J121" s="99" t="s">
        <v>455</v>
      </c>
      <c r="K121" s="46" t="s">
        <v>631</v>
      </c>
      <c r="L121" s="46"/>
      <c r="M121" s="46"/>
      <c r="N121" s="46"/>
      <c r="O121" s="46"/>
      <c r="P121" s="46" t="s">
        <v>575</v>
      </c>
      <c r="Q121" s="46"/>
      <c r="R121" s="46"/>
      <c r="S121" s="129"/>
      <c r="T121" s="46"/>
    </row>
    <row r="122" spans="1:20" ht="89.25">
      <c r="A122" s="169">
        <v>122</v>
      </c>
      <c r="B122" s="45" t="s">
        <v>330</v>
      </c>
      <c r="C122" s="97" t="s">
        <v>492</v>
      </c>
      <c r="D122" s="97" t="s">
        <v>386</v>
      </c>
      <c r="E122" s="97" t="s">
        <v>604</v>
      </c>
      <c r="F122" s="98" t="s">
        <v>585</v>
      </c>
      <c r="G122" s="98" t="s">
        <v>586</v>
      </c>
      <c r="H122" s="99" t="s">
        <v>616</v>
      </c>
      <c r="I122" s="99" t="s">
        <v>389</v>
      </c>
      <c r="J122" s="99" t="s">
        <v>455</v>
      </c>
      <c r="K122" s="46" t="s">
        <v>107</v>
      </c>
      <c r="L122" s="46"/>
      <c r="M122" s="46"/>
      <c r="N122" s="46"/>
      <c r="O122" s="46"/>
      <c r="P122" s="46" t="s">
        <v>572</v>
      </c>
      <c r="Q122" s="46"/>
      <c r="R122" s="46"/>
      <c r="S122" s="129"/>
      <c r="T122" s="46"/>
    </row>
    <row r="123" spans="1:20" ht="157.5">
      <c r="A123" s="169">
        <v>123</v>
      </c>
      <c r="B123" s="45" t="s">
        <v>330</v>
      </c>
      <c r="C123" s="97" t="s">
        <v>362</v>
      </c>
      <c r="D123" s="97" t="s">
        <v>386</v>
      </c>
      <c r="E123" s="97" t="s">
        <v>482</v>
      </c>
      <c r="F123" s="98" t="s">
        <v>585</v>
      </c>
      <c r="G123" s="98" t="s">
        <v>586</v>
      </c>
      <c r="H123" s="99" t="s">
        <v>617</v>
      </c>
      <c r="I123" s="99" t="s">
        <v>389</v>
      </c>
      <c r="J123" s="99" t="s">
        <v>456</v>
      </c>
      <c r="K123" s="46" t="s">
        <v>108</v>
      </c>
      <c r="L123" s="46"/>
      <c r="M123" s="46"/>
      <c r="N123" s="46"/>
      <c r="O123" s="46"/>
      <c r="P123" s="46" t="s">
        <v>572</v>
      </c>
      <c r="Q123" s="46"/>
      <c r="R123" s="46"/>
      <c r="S123" s="129"/>
      <c r="T123" s="46"/>
    </row>
    <row r="124" spans="1:20" ht="270">
      <c r="A124" s="169">
        <v>124</v>
      </c>
      <c r="B124" s="45" t="s">
        <v>330</v>
      </c>
      <c r="C124" s="97" t="s">
        <v>971</v>
      </c>
      <c r="D124" s="97" t="s">
        <v>503</v>
      </c>
      <c r="E124" s="97" t="s">
        <v>589</v>
      </c>
      <c r="F124" s="98" t="s">
        <v>585</v>
      </c>
      <c r="G124" s="98" t="s">
        <v>586</v>
      </c>
      <c r="H124" s="99" t="s">
        <v>618</v>
      </c>
      <c r="I124" s="99" t="s">
        <v>389</v>
      </c>
      <c r="J124" s="99" t="s">
        <v>456</v>
      </c>
      <c r="K124" s="206" t="s">
        <v>88</v>
      </c>
      <c r="L124" s="46"/>
      <c r="M124" s="46"/>
      <c r="N124" s="46"/>
      <c r="O124" s="46"/>
      <c r="P124" s="46" t="s">
        <v>409</v>
      </c>
      <c r="Q124" s="46"/>
      <c r="R124" s="46"/>
      <c r="S124" s="129"/>
      <c r="T124" s="46"/>
    </row>
    <row r="125" spans="1:20" ht="25.5">
      <c r="A125" s="169">
        <v>125</v>
      </c>
      <c r="B125" s="99" t="s">
        <v>403</v>
      </c>
      <c r="C125" s="95" t="s">
        <v>619</v>
      </c>
      <c r="D125" s="95" t="s">
        <v>385</v>
      </c>
      <c r="E125" s="95" t="s">
        <v>504</v>
      </c>
      <c r="F125" s="96" t="s">
        <v>594</v>
      </c>
      <c r="G125" s="96" t="s">
        <v>586</v>
      </c>
      <c r="H125" s="105" t="s">
        <v>620</v>
      </c>
      <c r="I125" s="105" t="s">
        <v>621</v>
      </c>
      <c r="J125" s="99" t="s">
        <v>455</v>
      </c>
      <c r="K125" s="46"/>
      <c r="L125" s="46"/>
      <c r="M125" s="46" t="s">
        <v>664</v>
      </c>
      <c r="N125" s="46" t="s">
        <v>665</v>
      </c>
      <c r="O125" s="46"/>
      <c r="P125" s="46"/>
      <c r="Q125" s="46"/>
      <c r="R125" s="46"/>
      <c r="S125" s="129"/>
      <c r="T125" s="46"/>
    </row>
    <row r="126" spans="1:20" ht="25.5">
      <c r="A126" s="169">
        <v>126</v>
      </c>
      <c r="B126" s="99" t="s">
        <v>403</v>
      </c>
      <c r="C126" s="97" t="s">
        <v>622</v>
      </c>
      <c r="D126" s="97" t="s">
        <v>623</v>
      </c>
      <c r="E126" s="97" t="s">
        <v>461</v>
      </c>
      <c r="F126" s="98" t="s">
        <v>594</v>
      </c>
      <c r="G126" s="98" t="s">
        <v>586</v>
      </c>
      <c r="H126" s="105" t="s">
        <v>624</v>
      </c>
      <c r="I126" s="105" t="s">
        <v>625</v>
      </c>
      <c r="J126" s="99" t="s">
        <v>455</v>
      </c>
      <c r="K126" s="104"/>
      <c r="L126" s="46"/>
      <c r="M126" s="46" t="s">
        <v>664</v>
      </c>
      <c r="N126" s="46" t="s">
        <v>665</v>
      </c>
      <c r="O126" s="46"/>
      <c r="P126" s="46"/>
      <c r="Q126" s="46"/>
      <c r="R126" s="46"/>
      <c r="S126" s="129"/>
      <c r="T126" s="46"/>
    </row>
    <row r="127" spans="1:20" ht="191.25">
      <c r="A127" s="169">
        <v>127</v>
      </c>
      <c r="B127" s="99" t="s">
        <v>403</v>
      </c>
      <c r="C127" s="97" t="s">
        <v>626</v>
      </c>
      <c r="D127" s="97" t="s">
        <v>627</v>
      </c>
      <c r="E127" s="97" t="s">
        <v>501</v>
      </c>
      <c r="F127" s="98" t="s">
        <v>594</v>
      </c>
      <c r="G127" s="98" t="s">
        <v>586</v>
      </c>
      <c r="H127" s="99" t="s">
        <v>634</v>
      </c>
      <c r="I127" s="99" t="s">
        <v>635</v>
      </c>
      <c r="J127" s="99" t="s">
        <v>456</v>
      </c>
      <c r="K127" s="104" t="s">
        <v>111</v>
      </c>
      <c r="L127" s="46"/>
      <c r="M127" s="46"/>
      <c r="N127" s="46"/>
      <c r="O127" s="46"/>
      <c r="P127" s="46" t="s">
        <v>572</v>
      </c>
      <c r="Q127" s="46"/>
      <c r="R127" s="46"/>
      <c r="S127" s="129"/>
      <c r="T127" s="46"/>
    </row>
    <row r="128" spans="1:20" ht="382.5">
      <c r="A128" s="169">
        <v>128</v>
      </c>
      <c r="B128" s="99" t="s">
        <v>331</v>
      </c>
      <c r="C128" s="95" t="s">
        <v>394</v>
      </c>
      <c r="D128" s="95" t="s">
        <v>489</v>
      </c>
      <c r="E128" s="95" t="s">
        <v>592</v>
      </c>
      <c r="F128" s="96" t="s">
        <v>585</v>
      </c>
      <c r="G128" s="96" t="s">
        <v>590</v>
      </c>
      <c r="H128" s="105" t="s">
        <v>636</v>
      </c>
      <c r="I128" s="105" t="s">
        <v>637</v>
      </c>
      <c r="J128" s="99" t="s">
        <v>555</v>
      </c>
      <c r="K128" s="123" t="s">
        <v>632</v>
      </c>
      <c r="L128" s="46"/>
      <c r="M128" s="46"/>
      <c r="N128" s="46"/>
      <c r="O128" s="46"/>
      <c r="P128" s="46" t="s">
        <v>575</v>
      </c>
      <c r="Q128" s="46"/>
      <c r="R128" s="46"/>
      <c r="S128" s="129"/>
      <c r="T128" s="46"/>
    </row>
    <row r="129" spans="1:20" ht="51">
      <c r="A129" s="169">
        <v>129</v>
      </c>
      <c r="B129" s="99" t="s">
        <v>331</v>
      </c>
      <c r="C129" s="97" t="s">
        <v>471</v>
      </c>
      <c r="D129" s="97" t="s">
        <v>479</v>
      </c>
      <c r="E129" s="97" t="s">
        <v>599</v>
      </c>
      <c r="F129" s="98" t="s">
        <v>594</v>
      </c>
      <c r="G129" s="98" t="s">
        <v>590</v>
      </c>
      <c r="H129" s="99" t="s">
        <v>638</v>
      </c>
      <c r="I129" s="99" t="s">
        <v>639</v>
      </c>
      <c r="J129" s="99" t="s">
        <v>456</v>
      </c>
      <c r="K129" s="104" t="s">
        <v>666</v>
      </c>
      <c r="L129" s="46"/>
      <c r="M129" s="46" t="s">
        <v>664</v>
      </c>
      <c r="N129" s="46" t="s">
        <v>665</v>
      </c>
      <c r="O129" s="46"/>
      <c r="P129" s="46"/>
      <c r="Q129" s="46"/>
      <c r="R129" s="46"/>
      <c r="S129" s="129"/>
      <c r="T129" s="46"/>
    </row>
    <row r="130" spans="1:20" ht="157.5">
      <c r="A130" s="169">
        <v>130</v>
      </c>
      <c r="B130" s="99" t="s">
        <v>331</v>
      </c>
      <c r="C130" s="97" t="s">
        <v>382</v>
      </c>
      <c r="D130" s="97" t="s">
        <v>359</v>
      </c>
      <c r="E130" s="97" t="s">
        <v>519</v>
      </c>
      <c r="F130" s="98" t="s">
        <v>585</v>
      </c>
      <c r="G130" s="98" t="s">
        <v>590</v>
      </c>
      <c r="H130" s="99" t="s">
        <v>640</v>
      </c>
      <c r="I130" s="99" t="s">
        <v>641</v>
      </c>
      <c r="J130" s="99" t="s">
        <v>555</v>
      </c>
      <c r="K130" s="108" t="s">
        <v>57</v>
      </c>
      <c r="L130" s="46"/>
      <c r="M130" s="46"/>
      <c r="N130" s="46"/>
      <c r="O130" s="46"/>
      <c r="P130" s="46" t="s">
        <v>578</v>
      </c>
      <c r="Q130" s="46"/>
      <c r="R130" s="46"/>
      <c r="S130" s="129"/>
      <c r="T130" s="46"/>
    </row>
    <row r="131" spans="1:20" ht="153">
      <c r="A131" s="169">
        <v>131</v>
      </c>
      <c r="B131" s="99" t="s">
        <v>331</v>
      </c>
      <c r="C131" s="97" t="s">
        <v>382</v>
      </c>
      <c r="D131" s="97" t="s">
        <v>359</v>
      </c>
      <c r="E131" s="97" t="s">
        <v>513</v>
      </c>
      <c r="F131" s="98" t="s">
        <v>594</v>
      </c>
      <c r="G131" s="98" t="s">
        <v>590</v>
      </c>
      <c r="H131" s="99" t="s">
        <v>642</v>
      </c>
      <c r="I131" s="99" t="s">
        <v>643</v>
      </c>
      <c r="J131" s="99" t="s">
        <v>555</v>
      </c>
      <c r="K131" s="46" t="s">
        <v>667</v>
      </c>
      <c r="L131" s="46"/>
      <c r="M131" s="46"/>
      <c r="N131" s="46"/>
      <c r="O131" s="46"/>
      <c r="P131" s="46"/>
      <c r="Q131" s="46"/>
      <c r="R131" s="46"/>
      <c r="S131" s="129"/>
      <c r="T131" s="46"/>
    </row>
    <row r="132" spans="1:20" ht="140.25">
      <c r="A132" s="169">
        <v>132</v>
      </c>
      <c r="B132" s="99" t="s">
        <v>331</v>
      </c>
      <c r="C132" s="97" t="s">
        <v>382</v>
      </c>
      <c r="D132" s="97" t="s">
        <v>593</v>
      </c>
      <c r="E132" s="97" t="s">
        <v>510</v>
      </c>
      <c r="F132" s="98" t="s">
        <v>585</v>
      </c>
      <c r="G132" s="98" t="s">
        <v>590</v>
      </c>
      <c r="H132" s="99" t="s">
        <v>644</v>
      </c>
      <c r="I132" s="99" t="s">
        <v>641</v>
      </c>
      <c r="J132" s="99" t="s">
        <v>555</v>
      </c>
      <c r="K132" s="46" t="s">
        <v>58</v>
      </c>
      <c r="L132" s="46"/>
      <c r="M132" s="46"/>
      <c r="N132" s="46"/>
      <c r="O132" s="46"/>
      <c r="P132" s="46" t="s">
        <v>578</v>
      </c>
      <c r="Q132" s="46"/>
      <c r="R132" s="46"/>
      <c r="S132" s="129"/>
      <c r="T132" s="46"/>
    </row>
    <row r="133" spans="1:20" ht="90">
      <c r="A133" s="169">
        <v>133</v>
      </c>
      <c r="B133" s="99" t="s">
        <v>331</v>
      </c>
      <c r="C133" s="97" t="s">
        <v>382</v>
      </c>
      <c r="D133" s="97" t="s">
        <v>375</v>
      </c>
      <c r="E133" s="97" t="s">
        <v>477</v>
      </c>
      <c r="F133" s="98" t="s">
        <v>585</v>
      </c>
      <c r="G133" s="98" t="s">
        <v>590</v>
      </c>
      <c r="H133" s="99" t="s">
        <v>645</v>
      </c>
      <c r="I133" s="99" t="s">
        <v>643</v>
      </c>
      <c r="J133" s="99" t="s">
        <v>555</v>
      </c>
      <c r="K133" s="46" t="s">
        <v>59</v>
      </c>
      <c r="L133" s="46"/>
      <c r="M133" s="46"/>
      <c r="N133" s="46"/>
      <c r="O133" s="46"/>
      <c r="P133" s="46" t="s">
        <v>578</v>
      </c>
      <c r="Q133" s="46"/>
      <c r="R133" s="46"/>
      <c r="S133" s="129"/>
      <c r="T133" s="46"/>
    </row>
    <row r="134" spans="1:20" ht="38.25">
      <c r="A134" s="169">
        <v>134</v>
      </c>
      <c r="B134" s="99" t="s">
        <v>331</v>
      </c>
      <c r="C134" s="97" t="s">
        <v>382</v>
      </c>
      <c r="D134" s="97" t="s">
        <v>375</v>
      </c>
      <c r="E134" s="97" t="s">
        <v>499</v>
      </c>
      <c r="F134" s="98" t="s">
        <v>585</v>
      </c>
      <c r="G134" s="98" t="s">
        <v>590</v>
      </c>
      <c r="H134" s="99" t="s">
        <v>646</v>
      </c>
      <c r="I134" s="99" t="s">
        <v>647</v>
      </c>
      <c r="J134" s="45" t="s">
        <v>455</v>
      </c>
      <c r="K134" s="46" t="s">
        <v>60</v>
      </c>
      <c r="L134" s="46"/>
      <c r="M134" s="46"/>
      <c r="N134" s="46"/>
      <c r="O134" s="46"/>
      <c r="P134" s="46" t="s">
        <v>578</v>
      </c>
      <c r="Q134" s="46"/>
      <c r="R134" s="46"/>
      <c r="S134" s="129"/>
      <c r="T134" s="46"/>
    </row>
    <row r="135" spans="1:20" ht="114.75">
      <c r="A135" s="169">
        <v>135</v>
      </c>
      <c r="B135" s="99" t="s">
        <v>331</v>
      </c>
      <c r="C135" s="97" t="s">
        <v>602</v>
      </c>
      <c r="D135" s="97" t="s">
        <v>486</v>
      </c>
      <c r="E135" s="97" t="s">
        <v>357</v>
      </c>
      <c r="F135" s="98" t="s">
        <v>585</v>
      </c>
      <c r="G135" s="98" t="s">
        <v>590</v>
      </c>
      <c r="H135" s="99" t="s">
        <v>648</v>
      </c>
      <c r="I135" s="99" t="s">
        <v>649</v>
      </c>
      <c r="J135" s="105" t="s">
        <v>555</v>
      </c>
      <c r="K135" s="105" t="s">
        <v>67</v>
      </c>
      <c r="L135" s="105"/>
      <c r="M135" s="105"/>
      <c r="N135" s="46"/>
      <c r="O135" s="105"/>
      <c r="P135" s="46" t="s">
        <v>573</v>
      </c>
      <c r="Q135" s="46"/>
      <c r="R135" s="46"/>
      <c r="S135" s="129"/>
      <c r="T135" s="46"/>
    </row>
    <row r="136" spans="1:16" s="105" customFormat="1" ht="89.25">
      <c r="A136" s="176">
        <v>136</v>
      </c>
      <c r="B136" s="99" t="s">
        <v>331</v>
      </c>
      <c r="C136" s="97" t="s">
        <v>650</v>
      </c>
      <c r="D136" s="97" t="s">
        <v>356</v>
      </c>
      <c r="E136" s="97" t="s">
        <v>513</v>
      </c>
      <c r="F136" s="98" t="s">
        <v>594</v>
      </c>
      <c r="G136" s="98" t="s">
        <v>590</v>
      </c>
      <c r="H136" s="99" t="s">
        <v>651</v>
      </c>
      <c r="I136" s="99" t="s">
        <v>643</v>
      </c>
      <c r="J136" s="99" t="s">
        <v>455</v>
      </c>
      <c r="K136" s="46"/>
      <c r="L136" s="46"/>
      <c r="M136" s="46" t="s">
        <v>664</v>
      </c>
      <c r="N136" s="46" t="s">
        <v>665</v>
      </c>
      <c r="O136" s="46"/>
      <c r="P136" s="46"/>
    </row>
    <row r="137" spans="1:20" ht="38.25">
      <c r="A137" s="169">
        <v>137</v>
      </c>
      <c r="B137" s="99" t="s">
        <v>331</v>
      </c>
      <c r="C137" s="97" t="s">
        <v>652</v>
      </c>
      <c r="D137" s="97" t="s">
        <v>596</v>
      </c>
      <c r="E137" s="97" t="s">
        <v>589</v>
      </c>
      <c r="F137" s="98" t="s">
        <v>594</v>
      </c>
      <c r="G137" s="98" t="s">
        <v>590</v>
      </c>
      <c r="H137" s="99" t="s">
        <v>653</v>
      </c>
      <c r="I137" s="99" t="s">
        <v>654</v>
      </c>
      <c r="J137" s="45" t="s">
        <v>455</v>
      </c>
      <c r="K137" s="46"/>
      <c r="L137" s="46"/>
      <c r="M137" s="46" t="s">
        <v>664</v>
      </c>
      <c r="N137" s="46" t="s">
        <v>665</v>
      </c>
      <c r="O137" s="46"/>
      <c r="P137" s="46"/>
      <c r="Q137" s="46"/>
      <c r="R137" s="46"/>
      <c r="S137" s="129"/>
      <c r="T137" s="46"/>
    </row>
    <row r="138" spans="1:20" ht="127.5">
      <c r="A138" s="169">
        <v>138</v>
      </c>
      <c r="B138" s="99" t="s">
        <v>331</v>
      </c>
      <c r="C138" s="97" t="s">
        <v>612</v>
      </c>
      <c r="D138" s="97" t="s">
        <v>475</v>
      </c>
      <c r="E138" s="97" t="s">
        <v>472</v>
      </c>
      <c r="F138" s="98" t="s">
        <v>585</v>
      </c>
      <c r="G138" s="98" t="s">
        <v>590</v>
      </c>
      <c r="H138" s="99" t="s">
        <v>655</v>
      </c>
      <c r="I138" s="99" t="s">
        <v>656</v>
      </c>
      <c r="J138" s="45" t="s">
        <v>456</v>
      </c>
      <c r="K138" s="46" t="s">
        <v>68</v>
      </c>
      <c r="L138" s="46"/>
      <c r="M138" s="46"/>
      <c r="N138" s="46"/>
      <c r="O138" s="46"/>
      <c r="P138" s="46" t="s">
        <v>573</v>
      </c>
      <c r="Q138" s="46"/>
      <c r="R138" s="46"/>
      <c r="S138" s="129"/>
      <c r="T138" s="46"/>
    </row>
    <row r="139" spans="1:20" ht="38.25">
      <c r="A139" s="169">
        <v>139</v>
      </c>
      <c r="B139" s="99" t="s">
        <v>331</v>
      </c>
      <c r="C139" s="97" t="s">
        <v>953</v>
      </c>
      <c r="D139" s="97" t="s">
        <v>487</v>
      </c>
      <c r="E139" s="97" t="s">
        <v>513</v>
      </c>
      <c r="F139" s="98" t="s">
        <v>585</v>
      </c>
      <c r="G139" s="98" t="s">
        <v>590</v>
      </c>
      <c r="H139" s="99" t="s">
        <v>657</v>
      </c>
      <c r="I139" s="99" t="s">
        <v>658</v>
      </c>
      <c r="J139" s="45" t="s">
        <v>456</v>
      </c>
      <c r="K139" s="46" t="s">
        <v>633</v>
      </c>
      <c r="L139" s="46"/>
      <c r="M139" s="46"/>
      <c r="N139" s="46"/>
      <c r="O139" s="46"/>
      <c r="P139" s="46" t="s">
        <v>575</v>
      </c>
      <c r="Q139" s="46"/>
      <c r="R139" s="46"/>
      <c r="S139" s="129"/>
      <c r="T139" s="46"/>
    </row>
    <row r="140" spans="1:20" ht="409.5">
      <c r="A140" s="169">
        <v>140</v>
      </c>
      <c r="B140" s="99" t="s">
        <v>331</v>
      </c>
      <c r="C140" s="97" t="s">
        <v>659</v>
      </c>
      <c r="D140" s="97" t="s">
        <v>498</v>
      </c>
      <c r="E140" s="97" t="s">
        <v>461</v>
      </c>
      <c r="F140" s="98" t="s">
        <v>585</v>
      </c>
      <c r="G140" s="98" t="s">
        <v>590</v>
      </c>
      <c r="H140" s="99" t="s">
        <v>235</v>
      </c>
      <c r="I140" s="99" t="s">
        <v>236</v>
      </c>
      <c r="J140" s="45" t="s">
        <v>456</v>
      </c>
      <c r="K140" s="46" t="s">
        <v>661</v>
      </c>
      <c r="L140" s="46"/>
      <c r="M140" s="46"/>
      <c r="N140" s="46"/>
      <c r="O140" s="46"/>
      <c r="P140" s="46" t="s">
        <v>410</v>
      </c>
      <c r="Q140" s="46"/>
      <c r="R140" s="46"/>
      <c r="S140" s="129"/>
      <c r="T140" s="46"/>
    </row>
    <row r="141" spans="1:20" ht="409.5">
      <c r="A141" s="169">
        <v>141</v>
      </c>
      <c r="B141" s="99" t="s">
        <v>331</v>
      </c>
      <c r="C141" s="97" t="s">
        <v>505</v>
      </c>
      <c r="D141" s="97" t="s">
        <v>364</v>
      </c>
      <c r="E141" s="97" t="s">
        <v>405</v>
      </c>
      <c r="F141" s="98" t="s">
        <v>585</v>
      </c>
      <c r="G141" s="98" t="s">
        <v>590</v>
      </c>
      <c r="H141" s="111" t="s">
        <v>663</v>
      </c>
      <c r="I141" s="99" t="s">
        <v>671</v>
      </c>
      <c r="J141" s="45" t="s">
        <v>456</v>
      </c>
      <c r="K141" s="46" t="s">
        <v>106</v>
      </c>
      <c r="L141" s="46"/>
      <c r="M141" s="46"/>
      <c r="N141" s="46"/>
      <c r="O141" s="46"/>
      <c r="P141" s="46" t="s">
        <v>408</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L2:P142 J3:K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M2:M69">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121:K127 K134:K143 K130:K132 K101:K107 K47:K60 K45 K11:K14 K67:K69 K16:K19 K88:K89 K71:K85"/>
    <dataValidation allowBlank="1" showInputMessage="1" showErrorMessage="1" error="Must be &quot;Editor To Do&quot;, &quot;Done&quot;, &quot;Can't Do&quot;" sqref="N1992 P930 K312 P172 K646:K648 K314 K658 K144 O58:O59 K181 O69:O71 N2:N8 O2:O56 N13:N19 O64:O67 O61 N21:N1985 O73:O1975 K133 K4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533</v>
      </c>
      <c r="B1" s="76" t="s">
        <v>452</v>
      </c>
      <c r="C1" s="77" t="s">
        <v>455</v>
      </c>
      <c r="D1" s="77" t="s">
        <v>555</v>
      </c>
      <c r="E1" s="77" t="s">
        <v>456</v>
      </c>
      <c r="F1" s="77" t="s">
        <v>454</v>
      </c>
      <c r="G1" s="77" t="s">
        <v>564</v>
      </c>
      <c r="H1" s="78" t="s">
        <v>565</v>
      </c>
      <c r="I1" s="79" t="s">
        <v>553</v>
      </c>
      <c r="J1" s="80" t="s">
        <v>552</v>
      </c>
      <c r="K1" s="81" t="s">
        <v>432</v>
      </c>
      <c r="L1" s="77" t="s">
        <v>333</v>
      </c>
      <c r="M1" s="15"/>
      <c r="N1" s="52"/>
      <c r="O1" s="15"/>
      <c r="P1" s="15"/>
      <c r="Q1" s="15"/>
      <c r="R1" s="15"/>
      <c r="S1" s="15"/>
      <c r="T1" s="15"/>
      <c r="U1" s="15"/>
      <c r="V1" s="15"/>
      <c r="W1" s="15"/>
      <c r="X1" s="15"/>
      <c r="Y1" s="15"/>
      <c r="Z1" s="15"/>
      <c r="AA1" s="15"/>
    </row>
    <row r="2" spans="1:27" s="157" customFormat="1" ht="11.25" customHeight="1">
      <c r="A2" s="89" t="s">
        <v>581</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0</v>
      </c>
      <c r="K2" s="90" t="s">
        <v>576</v>
      </c>
      <c r="L2" s="94"/>
      <c r="M2" s="155"/>
      <c r="N2" s="156"/>
      <c r="O2" s="155"/>
      <c r="P2" s="155"/>
      <c r="Q2" s="155"/>
      <c r="R2" s="155"/>
      <c r="S2" s="155"/>
      <c r="T2" s="155"/>
      <c r="U2" s="155"/>
      <c r="V2" s="155"/>
      <c r="W2" s="155"/>
      <c r="X2" s="155"/>
      <c r="Y2" s="155"/>
      <c r="Z2" s="155"/>
      <c r="AA2" s="155"/>
    </row>
    <row r="3" spans="1:27" s="157" customFormat="1" ht="11.25" customHeight="1">
      <c r="A3" s="89" t="s">
        <v>573</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0</v>
      </c>
      <c r="K3" s="90" t="s">
        <v>523</v>
      </c>
      <c r="L3" s="94"/>
      <c r="M3" s="155"/>
      <c r="N3" s="156"/>
      <c r="O3" s="155"/>
      <c r="P3" s="155"/>
      <c r="Q3" s="155"/>
      <c r="R3" s="155"/>
      <c r="S3" s="155"/>
      <c r="T3" s="155"/>
      <c r="U3" s="155"/>
      <c r="V3" s="155"/>
      <c r="W3" s="155"/>
      <c r="X3" s="155"/>
      <c r="Y3" s="155"/>
      <c r="Z3" s="155"/>
      <c r="AA3" s="155"/>
    </row>
    <row r="4" spans="1:27" s="157" customFormat="1" ht="11.25" customHeight="1">
      <c r="A4" s="89" t="s">
        <v>575</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0</v>
      </c>
      <c r="K4" s="90" t="s">
        <v>576</v>
      </c>
      <c r="L4" s="94"/>
      <c r="M4" s="155"/>
      <c r="N4" s="156"/>
      <c r="O4" s="155"/>
      <c r="P4" s="155"/>
      <c r="Q4" s="155"/>
      <c r="R4" s="155"/>
      <c r="S4" s="155"/>
      <c r="T4" s="155"/>
      <c r="U4" s="155"/>
      <c r="V4" s="155"/>
      <c r="W4" s="155"/>
      <c r="X4" s="155"/>
      <c r="Y4" s="155"/>
      <c r="Z4" s="155"/>
      <c r="AA4" s="155"/>
    </row>
    <row r="5" spans="1:27" s="157" customFormat="1" ht="11.25" customHeight="1">
      <c r="A5" s="89" t="s">
        <v>574</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0</v>
      </c>
      <c r="K5" s="90" t="s">
        <v>524</v>
      </c>
      <c r="L5" s="94"/>
      <c r="M5" s="155"/>
      <c r="N5" s="156"/>
      <c r="O5" s="155"/>
      <c r="P5" s="155"/>
      <c r="Q5" s="155"/>
      <c r="R5" s="155"/>
      <c r="S5" s="155"/>
      <c r="T5" s="155"/>
      <c r="U5" s="155"/>
      <c r="V5" s="155"/>
      <c r="W5" s="155"/>
      <c r="X5" s="155"/>
      <c r="Y5" s="155"/>
      <c r="Z5" s="155"/>
      <c r="AA5" s="155"/>
    </row>
    <row r="6" spans="1:27" s="157" customFormat="1" ht="11.25" customHeight="1">
      <c r="A6" s="89" t="s">
        <v>425</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0</v>
      </c>
      <c r="K6" s="90" t="s">
        <v>525</v>
      </c>
      <c r="L6" s="94"/>
      <c r="M6" s="155"/>
      <c r="N6" s="156"/>
      <c r="O6" s="155"/>
      <c r="P6" s="155"/>
      <c r="Q6" s="155"/>
      <c r="R6" s="155"/>
      <c r="S6" s="155"/>
      <c r="T6" s="155"/>
      <c r="U6" s="155"/>
      <c r="V6" s="155"/>
      <c r="W6" s="155"/>
      <c r="X6" s="155"/>
      <c r="Y6" s="155"/>
      <c r="Z6" s="155"/>
      <c r="AA6" s="155"/>
    </row>
    <row r="7" spans="1:27" s="157" customFormat="1" ht="11.25" customHeight="1">
      <c r="A7" s="89" t="s">
        <v>391</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526</v>
      </c>
      <c r="L7" s="94"/>
      <c r="M7" s="167"/>
      <c r="N7" s="156"/>
      <c r="O7" s="155"/>
      <c r="P7" s="155"/>
      <c r="Q7" s="155"/>
      <c r="R7" s="155"/>
      <c r="S7" s="155"/>
      <c r="T7" s="155"/>
      <c r="U7" s="155"/>
      <c r="V7" s="155"/>
      <c r="W7" s="155"/>
      <c r="X7" s="155"/>
      <c r="Y7" s="155"/>
      <c r="Z7" s="155"/>
      <c r="AA7" s="155"/>
    </row>
    <row r="8" spans="1:27" s="157" customFormat="1" ht="11.25" customHeight="1">
      <c r="A8" s="89" t="s">
        <v>409</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0</v>
      </c>
      <c r="K8" s="90" t="s">
        <v>526</v>
      </c>
      <c r="L8" s="94"/>
      <c r="M8" s="155"/>
      <c r="N8" s="156"/>
      <c r="O8" s="155"/>
      <c r="P8" s="155"/>
      <c r="Q8" s="155"/>
      <c r="R8" s="155"/>
      <c r="S8" s="155"/>
      <c r="T8" s="155"/>
      <c r="U8" s="155"/>
      <c r="V8" s="155"/>
      <c r="W8" s="155"/>
      <c r="X8" s="155"/>
      <c r="Y8" s="155"/>
      <c r="Z8" s="155"/>
      <c r="AA8" s="155"/>
    </row>
    <row r="9" spans="1:27" s="157" customFormat="1" ht="11.25" customHeight="1">
      <c r="A9" s="89" t="s">
        <v>407</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0</v>
      </c>
      <c r="K9" s="90" t="s">
        <v>525</v>
      </c>
      <c r="L9" s="94"/>
      <c r="M9" s="155"/>
      <c r="N9" s="156"/>
      <c r="O9" s="155"/>
      <c r="P9" s="155"/>
      <c r="Q9" s="155"/>
      <c r="R9" s="155"/>
      <c r="S9" s="155"/>
      <c r="T9" s="155"/>
      <c r="U9" s="155"/>
      <c r="V9" s="155"/>
      <c r="W9" s="155"/>
      <c r="X9" s="155"/>
      <c r="Y9" s="155"/>
      <c r="Z9" s="155"/>
      <c r="AA9" s="155"/>
    </row>
    <row r="10" spans="1:27" s="191" customFormat="1" ht="11.25" customHeight="1">
      <c r="A10" s="182" t="s">
        <v>571</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522</v>
      </c>
      <c r="L10" s="186"/>
      <c r="M10" s="187"/>
      <c r="N10" s="188"/>
      <c r="O10" s="189"/>
      <c r="P10" s="190"/>
      <c r="Q10" s="190"/>
      <c r="R10" s="190"/>
      <c r="S10" s="190"/>
      <c r="T10" s="190"/>
      <c r="U10" s="190"/>
      <c r="V10" s="190"/>
      <c r="W10" s="190"/>
      <c r="X10" s="190"/>
      <c r="Y10" s="190"/>
      <c r="Z10" s="190"/>
      <c r="AA10" s="190"/>
    </row>
    <row r="11" spans="1:27" s="157" customFormat="1" ht="11.25" customHeight="1">
      <c r="A11" s="89" t="s">
        <v>423</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532</v>
      </c>
      <c r="L11" s="94"/>
      <c r="N11" s="158"/>
      <c r="O11" s="159"/>
      <c r="P11" s="155"/>
      <c r="Q11" s="155"/>
      <c r="R11" s="155"/>
      <c r="S11" s="155"/>
      <c r="T11" s="155"/>
      <c r="U11" s="155"/>
      <c r="V11" s="155"/>
      <c r="W11" s="155"/>
      <c r="X11" s="155"/>
      <c r="Y11" s="155"/>
      <c r="Z11" s="155"/>
      <c r="AA11" s="155"/>
    </row>
    <row r="12" spans="1:27" s="157" customFormat="1" ht="11.25" customHeight="1">
      <c r="A12" s="89" t="s">
        <v>572</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3</v>
      </c>
      <c r="F12" s="90">
        <f>SUMPRODUCT(('LB150 Comments'!$P$1:'LB150 Comments'!$R$1974=$A12)*('LB150 Comments'!$J$1:'LB150 Comments'!$J$1974=F$1))</f>
        <v>0</v>
      </c>
      <c r="G12" s="90">
        <f>SUMPRODUCT(('LB150 Comments'!$P$1:'LB150 Comments'!$R$1974=$A12)*('LB150 Comments'!$J$1:'LB150 Comments'!$J$1974=""))</f>
        <v>0</v>
      </c>
      <c r="H12" s="90">
        <f t="shared" si="0"/>
        <v>0</v>
      </c>
      <c r="I12" s="92">
        <f>SUMPRODUCT(('LB150 Comments'!$P$1:'LB150 Comments'!$R$1974=$A12)*('LB150 Comments'!$M$1:'LB150 Comments'!$M$1974="Editor To Do"))</f>
        <v>0</v>
      </c>
      <c r="J12" s="93">
        <f>SUMPRODUCT(('LB150 Comments'!$P$1:'LB150 Comments'!$R$1974=$A12)*('LB150 Comments'!$M$1:'LB150 Comments'!$M$1974="Done"))</f>
        <v>0</v>
      </c>
      <c r="K12" s="90" t="s">
        <v>527</v>
      </c>
      <c r="L12" s="94"/>
      <c r="N12" s="158"/>
      <c r="O12" s="159"/>
      <c r="P12" s="155"/>
      <c r="Q12" s="155"/>
      <c r="R12" s="155"/>
      <c r="S12" s="155"/>
      <c r="T12" s="155"/>
      <c r="U12" s="155"/>
      <c r="V12" s="155"/>
      <c r="W12" s="155"/>
      <c r="X12" s="155"/>
      <c r="Y12" s="155"/>
      <c r="Z12" s="155"/>
      <c r="AA12" s="155"/>
    </row>
    <row r="13" spans="1:27" s="191" customFormat="1" ht="11.25" customHeight="1">
      <c r="A13" s="182" t="s">
        <v>433</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522</v>
      </c>
      <c r="L13" s="186"/>
      <c r="M13" s="187"/>
      <c r="N13" s="188"/>
      <c r="O13" s="189"/>
      <c r="P13" s="190"/>
      <c r="Q13" s="190"/>
      <c r="R13" s="190"/>
      <c r="S13" s="190"/>
      <c r="T13" s="190"/>
      <c r="U13" s="190"/>
      <c r="V13" s="190"/>
      <c r="W13" s="190"/>
      <c r="X13" s="190"/>
      <c r="Y13" s="190"/>
      <c r="Z13" s="190"/>
      <c r="AA13" s="190"/>
    </row>
    <row r="14" spans="1:27" s="200" customFormat="1" ht="11.25" customHeight="1">
      <c r="A14" s="195" t="s">
        <v>410</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0</v>
      </c>
      <c r="K14" s="196" t="s">
        <v>522</v>
      </c>
      <c r="L14" s="199"/>
      <c r="N14" s="203"/>
      <c r="O14" s="204"/>
      <c r="P14" s="202"/>
      <c r="Q14" s="202"/>
      <c r="R14" s="202"/>
      <c r="S14" s="202"/>
      <c r="T14" s="202"/>
      <c r="U14" s="202"/>
      <c r="V14" s="202"/>
      <c r="W14" s="202"/>
      <c r="X14" s="202"/>
      <c r="Y14" s="202"/>
      <c r="Z14" s="202"/>
      <c r="AA14" s="202"/>
    </row>
    <row r="15" spans="1:27" s="157" customFormat="1" ht="11.25" customHeight="1">
      <c r="A15" s="89" t="s">
        <v>580</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0</v>
      </c>
      <c r="K15" s="90" t="s">
        <v>528</v>
      </c>
      <c r="L15" s="94"/>
      <c r="N15" s="158"/>
      <c r="O15" s="159"/>
      <c r="P15" s="155"/>
      <c r="Q15" s="155"/>
      <c r="R15" s="155"/>
      <c r="S15" s="155"/>
      <c r="T15" s="155"/>
      <c r="U15" s="155"/>
      <c r="V15" s="155"/>
      <c r="W15" s="155"/>
      <c r="X15" s="155"/>
      <c r="Y15" s="155"/>
      <c r="Z15" s="155"/>
      <c r="AA15" s="155"/>
    </row>
    <row r="16" spans="1:27" s="191" customFormat="1" ht="11.25" customHeight="1">
      <c r="A16" s="182" t="s">
        <v>377</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529</v>
      </c>
      <c r="L16" s="186"/>
      <c r="N16" s="192"/>
      <c r="O16" s="193"/>
      <c r="P16" s="190"/>
      <c r="Q16" s="190"/>
      <c r="R16" s="190"/>
      <c r="S16" s="190"/>
      <c r="T16" s="190"/>
      <c r="U16" s="190"/>
      <c r="V16" s="190"/>
      <c r="W16" s="190"/>
      <c r="X16" s="190"/>
      <c r="Y16" s="190"/>
      <c r="Z16" s="190"/>
      <c r="AA16" s="190"/>
    </row>
    <row r="17" spans="1:27" s="191" customFormat="1" ht="11.25" customHeight="1">
      <c r="A17" s="182" t="s">
        <v>422</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531</v>
      </c>
      <c r="L17" s="186"/>
      <c r="N17" s="192"/>
      <c r="O17" s="193"/>
      <c r="P17" s="190"/>
      <c r="Q17" s="190"/>
      <c r="R17" s="190"/>
      <c r="S17" s="190"/>
      <c r="T17" s="190"/>
      <c r="U17" s="190"/>
      <c r="V17" s="190"/>
      <c r="W17" s="190"/>
      <c r="X17" s="190"/>
      <c r="Y17" s="190"/>
      <c r="Z17" s="190"/>
      <c r="AA17" s="190"/>
    </row>
    <row r="18" spans="1:27" s="191" customFormat="1" ht="11.25" customHeight="1">
      <c r="A18" s="182" t="s">
        <v>464</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530</v>
      </c>
      <c r="L18" s="186"/>
      <c r="N18" s="192"/>
      <c r="O18" s="193"/>
      <c r="P18" s="190"/>
      <c r="Q18" s="190"/>
      <c r="R18" s="190"/>
      <c r="S18" s="190"/>
      <c r="T18" s="190"/>
      <c r="U18" s="190"/>
      <c r="V18" s="190"/>
      <c r="W18" s="190"/>
      <c r="X18" s="190"/>
      <c r="Y18" s="190"/>
      <c r="Z18" s="190"/>
      <c r="AA18" s="190"/>
    </row>
    <row r="19" spans="1:27" s="200" customFormat="1" ht="11.25" customHeight="1">
      <c r="A19" s="195" t="s">
        <v>408</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0</v>
      </c>
      <c r="K19" s="196" t="s">
        <v>522</v>
      </c>
      <c r="L19" s="199"/>
      <c r="N19" s="203"/>
      <c r="O19" s="204"/>
      <c r="P19" s="202"/>
      <c r="Q19" s="202"/>
      <c r="R19" s="202"/>
      <c r="S19" s="202"/>
      <c r="T19" s="202"/>
      <c r="U19" s="202"/>
      <c r="V19" s="202"/>
      <c r="W19" s="202"/>
      <c r="X19" s="202"/>
      <c r="Y19" s="202"/>
      <c r="Z19" s="202"/>
      <c r="AA19" s="202"/>
    </row>
    <row r="20" spans="1:27" s="191" customFormat="1" ht="11.25" customHeight="1">
      <c r="A20" s="182" t="s">
        <v>577</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576</v>
      </c>
      <c r="L20" s="186"/>
      <c r="N20" s="194"/>
      <c r="O20" s="190"/>
      <c r="P20" s="190"/>
      <c r="Q20" s="190"/>
      <c r="R20" s="190"/>
      <c r="S20" s="190"/>
      <c r="T20" s="190"/>
      <c r="U20" s="190"/>
      <c r="V20" s="190"/>
      <c r="W20" s="190"/>
      <c r="X20" s="190"/>
      <c r="Y20" s="190"/>
      <c r="Z20" s="190"/>
      <c r="AA20" s="190"/>
    </row>
    <row r="21" spans="1:27" s="200" customFormat="1" ht="11.25" customHeight="1">
      <c r="A21" s="195" t="s">
        <v>588</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0</v>
      </c>
      <c r="K21" s="196" t="s">
        <v>522</v>
      </c>
      <c r="L21" s="199"/>
      <c r="N21" s="201"/>
      <c r="O21" s="202"/>
      <c r="P21" s="202"/>
      <c r="Q21" s="202"/>
      <c r="R21" s="202"/>
      <c r="S21" s="202"/>
      <c r="T21" s="202"/>
      <c r="U21" s="202"/>
      <c r="V21" s="202"/>
      <c r="W21" s="202"/>
      <c r="X21" s="202"/>
      <c r="Y21" s="202"/>
      <c r="Z21" s="202"/>
      <c r="AA21" s="202"/>
    </row>
    <row r="22" spans="1:27" s="157" customFormat="1" ht="11.25" customHeight="1">
      <c r="A22" s="89" t="s">
        <v>938</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0</v>
      </c>
      <c r="K22" s="90" t="s">
        <v>526</v>
      </c>
      <c r="L22" s="94"/>
      <c r="N22" s="168"/>
      <c r="O22" s="155"/>
      <c r="P22" s="155"/>
      <c r="Q22" s="155"/>
      <c r="R22" s="155"/>
      <c r="S22" s="155"/>
      <c r="T22" s="155"/>
      <c r="U22" s="155"/>
      <c r="V22" s="155"/>
      <c r="W22" s="155"/>
      <c r="X22" s="155"/>
      <c r="Y22" s="155"/>
      <c r="Z22" s="155"/>
      <c r="AA22" s="155"/>
    </row>
    <row r="23" spans="1:27" s="157" customFormat="1" ht="11.25" customHeight="1">
      <c r="A23" s="89" t="s">
        <v>578</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0</v>
      </c>
      <c r="K23" s="90" t="s">
        <v>532</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452</v>
      </c>
      <c r="B25" s="83">
        <f aca="true" t="shared" si="1" ref="B25:J25">SUM(B2:B24)</f>
        <v>94</v>
      </c>
      <c r="C25" s="83">
        <f t="shared" si="1"/>
        <v>25</v>
      </c>
      <c r="D25" s="83">
        <f t="shared" si="1"/>
        <v>27</v>
      </c>
      <c r="E25" s="83">
        <f t="shared" si="1"/>
        <v>42</v>
      </c>
      <c r="F25" s="83">
        <f t="shared" si="1"/>
        <v>0</v>
      </c>
      <c r="G25" s="83">
        <f t="shared" si="1"/>
        <v>0</v>
      </c>
      <c r="H25" s="83">
        <f t="shared" si="1"/>
        <v>0</v>
      </c>
      <c r="I25" s="83">
        <f t="shared" si="1"/>
        <v>0</v>
      </c>
      <c r="J25" s="83">
        <f t="shared" si="1"/>
        <v>0</v>
      </c>
      <c r="K25" s="90"/>
      <c r="L25" s="84"/>
    </row>
    <row r="27" spans="1:14" ht="12.75">
      <c r="A27" s="16" t="s">
        <v>567</v>
      </c>
      <c r="B27" s="17" t="s">
        <v>568</v>
      </c>
      <c r="F27" s="50" t="s">
        <v>443</v>
      </c>
      <c r="G27" s="17" t="s">
        <v>452</v>
      </c>
      <c r="H27" s="17" t="s">
        <v>427</v>
      </c>
      <c r="J27" s="16" t="s">
        <v>438</v>
      </c>
      <c r="K27" s="66" t="s">
        <v>439</v>
      </c>
      <c r="L27" s="67"/>
      <c r="N27"/>
    </row>
    <row r="28" spans="1:14" ht="12.75">
      <c r="A28" s="20" t="s">
        <v>452</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566</v>
      </c>
      <c r="B29" s="19">
        <f>COUNTIF('LB150 Comments'!F$2:'LB150 Comments'!F$1500,"T")</f>
        <v>93</v>
      </c>
      <c r="F29" s="20"/>
      <c r="G29" s="19">
        <f t="shared" si="2"/>
        <v>0</v>
      </c>
      <c r="H29" s="19">
        <f t="shared" si="3"/>
        <v>0</v>
      </c>
      <c r="J29" s="61"/>
      <c r="K29" s="64"/>
      <c r="L29" s="65"/>
      <c r="N29"/>
    </row>
    <row r="30" spans="1:14" ht="12.75">
      <c r="A30" s="20" t="s">
        <v>450</v>
      </c>
      <c r="B30" s="19">
        <f>COUNTIF('LB150 Comments'!F$2:'LB150 Comments'!F$1500,"E")+COUNTIF('LB150 Comments'!F$2:'LB150 Comments'!F$1500,"ER")</f>
        <v>47</v>
      </c>
      <c r="D30" s="13"/>
      <c r="F30" s="20"/>
      <c r="G30" s="19">
        <f t="shared" si="2"/>
        <v>0</v>
      </c>
      <c r="H30" s="19">
        <f t="shared" si="3"/>
        <v>0</v>
      </c>
      <c r="J30" s="62"/>
      <c r="K30" s="64"/>
      <c r="L30" s="65"/>
      <c r="N30"/>
    </row>
    <row r="31" spans="1:14" ht="12.75">
      <c r="A31" s="20" t="s">
        <v>455</v>
      </c>
      <c r="B31" s="19">
        <f>COUNTIF('LB150 Comments'!J$2:'LB150 Comments'!J$1974,A31)</f>
        <v>65</v>
      </c>
      <c r="D31" s="13"/>
      <c r="F31" s="20"/>
      <c r="G31" s="19">
        <f t="shared" si="2"/>
        <v>0</v>
      </c>
      <c r="H31" s="19">
        <f t="shared" si="3"/>
        <v>0</v>
      </c>
      <c r="J31" s="63"/>
      <c r="K31" s="64"/>
      <c r="L31" s="65"/>
      <c r="N31"/>
    </row>
    <row r="32" spans="1:14" ht="12.75">
      <c r="A32" s="20" t="s">
        <v>456</v>
      </c>
      <c r="B32" s="19">
        <f>COUNTIF('LB150 Comments'!J$2:'LB150 Comments'!J$2007,A32)</f>
        <v>46</v>
      </c>
      <c r="D32" s="13"/>
      <c r="F32" s="20"/>
      <c r="G32" s="19">
        <f t="shared" si="2"/>
        <v>0</v>
      </c>
      <c r="H32" s="19">
        <f t="shared" si="3"/>
        <v>0</v>
      </c>
      <c r="J32" s="68"/>
      <c r="K32" s="69"/>
      <c r="L32" s="70"/>
      <c r="N32"/>
    </row>
    <row r="33" spans="1:14" ht="12.75">
      <c r="A33" s="20" t="s">
        <v>555</v>
      </c>
      <c r="B33" s="19">
        <f>COUNTIF('LB150 Comments'!J$2:'LB150 Comments'!J$2007,A33)</f>
        <v>29</v>
      </c>
      <c r="F33" s="20"/>
      <c r="G33" s="19">
        <f t="shared" si="2"/>
        <v>0</v>
      </c>
      <c r="H33" s="19">
        <f t="shared" si="3"/>
        <v>0</v>
      </c>
      <c r="J33" s="19"/>
      <c r="K33" s="64"/>
      <c r="L33" s="65"/>
      <c r="N33"/>
    </row>
    <row r="34" spans="1:14" ht="12.75">
      <c r="A34" s="20" t="s">
        <v>454</v>
      </c>
      <c r="B34" s="19">
        <f>COUNTIF('LB150 Comments'!J$2:'LB150 Comments'!J$2007,A34)</f>
        <v>0</v>
      </c>
      <c r="D34" s="13"/>
      <c r="F34" s="20"/>
      <c r="G34" s="19">
        <f t="shared" si="2"/>
        <v>0</v>
      </c>
      <c r="H34" s="19">
        <f t="shared" si="3"/>
        <v>0</v>
      </c>
      <c r="J34" s="21"/>
      <c r="K34" s="64"/>
      <c r="L34" s="65"/>
      <c r="N34"/>
    </row>
    <row r="35" spans="1:14" ht="12.75">
      <c r="A35" s="20" t="s">
        <v>436</v>
      </c>
      <c r="B35" s="19">
        <f>COUNTA('LB150 Comments'!L$2:'LB150 Comments'!L$2007)</f>
        <v>30</v>
      </c>
      <c r="D35" s="13"/>
      <c r="F35" s="20"/>
      <c r="G35" s="19">
        <f t="shared" si="2"/>
        <v>0</v>
      </c>
      <c r="H35" s="19">
        <f t="shared" si="3"/>
        <v>0</v>
      </c>
      <c r="K35" s="13"/>
      <c r="N35"/>
    </row>
    <row r="36" spans="1:14" ht="12.75">
      <c r="A36" s="20" t="s">
        <v>430</v>
      </c>
      <c r="B36" s="19">
        <f>COUNTIF('LB150 Comments'!M$2:'LB150 Comments'!M$2007,"Editor To Do")</f>
        <v>0</v>
      </c>
      <c r="D36" s="13"/>
      <c r="F36" s="20"/>
      <c r="G36" s="19">
        <f t="shared" si="2"/>
        <v>0</v>
      </c>
      <c r="H36" s="19">
        <f t="shared" si="3"/>
        <v>0</v>
      </c>
      <c r="K36" s="13"/>
      <c r="N36"/>
    </row>
    <row r="37" spans="1:14" ht="12.75">
      <c r="A37" s="20" t="s">
        <v>420</v>
      </c>
      <c r="B37" s="19">
        <f>COUNTIF('LB150 Comments'!M$2:'LB150 Comments'!M$2007,"Can't do")</f>
        <v>0</v>
      </c>
      <c r="D37" s="13"/>
      <c r="F37" s="20"/>
      <c r="G37" s="19">
        <f t="shared" si="2"/>
        <v>0</v>
      </c>
      <c r="H37" s="19">
        <f t="shared" si="3"/>
        <v>0</v>
      </c>
      <c r="K37" s="13"/>
      <c r="N37"/>
    </row>
    <row r="38" spans="1:14" ht="12.75">
      <c r="A38" s="20" t="s">
        <v>554</v>
      </c>
      <c r="B38" s="19">
        <f>COUNTIF('LB150 Comments'!M$2:'LB150 Comments'!M$2007,"Done")</f>
        <v>42</v>
      </c>
      <c r="C38" s="47"/>
      <c r="D38" s="13"/>
      <c r="F38" s="20"/>
      <c r="G38" s="19">
        <f t="shared" si="2"/>
        <v>0</v>
      </c>
      <c r="H38" s="19">
        <f t="shared" si="3"/>
        <v>0</v>
      </c>
      <c r="K38" s="13"/>
      <c r="N38"/>
    </row>
    <row r="39" spans="1:14" ht="12.75">
      <c r="A39" s="20" t="s">
        <v>564</v>
      </c>
      <c r="B39" s="19">
        <f>COUNTIF('LB150 Comments'!J$2:'LB150 Comments'!J$7,"")</f>
        <v>0</v>
      </c>
      <c r="F39" s="51" t="s">
        <v>453</v>
      </c>
      <c r="G39" s="21">
        <f>SUM(G28:G38)</f>
        <v>0</v>
      </c>
      <c r="H39" s="21">
        <f>SUM(H28:H38)</f>
        <v>0</v>
      </c>
      <c r="N39"/>
    </row>
    <row r="40" spans="6:8" ht="12.75">
      <c r="F40" s="85"/>
      <c r="G40" s="86"/>
      <c r="H40" s="86"/>
    </row>
    <row r="45" ht="13.5" thickBot="1"/>
    <row r="46" ht="12.75">
      <c r="L46" s="59" t="s">
        <v>570</v>
      </c>
    </row>
    <row r="47" ht="12.75">
      <c r="L47" s="60" t="s">
        <v>554</v>
      </c>
    </row>
    <row r="48" ht="13.5" thickBot="1">
      <c r="L48" s="58">
        <f>(B38+B37+B34)/B28</f>
        <v>0.3</v>
      </c>
    </row>
    <row r="51" ht="12.75">
      <c r="L51" s="87"/>
    </row>
    <row r="52" ht="12.75">
      <c r="L52" s="87"/>
    </row>
    <row r="72" spans="1:6" ht="12.75">
      <c r="A72" s="23" t="s">
        <v>424</v>
      </c>
      <c r="B72" s="24"/>
      <c r="C72" s="24"/>
      <c r="D72" s="56"/>
      <c r="E72" s="56"/>
      <c r="F72" s="25"/>
    </row>
    <row r="73" spans="1:6" ht="12.75">
      <c r="A73" s="26" t="s">
        <v>442</v>
      </c>
      <c r="B73" s="27"/>
      <c r="C73" s="27"/>
      <c r="D73" s="55"/>
      <c r="E73" s="55"/>
      <c r="F73" s="28"/>
    </row>
    <row r="74" spans="1:6" ht="12.75">
      <c r="A74" s="29" t="s">
        <v>460</v>
      </c>
      <c r="B74" s="27"/>
      <c r="C74" s="27"/>
      <c r="D74" s="55"/>
      <c r="E74" s="55"/>
      <c r="F74" s="28"/>
    </row>
    <row r="75" spans="1:6" ht="12.75">
      <c r="A75" s="26" t="s">
        <v>457</v>
      </c>
      <c r="B75" s="27"/>
      <c r="C75" s="27"/>
      <c r="D75" s="55"/>
      <c r="E75" s="55"/>
      <c r="F75" s="28"/>
    </row>
    <row r="76" spans="1:6" ht="12.75">
      <c r="A76" s="30" t="s">
        <v>541</v>
      </c>
      <c r="B76" s="27"/>
      <c r="C76" s="27"/>
      <c r="D76" s="55"/>
      <c r="E76" s="55"/>
      <c r="F76" s="28"/>
    </row>
    <row r="77" spans="1:6" ht="12.75">
      <c r="A77" s="30" t="s">
        <v>542</v>
      </c>
      <c r="B77" s="27"/>
      <c r="C77" s="27"/>
      <c r="D77" s="55"/>
      <c r="E77" s="55"/>
      <c r="F77" s="28"/>
    </row>
    <row r="78" spans="1:6" ht="12.75">
      <c r="A78" s="31" t="s">
        <v>534</v>
      </c>
      <c r="B78" s="27"/>
      <c r="C78" s="27"/>
      <c r="D78" s="55"/>
      <c r="E78" s="55"/>
      <c r="F78" s="28"/>
    </row>
    <row r="79" spans="1:6" ht="12.75">
      <c r="A79" s="26" t="s">
        <v>548</v>
      </c>
      <c r="B79" s="27"/>
      <c r="C79" s="27"/>
      <c r="D79" s="55"/>
      <c r="E79" s="55"/>
      <c r="F79" s="28"/>
    </row>
    <row r="80" spans="1:6" ht="12.75">
      <c r="A80" s="30" t="s">
        <v>459</v>
      </c>
      <c r="B80" s="27"/>
      <c r="C80" s="27"/>
      <c r="D80" s="55"/>
      <c r="E80" s="55"/>
      <c r="F80" s="28"/>
    </row>
    <row r="81" spans="1:6" ht="12.75">
      <c r="A81" s="30" t="s">
        <v>537</v>
      </c>
      <c r="B81" s="27"/>
      <c r="C81" s="27"/>
      <c r="D81" s="55"/>
      <c r="E81" s="55"/>
      <c r="F81" s="28"/>
    </row>
    <row r="82" spans="1:6" ht="12.75">
      <c r="A82" s="30" t="s">
        <v>538</v>
      </c>
      <c r="B82" s="27"/>
      <c r="C82" s="27"/>
      <c r="D82" s="55"/>
      <c r="E82" s="55"/>
      <c r="F82" s="28"/>
    </row>
    <row r="83" spans="1:6" ht="12.75">
      <c r="A83" s="32" t="s">
        <v>458</v>
      </c>
      <c r="B83" s="33"/>
      <c r="C83" s="33"/>
      <c r="D83" s="57"/>
      <c r="E83" s="57"/>
      <c r="F83" s="34"/>
    </row>
    <row r="84" ht="12.75">
      <c r="A84" s="12"/>
    </row>
    <row r="85" spans="1:6" ht="12.75">
      <c r="A85" s="23" t="s">
        <v>441</v>
      </c>
      <c r="B85" s="24"/>
      <c r="C85" s="24"/>
      <c r="D85" s="56"/>
      <c r="E85" s="56"/>
      <c r="F85" s="25"/>
    </row>
    <row r="86" spans="1:6" ht="12.75">
      <c r="A86" s="26" t="s">
        <v>544</v>
      </c>
      <c r="B86" s="27"/>
      <c r="C86" s="27"/>
      <c r="D86" s="55"/>
      <c r="E86" s="55"/>
      <c r="F86" s="28"/>
    </row>
    <row r="87" spans="1:6" ht="12.75">
      <c r="A87" s="26" t="s">
        <v>545</v>
      </c>
      <c r="B87" s="27"/>
      <c r="C87" s="27"/>
      <c r="D87" s="55"/>
      <c r="E87" s="55"/>
      <c r="F87" s="28"/>
    </row>
    <row r="88" spans="1:6" ht="12.75">
      <c r="A88" s="30" t="s">
        <v>550</v>
      </c>
      <c r="B88" s="27"/>
      <c r="C88" s="27"/>
      <c r="D88" s="55"/>
      <c r="E88" s="55"/>
      <c r="F88" s="28"/>
    </row>
    <row r="89" spans="1:6" ht="12.75">
      <c r="A89" s="30" t="s">
        <v>549</v>
      </c>
      <c r="B89" s="27"/>
      <c r="C89" s="27"/>
      <c r="D89" s="55"/>
      <c r="E89" s="55"/>
      <c r="F89" s="28"/>
    </row>
    <row r="90" spans="1:6" ht="12.75">
      <c r="A90" s="30" t="s">
        <v>535</v>
      </c>
      <c r="B90" s="27"/>
      <c r="C90" s="27"/>
      <c r="D90" s="55"/>
      <c r="E90" s="55"/>
      <c r="F90" s="28"/>
    </row>
    <row r="91" spans="1:6" ht="12.75">
      <c r="A91" s="26" t="s">
        <v>536</v>
      </c>
      <c r="B91" s="27"/>
      <c r="C91" s="27"/>
      <c r="D91" s="55"/>
      <c r="E91" s="55"/>
      <c r="F91" s="28"/>
    </row>
    <row r="92" spans="1:6" ht="12.75">
      <c r="A92" s="26" t="s">
        <v>548</v>
      </c>
      <c r="B92" s="27"/>
      <c r="C92" s="27"/>
      <c r="D92" s="55"/>
      <c r="E92" s="55"/>
      <c r="F92" s="28"/>
    </row>
    <row r="93" spans="1:6" ht="12.75">
      <c r="A93" s="30" t="s">
        <v>547</v>
      </c>
      <c r="B93" s="27"/>
      <c r="C93" s="27"/>
      <c r="D93" s="55"/>
      <c r="E93" s="55"/>
      <c r="F93" s="28"/>
    </row>
    <row r="94" spans="1:6" ht="12.75">
      <c r="A94" s="30" t="s">
        <v>546</v>
      </c>
      <c r="B94" s="27"/>
      <c r="C94" s="27"/>
      <c r="D94" s="55"/>
      <c r="E94" s="55"/>
      <c r="F94" s="28"/>
    </row>
    <row r="95" spans="1:6" ht="12.75">
      <c r="A95" s="30" t="s">
        <v>537</v>
      </c>
      <c r="B95" s="27"/>
      <c r="C95" s="27"/>
      <c r="D95" s="55"/>
      <c r="E95" s="55"/>
      <c r="F95" s="28"/>
    </row>
    <row r="96" spans="1:6" ht="12.75">
      <c r="A96" s="30" t="s">
        <v>538</v>
      </c>
      <c r="B96" s="27"/>
      <c r="C96" s="27"/>
      <c r="D96" s="55"/>
      <c r="E96" s="55"/>
      <c r="F96" s="28"/>
    </row>
    <row r="97" spans="1:6" ht="12.75">
      <c r="A97" s="32" t="s">
        <v>458</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569</v>
      </c>
      <c r="B1" s="18" t="s">
        <v>561</v>
      </c>
      <c r="C1" s="16" t="s">
        <v>431</v>
      </c>
      <c r="D1" s="16" t="s">
        <v>562</v>
      </c>
      <c r="E1" s="16" t="s">
        <v>435</v>
      </c>
      <c r="F1" s="16" t="s">
        <v>426</v>
      </c>
      <c r="G1" s="72" t="s">
        <v>419</v>
      </c>
    </row>
    <row r="2" spans="1:7" ht="38.25">
      <c r="A2" s="75">
        <v>0</v>
      </c>
      <c r="B2" s="75"/>
      <c r="C2" s="73" t="s">
        <v>939</v>
      </c>
      <c r="D2" s="73" t="s">
        <v>576</v>
      </c>
      <c r="E2" s="74">
        <v>39979</v>
      </c>
      <c r="F2" s="73"/>
      <c r="G2" s="73"/>
    </row>
    <row r="3" spans="1:7" ht="25.5">
      <c r="A3" s="75">
        <v>1</v>
      </c>
      <c r="B3" s="75"/>
      <c r="C3" s="73" t="s">
        <v>1032</v>
      </c>
      <c r="D3" s="73" t="s">
        <v>522</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540</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672</v>
      </c>
      <c r="B2" s="178" t="s">
        <v>673</v>
      </c>
      <c r="C2" s="178" t="s">
        <v>674</v>
      </c>
      <c r="D2" s="178" t="s">
        <v>675</v>
      </c>
      <c r="E2" s="178" t="s">
        <v>676</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677</v>
      </c>
      <c r="B3" s="180" t="s">
        <v>586</v>
      </c>
      <c r="C3" s="180" t="s">
        <v>586</v>
      </c>
      <c r="D3" s="180" t="s">
        <v>586</v>
      </c>
      <c r="E3" s="179" t="s">
        <v>678</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679</v>
      </c>
      <c r="B4" s="180" t="s">
        <v>680</v>
      </c>
      <c r="C4" s="180" t="s">
        <v>680</v>
      </c>
      <c r="D4" s="180" t="s">
        <v>680</v>
      </c>
      <c r="E4" s="179" t="s">
        <v>681</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682</v>
      </c>
      <c r="B5" s="180" t="s">
        <v>586</v>
      </c>
      <c r="C5" s="180" t="s">
        <v>586</v>
      </c>
      <c r="D5" s="180" t="s">
        <v>586</v>
      </c>
      <c r="E5" s="179" t="s">
        <v>678</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683</v>
      </c>
      <c r="B6" s="180" t="s">
        <v>590</v>
      </c>
      <c r="C6" s="180" t="s">
        <v>590</v>
      </c>
      <c r="D6" s="180" t="s">
        <v>590</v>
      </c>
      <c r="E6" s="179" t="s">
        <v>937</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684</v>
      </c>
      <c r="B7" s="180" t="s">
        <v>586</v>
      </c>
      <c r="C7" s="180" t="s">
        <v>586</v>
      </c>
      <c r="D7" s="180" t="s">
        <v>586</v>
      </c>
      <c r="E7" s="179" t="s">
        <v>678</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685</v>
      </c>
      <c r="B8" s="180" t="s">
        <v>586</v>
      </c>
      <c r="C8" s="180" t="s">
        <v>586</v>
      </c>
      <c r="D8" s="180" t="s">
        <v>586</v>
      </c>
      <c r="E8" s="179" t="s">
        <v>678</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686</v>
      </c>
      <c r="B9" s="180" t="s">
        <v>586</v>
      </c>
      <c r="C9" s="180" t="s">
        <v>586</v>
      </c>
      <c r="D9" s="180" t="s">
        <v>586</v>
      </c>
      <c r="E9" s="179" t="s">
        <v>678</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687</v>
      </c>
      <c r="B10" s="180" t="s">
        <v>586</v>
      </c>
      <c r="C10" s="180" t="s">
        <v>586</v>
      </c>
      <c r="D10" s="180" t="s">
        <v>586</v>
      </c>
      <c r="E10" s="179" t="s">
        <v>678</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688</v>
      </c>
      <c r="B11" s="180" t="s">
        <v>586</v>
      </c>
      <c r="C11" s="180" t="s">
        <v>586</v>
      </c>
      <c r="D11" s="180" t="s">
        <v>586</v>
      </c>
      <c r="E11" s="179" t="s">
        <v>678</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689</v>
      </c>
      <c r="B12" s="180" t="s">
        <v>680</v>
      </c>
      <c r="C12" s="180" t="s">
        <v>590</v>
      </c>
      <c r="D12" s="180" t="s">
        <v>590</v>
      </c>
      <c r="E12" s="179" t="s">
        <v>946</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691</v>
      </c>
      <c r="B13" s="180" t="s">
        <v>586</v>
      </c>
      <c r="C13" s="180" t="s">
        <v>586</v>
      </c>
      <c r="D13" s="180" t="s">
        <v>586</v>
      </c>
      <c r="E13" s="179" t="s">
        <v>678</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692</v>
      </c>
      <c r="B14" s="180" t="s">
        <v>586</v>
      </c>
      <c r="C14" s="180" t="s">
        <v>680</v>
      </c>
      <c r="D14" s="180" t="s">
        <v>680</v>
      </c>
      <c r="E14" s="179" t="s">
        <v>681</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693</v>
      </c>
      <c r="B15" s="180" t="s">
        <v>590</v>
      </c>
      <c r="C15" s="180" t="s">
        <v>590</v>
      </c>
      <c r="D15" s="180" t="s">
        <v>590</v>
      </c>
      <c r="E15" s="180" t="s">
        <v>936</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694</v>
      </c>
      <c r="B16" s="180" t="s">
        <v>695</v>
      </c>
      <c r="C16" s="180" t="s">
        <v>695</v>
      </c>
      <c r="D16" s="180" t="s">
        <v>695</v>
      </c>
      <c r="E16" s="179" t="s">
        <v>681</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696</v>
      </c>
      <c r="B17" s="180" t="s">
        <v>680</v>
      </c>
      <c r="C17" s="180" t="s">
        <v>680</v>
      </c>
      <c r="D17" s="180" t="s">
        <v>680</v>
      </c>
      <c r="E17" s="179" t="s">
        <v>681</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697</v>
      </c>
      <c r="B18" s="180" t="s">
        <v>586</v>
      </c>
      <c r="C18" s="180" t="s">
        <v>586</v>
      </c>
      <c r="D18" s="180" t="s">
        <v>586</v>
      </c>
      <c r="E18" s="179" t="s">
        <v>678</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698</v>
      </c>
      <c r="B19" s="180" t="s">
        <v>586</v>
      </c>
      <c r="C19" s="180" t="s">
        <v>586</v>
      </c>
      <c r="D19" s="180" t="s">
        <v>586</v>
      </c>
      <c r="E19" s="179" t="s">
        <v>678</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699</v>
      </c>
      <c r="B20" s="180" t="s">
        <v>590</v>
      </c>
      <c r="C20" s="180" t="s">
        <v>590</v>
      </c>
      <c r="D20" s="180" t="s">
        <v>586</v>
      </c>
      <c r="E20" s="179" t="s">
        <v>678</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700</v>
      </c>
      <c r="B21" s="180" t="s">
        <v>586</v>
      </c>
      <c r="C21" s="180" t="s">
        <v>586</v>
      </c>
      <c r="D21" s="180" t="s">
        <v>586</v>
      </c>
      <c r="E21" s="179" t="s">
        <v>678</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701</v>
      </c>
      <c r="B22" s="180" t="s">
        <v>586</v>
      </c>
      <c r="C22" s="180" t="s">
        <v>586</v>
      </c>
      <c r="D22" s="180" t="s">
        <v>586</v>
      </c>
      <c r="E22" s="179" t="s">
        <v>678</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702</v>
      </c>
      <c r="B23" s="180" t="s">
        <v>594</v>
      </c>
      <c r="C23" s="180" t="s">
        <v>586</v>
      </c>
      <c r="D23" s="180" t="s">
        <v>586</v>
      </c>
      <c r="E23" s="179" t="s">
        <v>678</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703</v>
      </c>
      <c r="B24" s="180" t="s">
        <v>586</v>
      </c>
      <c r="C24" s="180" t="s">
        <v>586</v>
      </c>
      <c r="D24" s="180" t="s">
        <v>586</v>
      </c>
      <c r="E24" s="179" t="s">
        <v>678</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704</v>
      </c>
      <c r="B25" s="180" t="s">
        <v>586</v>
      </c>
      <c r="C25" s="180" t="s">
        <v>586</v>
      </c>
      <c r="D25" s="180" t="s">
        <v>586</v>
      </c>
      <c r="E25" s="179" t="s">
        <v>678</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705</v>
      </c>
      <c r="B26" s="180" t="s">
        <v>586</v>
      </c>
      <c r="C26" s="180" t="s">
        <v>586</v>
      </c>
      <c r="D26" s="180" t="s">
        <v>586</v>
      </c>
      <c r="E26" s="179" t="s">
        <v>678</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706</v>
      </c>
      <c r="B27" s="180" t="s">
        <v>680</v>
      </c>
      <c r="C27" s="180" t="s">
        <v>680</v>
      </c>
      <c r="D27" s="180" t="s">
        <v>680</v>
      </c>
      <c r="E27" s="179" t="s">
        <v>681</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707</v>
      </c>
      <c r="B28" s="180" t="s">
        <v>695</v>
      </c>
      <c r="C28" s="180" t="s">
        <v>695</v>
      </c>
      <c r="D28" s="180" t="s">
        <v>695</v>
      </c>
      <c r="E28" s="179" t="s">
        <v>681</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708</v>
      </c>
      <c r="B29" s="180" t="s">
        <v>590</v>
      </c>
      <c r="C29" s="180" t="s">
        <v>590</v>
      </c>
      <c r="D29" s="180" t="s">
        <v>586</v>
      </c>
      <c r="E29" s="180" t="s">
        <v>678</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709</v>
      </c>
      <c r="B30" s="180" t="s">
        <v>586</v>
      </c>
      <c r="C30" s="180" t="s">
        <v>586</v>
      </c>
      <c r="D30" s="180" t="s">
        <v>586</v>
      </c>
      <c r="E30" s="179" t="s">
        <v>678</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710</v>
      </c>
      <c r="B31" s="180" t="s">
        <v>590</v>
      </c>
      <c r="C31" s="180" t="s">
        <v>590</v>
      </c>
      <c r="D31" s="180" t="s">
        <v>586</v>
      </c>
      <c r="E31" s="179" t="s">
        <v>678</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711</v>
      </c>
      <c r="B32" s="180" t="s">
        <v>586</v>
      </c>
      <c r="C32" s="180" t="s">
        <v>586</v>
      </c>
      <c r="D32" s="180" t="s">
        <v>586</v>
      </c>
      <c r="E32" s="179" t="s">
        <v>678</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712</v>
      </c>
      <c r="B33" s="180" t="s">
        <v>586</v>
      </c>
      <c r="C33" s="180" t="s">
        <v>586</v>
      </c>
      <c r="D33" s="180" t="s">
        <v>586</v>
      </c>
      <c r="E33" s="179" t="s">
        <v>678</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713</v>
      </c>
      <c r="B34" s="180" t="s">
        <v>590</v>
      </c>
      <c r="C34" s="180" t="s">
        <v>590</v>
      </c>
      <c r="D34" s="180" t="s">
        <v>590</v>
      </c>
      <c r="E34" s="180" t="s">
        <v>936</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714</v>
      </c>
      <c r="B35" s="180" t="s">
        <v>680</v>
      </c>
      <c r="C35" s="180" t="s">
        <v>680</v>
      </c>
      <c r="D35" s="180" t="s">
        <v>680</v>
      </c>
      <c r="E35" s="179" t="s">
        <v>681</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715</v>
      </c>
      <c r="B36" s="180" t="s">
        <v>586</v>
      </c>
      <c r="C36" s="180" t="s">
        <v>586</v>
      </c>
      <c r="D36" s="180" t="s">
        <v>586</v>
      </c>
      <c r="E36" s="179" t="s">
        <v>678</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716</v>
      </c>
      <c r="B37" s="180" t="s">
        <v>586</v>
      </c>
      <c r="C37" s="180" t="s">
        <v>586</v>
      </c>
      <c r="D37" s="180" t="s">
        <v>586</v>
      </c>
      <c r="E37" s="179" t="s">
        <v>678</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717</v>
      </c>
      <c r="B38" s="180" t="s">
        <v>586</v>
      </c>
      <c r="C38" s="180" t="s">
        <v>586</v>
      </c>
      <c r="D38" s="180" t="s">
        <v>586</v>
      </c>
      <c r="E38" s="179" t="s">
        <v>678</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718</v>
      </c>
      <c r="B39" s="180" t="s">
        <v>590</v>
      </c>
      <c r="C39" s="180" t="s">
        <v>590</v>
      </c>
      <c r="D39" s="180" t="s">
        <v>590</v>
      </c>
      <c r="E39" s="180" t="s">
        <v>936</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719</v>
      </c>
      <c r="B40" s="180" t="s">
        <v>695</v>
      </c>
      <c r="C40" s="180" t="s">
        <v>695</v>
      </c>
      <c r="D40" s="180" t="s">
        <v>695</v>
      </c>
      <c r="E40" s="179" t="s">
        <v>681</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720</v>
      </c>
      <c r="B41" s="180" t="s">
        <v>695</v>
      </c>
      <c r="C41" s="180" t="s">
        <v>695</v>
      </c>
      <c r="D41" s="180" t="s">
        <v>695</v>
      </c>
      <c r="E41" s="179" t="s">
        <v>681</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721</v>
      </c>
      <c r="B42" s="180" t="s">
        <v>586</v>
      </c>
      <c r="C42" s="180" t="s">
        <v>586</v>
      </c>
      <c r="D42" s="180" t="s">
        <v>586</v>
      </c>
      <c r="E42" s="179" t="s">
        <v>678</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722</v>
      </c>
      <c r="B43" s="180" t="s">
        <v>586</v>
      </c>
      <c r="C43" s="180" t="s">
        <v>586</v>
      </c>
      <c r="D43" s="180" t="s">
        <v>586</v>
      </c>
      <c r="E43" s="179" t="s">
        <v>678</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723</v>
      </c>
      <c r="B44" s="180" t="s">
        <v>586</v>
      </c>
      <c r="C44" s="180" t="s">
        <v>586</v>
      </c>
      <c r="D44" s="180" t="s">
        <v>586</v>
      </c>
      <c r="E44" s="179" t="s">
        <v>678</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724</v>
      </c>
      <c r="B45" s="180" t="s">
        <v>680</v>
      </c>
      <c r="C45" s="180" t="s">
        <v>680</v>
      </c>
      <c r="D45" s="180" t="s">
        <v>680</v>
      </c>
      <c r="E45" s="179" t="s">
        <v>681</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725</v>
      </c>
      <c r="B46" s="180" t="s">
        <v>586</v>
      </c>
      <c r="C46" s="180" t="s">
        <v>586</v>
      </c>
      <c r="D46" s="180" t="s">
        <v>586</v>
      </c>
      <c r="E46" s="179" t="s">
        <v>678</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726</v>
      </c>
      <c r="B47" s="180" t="s">
        <v>586</v>
      </c>
      <c r="C47" s="180" t="s">
        <v>586</v>
      </c>
      <c r="D47" s="180" t="s">
        <v>586</v>
      </c>
      <c r="E47" s="179" t="s">
        <v>678</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727</v>
      </c>
      <c r="B48" s="180" t="s">
        <v>586</v>
      </c>
      <c r="C48" s="180" t="s">
        <v>586</v>
      </c>
      <c r="D48" s="180" t="s">
        <v>586</v>
      </c>
      <c r="E48" s="179" t="s">
        <v>678</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728</v>
      </c>
      <c r="B49" s="180" t="s">
        <v>680</v>
      </c>
      <c r="C49" s="180" t="s">
        <v>680</v>
      </c>
      <c r="D49" s="180" t="s">
        <v>680</v>
      </c>
      <c r="E49" s="179" t="s">
        <v>681</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729</v>
      </c>
      <c r="B50" s="180" t="s">
        <v>680</v>
      </c>
      <c r="C50" s="180" t="s">
        <v>680</v>
      </c>
      <c r="D50" s="180" t="s">
        <v>680</v>
      </c>
      <c r="E50" s="179" t="s">
        <v>681</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730</v>
      </c>
      <c r="B51" s="180" t="s">
        <v>695</v>
      </c>
      <c r="C51" s="180" t="s">
        <v>695</v>
      </c>
      <c r="D51" s="180" t="s">
        <v>695</v>
      </c>
      <c r="E51" s="179" t="s">
        <v>681</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731</v>
      </c>
      <c r="B52" s="180" t="s">
        <v>586</v>
      </c>
      <c r="C52" s="180" t="s">
        <v>586</v>
      </c>
      <c r="D52" s="180" t="s">
        <v>586</v>
      </c>
      <c r="E52" s="179" t="s">
        <v>678</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732</v>
      </c>
      <c r="B53" s="180" t="s">
        <v>590</v>
      </c>
      <c r="C53" s="180" t="s">
        <v>590</v>
      </c>
      <c r="D53" s="180" t="s">
        <v>590</v>
      </c>
      <c r="E53" s="180" t="s">
        <v>690</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733</v>
      </c>
      <c r="B54" s="180" t="s">
        <v>590</v>
      </c>
      <c r="C54" s="180" t="s">
        <v>590</v>
      </c>
      <c r="D54" s="180" t="s">
        <v>586</v>
      </c>
      <c r="E54" s="180" t="s">
        <v>678</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734</v>
      </c>
      <c r="B55" s="180" t="s">
        <v>586</v>
      </c>
      <c r="C55" s="180" t="s">
        <v>586</v>
      </c>
      <c r="D55" s="180" t="s">
        <v>586</v>
      </c>
      <c r="E55" s="179" t="s">
        <v>678</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735</v>
      </c>
      <c r="B56" s="180" t="s">
        <v>586</v>
      </c>
      <c r="C56" s="180" t="s">
        <v>586</v>
      </c>
      <c r="D56" s="180" t="s">
        <v>586</v>
      </c>
      <c r="E56" s="179" t="s">
        <v>678</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736</v>
      </c>
      <c r="B57" s="180" t="s">
        <v>586</v>
      </c>
      <c r="C57" s="180" t="s">
        <v>586</v>
      </c>
      <c r="D57" s="180" t="s">
        <v>586</v>
      </c>
      <c r="E57" s="179" t="s">
        <v>678</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737</v>
      </c>
      <c r="B58" s="180" t="s">
        <v>586</v>
      </c>
      <c r="C58" s="180" t="s">
        <v>586</v>
      </c>
      <c r="D58" s="180" t="s">
        <v>586</v>
      </c>
      <c r="E58" s="179" t="s">
        <v>678</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738</v>
      </c>
      <c r="B59" s="180" t="s">
        <v>586</v>
      </c>
      <c r="C59" s="180" t="s">
        <v>586</v>
      </c>
      <c r="D59" s="180" t="s">
        <v>586</v>
      </c>
      <c r="E59" s="179" t="s">
        <v>678</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739</v>
      </c>
      <c r="B60" s="180" t="s">
        <v>586</v>
      </c>
      <c r="C60" s="180" t="s">
        <v>586</v>
      </c>
      <c r="D60" s="180" t="s">
        <v>586</v>
      </c>
      <c r="E60" s="179" t="s">
        <v>678</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740</v>
      </c>
      <c r="B61" s="180" t="s">
        <v>590</v>
      </c>
      <c r="C61" s="180" t="s">
        <v>590</v>
      </c>
      <c r="D61" s="180" t="s">
        <v>590</v>
      </c>
      <c r="E61" s="180" t="s">
        <v>936</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741</v>
      </c>
      <c r="B62" s="180" t="s">
        <v>590</v>
      </c>
      <c r="C62" s="180" t="s">
        <v>590</v>
      </c>
      <c r="D62" s="180" t="s">
        <v>590</v>
      </c>
      <c r="E62" s="179" t="s">
        <v>937</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742</v>
      </c>
      <c r="B63" s="180" t="s">
        <v>590</v>
      </c>
      <c r="C63" s="180" t="s">
        <v>590</v>
      </c>
      <c r="D63" s="180" t="s">
        <v>590</v>
      </c>
      <c r="E63" s="180" t="s">
        <v>690</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743</v>
      </c>
      <c r="B64" s="180" t="s">
        <v>586</v>
      </c>
      <c r="C64" s="180" t="s">
        <v>586</v>
      </c>
      <c r="D64" s="180" t="s">
        <v>586</v>
      </c>
      <c r="E64" s="179" t="s">
        <v>678</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744</v>
      </c>
      <c r="B65" s="180" t="s">
        <v>680</v>
      </c>
      <c r="C65" s="180" t="s">
        <v>586</v>
      </c>
      <c r="D65" s="180" t="s">
        <v>586</v>
      </c>
      <c r="E65" s="179" t="s">
        <v>678</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745</v>
      </c>
      <c r="B66" s="180" t="s">
        <v>586</v>
      </c>
      <c r="C66" s="180" t="s">
        <v>586</v>
      </c>
      <c r="D66" s="180" t="s">
        <v>586</v>
      </c>
      <c r="E66" s="179" t="s">
        <v>678</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746</v>
      </c>
      <c r="B67" s="180" t="s">
        <v>695</v>
      </c>
      <c r="C67" s="180" t="s">
        <v>695</v>
      </c>
      <c r="D67" s="180" t="s">
        <v>695</v>
      </c>
      <c r="E67" s="179" t="s">
        <v>681</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747</v>
      </c>
      <c r="B68" s="180" t="s">
        <v>590</v>
      </c>
      <c r="C68" s="180" t="s">
        <v>590</v>
      </c>
      <c r="D68" s="180" t="s">
        <v>590</v>
      </c>
      <c r="E68" s="179" t="s">
        <v>937</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748</v>
      </c>
      <c r="B69" s="180" t="s">
        <v>586</v>
      </c>
      <c r="C69" s="180" t="s">
        <v>586</v>
      </c>
      <c r="D69" s="180" t="s">
        <v>586</v>
      </c>
      <c r="E69" s="179" t="s">
        <v>678</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749</v>
      </c>
      <c r="B70" s="180" t="s">
        <v>695</v>
      </c>
      <c r="C70" s="180" t="s">
        <v>695</v>
      </c>
      <c r="D70" s="180" t="s">
        <v>695</v>
      </c>
      <c r="E70" s="179" t="s">
        <v>681</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750</v>
      </c>
      <c r="B71" s="180" t="s">
        <v>695</v>
      </c>
      <c r="C71" s="180" t="s">
        <v>695</v>
      </c>
      <c r="D71" s="180" t="s">
        <v>695</v>
      </c>
      <c r="E71" s="179" t="s">
        <v>681</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751</v>
      </c>
      <c r="B72" s="180" t="s">
        <v>590</v>
      </c>
      <c r="C72" s="180" t="s">
        <v>590</v>
      </c>
      <c r="D72" s="180" t="s">
        <v>586</v>
      </c>
      <c r="E72" s="179" t="s">
        <v>678</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752</v>
      </c>
      <c r="B73" s="180" t="s">
        <v>586</v>
      </c>
      <c r="C73" s="180" t="s">
        <v>586</v>
      </c>
      <c r="D73" s="180" t="s">
        <v>586</v>
      </c>
      <c r="E73" s="179" t="s">
        <v>678</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753</v>
      </c>
      <c r="B74" s="180" t="s">
        <v>586</v>
      </c>
      <c r="C74" s="180" t="s">
        <v>586</v>
      </c>
      <c r="D74" s="180" t="s">
        <v>586</v>
      </c>
      <c r="E74" s="179" t="s">
        <v>678</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754</v>
      </c>
      <c r="B75" s="180" t="s">
        <v>586</v>
      </c>
      <c r="C75" s="180" t="s">
        <v>586</v>
      </c>
      <c r="D75" s="180" t="s">
        <v>586</v>
      </c>
      <c r="E75" s="179" t="s">
        <v>678</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755</v>
      </c>
      <c r="B76" s="180" t="s">
        <v>586</v>
      </c>
      <c r="C76" s="180" t="s">
        <v>586</v>
      </c>
      <c r="D76" s="180" t="s">
        <v>586</v>
      </c>
      <c r="E76" s="179" t="s">
        <v>678</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756</v>
      </c>
      <c r="B77" s="180" t="s">
        <v>695</v>
      </c>
      <c r="C77" s="180" t="s">
        <v>695</v>
      </c>
      <c r="D77" s="180" t="s">
        <v>695</v>
      </c>
      <c r="E77" s="179" t="s">
        <v>681</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757</v>
      </c>
      <c r="B78" s="180" t="s">
        <v>680</v>
      </c>
      <c r="C78" s="180" t="s">
        <v>680</v>
      </c>
      <c r="D78" s="180" t="s">
        <v>680</v>
      </c>
      <c r="E78" s="179" t="s">
        <v>681</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758</v>
      </c>
      <c r="B79" s="180" t="s">
        <v>586</v>
      </c>
      <c r="C79" s="180" t="s">
        <v>590</v>
      </c>
      <c r="D79" s="180" t="s">
        <v>590</v>
      </c>
      <c r="E79" s="180" t="s">
        <v>936</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759</v>
      </c>
      <c r="B80" s="180" t="s">
        <v>590</v>
      </c>
      <c r="C80" s="180" t="s">
        <v>586</v>
      </c>
      <c r="D80" s="180" t="s">
        <v>586</v>
      </c>
      <c r="E80" s="179" t="s">
        <v>678</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760</v>
      </c>
      <c r="B81" s="180" t="s">
        <v>586</v>
      </c>
      <c r="C81" s="180" t="s">
        <v>586</v>
      </c>
      <c r="D81" s="180" t="s">
        <v>586</v>
      </c>
      <c r="E81" s="179" t="s">
        <v>678</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761</v>
      </c>
      <c r="B82" s="180" t="s">
        <v>586</v>
      </c>
      <c r="C82" s="180" t="s">
        <v>586</v>
      </c>
      <c r="D82" s="180" t="s">
        <v>586</v>
      </c>
      <c r="E82" s="179" t="s">
        <v>678</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762</v>
      </c>
      <c r="B83" s="180" t="s">
        <v>586</v>
      </c>
      <c r="C83" s="180" t="s">
        <v>586</v>
      </c>
      <c r="D83" s="180" t="s">
        <v>586</v>
      </c>
      <c r="E83" s="179" t="s">
        <v>678</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763</v>
      </c>
      <c r="B84" s="180" t="s">
        <v>695</v>
      </c>
      <c r="C84" s="180" t="s">
        <v>695</v>
      </c>
      <c r="D84" s="180" t="s">
        <v>695</v>
      </c>
      <c r="E84" s="179" t="s">
        <v>681</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764</v>
      </c>
      <c r="B85" s="180" t="s">
        <v>586</v>
      </c>
      <c r="C85" s="180" t="s">
        <v>586</v>
      </c>
      <c r="D85" s="180" t="s">
        <v>586</v>
      </c>
      <c r="E85" s="179" t="s">
        <v>678</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765</v>
      </c>
      <c r="B86" s="180" t="s">
        <v>695</v>
      </c>
      <c r="C86" s="180" t="s">
        <v>695</v>
      </c>
      <c r="D86" s="180" t="s">
        <v>695</v>
      </c>
      <c r="E86" s="179" t="s">
        <v>681</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766</v>
      </c>
      <c r="B87" s="180" t="s">
        <v>680</v>
      </c>
      <c r="C87" s="180" t="s">
        <v>680</v>
      </c>
      <c r="D87" s="180" t="s">
        <v>680</v>
      </c>
      <c r="E87" s="179" t="s">
        <v>681</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767</v>
      </c>
      <c r="B88" s="180" t="s">
        <v>586</v>
      </c>
      <c r="C88" s="180" t="s">
        <v>586</v>
      </c>
      <c r="D88" s="180" t="s">
        <v>586</v>
      </c>
      <c r="E88" s="179" t="s">
        <v>678</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768</v>
      </c>
      <c r="B89" s="180" t="s">
        <v>695</v>
      </c>
      <c r="C89" s="180" t="s">
        <v>586</v>
      </c>
      <c r="D89" s="180" t="s">
        <v>586</v>
      </c>
      <c r="E89" s="179" t="s">
        <v>678</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769</v>
      </c>
      <c r="B90" s="180" t="s">
        <v>695</v>
      </c>
      <c r="C90" s="180" t="s">
        <v>695</v>
      </c>
      <c r="D90" s="180" t="s">
        <v>695</v>
      </c>
      <c r="E90" s="179" t="s">
        <v>681</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770</v>
      </c>
      <c r="B91" s="180" t="s">
        <v>586</v>
      </c>
      <c r="C91" s="180" t="s">
        <v>586</v>
      </c>
      <c r="D91" s="180" t="s">
        <v>586</v>
      </c>
      <c r="E91" s="179" t="s">
        <v>678</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771</v>
      </c>
      <c r="B92" s="180" t="s">
        <v>586</v>
      </c>
      <c r="C92" s="180" t="s">
        <v>586</v>
      </c>
      <c r="D92" s="180" t="s">
        <v>586</v>
      </c>
      <c r="E92" s="179" t="s">
        <v>678</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772</v>
      </c>
      <c r="B93" s="180" t="s">
        <v>586</v>
      </c>
      <c r="C93" s="180" t="s">
        <v>586</v>
      </c>
      <c r="D93" s="180" t="s">
        <v>586</v>
      </c>
      <c r="E93" s="179" t="s">
        <v>678</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773</v>
      </c>
      <c r="B94" s="180" t="s">
        <v>680</v>
      </c>
      <c r="C94" s="180" t="s">
        <v>680</v>
      </c>
      <c r="D94" s="180" t="s">
        <v>680</v>
      </c>
      <c r="E94" s="179" t="s">
        <v>681</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774</v>
      </c>
      <c r="B95" s="180" t="s">
        <v>586</v>
      </c>
      <c r="C95" s="180" t="s">
        <v>586</v>
      </c>
      <c r="D95" s="180" t="s">
        <v>586</v>
      </c>
      <c r="E95" s="179" t="s">
        <v>678</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775</v>
      </c>
      <c r="B96" s="180" t="s">
        <v>590</v>
      </c>
      <c r="C96" s="180" t="s">
        <v>590</v>
      </c>
      <c r="D96" s="180" t="s">
        <v>590</v>
      </c>
      <c r="E96" s="179" t="s">
        <v>945</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776</v>
      </c>
      <c r="B97" s="180" t="s">
        <v>586</v>
      </c>
      <c r="C97" s="180" t="s">
        <v>586</v>
      </c>
      <c r="D97" s="180" t="s">
        <v>586</v>
      </c>
      <c r="E97" s="179" t="s">
        <v>678</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777</v>
      </c>
      <c r="B98" s="180" t="s">
        <v>586</v>
      </c>
      <c r="C98" s="180" t="s">
        <v>586</v>
      </c>
      <c r="D98" s="180" t="s">
        <v>586</v>
      </c>
      <c r="E98" s="179" t="s">
        <v>678</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778</v>
      </c>
      <c r="B99" s="180" t="s">
        <v>680</v>
      </c>
      <c r="C99" s="180" t="s">
        <v>680</v>
      </c>
      <c r="D99" s="180" t="s">
        <v>680</v>
      </c>
      <c r="E99" s="179" t="s">
        <v>681</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779</v>
      </c>
      <c r="B100" s="180" t="s">
        <v>586</v>
      </c>
      <c r="C100" s="180" t="s">
        <v>586</v>
      </c>
      <c r="D100" s="180" t="s">
        <v>586</v>
      </c>
      <c r="E100" s="179" t="s">
        <v>678</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780</v>
      </c>
      <c r="B101" s="180" t="s">
        <v>586</v>
      </c>
      <c r="C101" s="180" t="s">
        <v>586</v>
      </c>
      <c r="D101" s="180" t="s">
        <v>586</v>
      </c>
      <c r="E101" s="179" t="s">
        <v>678</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781</v>
      </c>
      <c r="B102" s="180" t="s">
        <v>586</v>
      </c>
      <c r="C102" s="180" t="s">
        <v>586</v>
      </c>
      <c r="D102" s="180" t="s">
        <v>586</v>
      </c>
      <c r="E102" s="179" t="s">
        <v>678</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782</v>
      </c>
      <c r="B103" s="180" t="s">
        <v>695</v>
      </c>
      <c r="C103" s="180" t="s">
        <v>586</v>
      </c>
      <c r="D103" s="180" t="s">
        <v>586</v>
      </c>
      <c r="E103" s="179" t="s">
        <v>678</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783</v>
      </c>
      <c r="B104" s="180" t="s">
        <v>680</v>
      </c>
      <c r="C104" s="180" t="s">
        <v>680</v>
      </c>
      <c r="D104" s="180" t="s">
        <v>680</v>
      </c>
      <c r="E104" s="179" t="s">
        <v>681</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784</v>
      </c>
      <c r="B105" s="180" t="s">
        <v>586</v>
      </c>
      <c r="C105" s="180" t="s">
        <v>586</v>
      </c>
      <c r="D105" s="180" t="s">
        <v>586</v>
      </c>
      <c r="E105" s="179" t="s">
        <v>678</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785</v>
      </c>
      <c r="B106" s="180" t="s">
        <v>680</v>
      </c>
      <c r="C106" s="180" t="s">
        <v>680</v>
      </c>
      <c r="D106" s="180" t="s">
        <v>680</v>
      </c>
      <c r="E106" s="179" t="s">
        <v>681</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786</v>
      </c>
      <c r="B107" s="180" t="s">
        <v>586</v>
      </c>
      <c r="C107" s="180" t="s">
        <v>586</v>
      </c>
      <c r="D107" s="180" t="s">
        <v>586</v>
      </c>
      <c r="E107" s="179" t="s">
        <v>678</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787</v>
      </c>
      <c r="B108" s="180" t="s">
        <v>695</v>
      </c>
      <c r="C108" s="180" t="s">
        <v>695</v>
      </c>
      <c r="D108" s="180" t="s">
        <v>695</v>
      </c>
      <c r="E108" s="179" t="s">
        <v>681</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788</v>
      </c>
      <c r="B109" s="180" t="s">
        <v>586</v>
      </c>
      <c r="C109" s="180" t="s">
        <v>586</v>
      </c>
      <c r="D109" s="180" t="s">
        <v>586</v>
      </c>
      <c r="E109" s="179" t="s">
        <v>678</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789</v>
      </c>
      <c r="B110" s="180" t="s">
        <v>695</v>
      </c>
      <c r="C110" s="180" t="s">
        <v>695</v>
      </c>
      <c r="D110" s="180" t="s">
        <v>695</v>
      </c>
      <c r="E110" s="179" t="s">
        <v>681</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790</v>
      </c>
      <c r="B111" s="180" t="s">
        <v>590</v>
      </c>
      <c r="C111" s="180" t="s">
        <v>680</v>
      </c>
      <c r="D111" s="180" t="s">
        <v>680</v>
      </c>
      <c r="E111" s="179" t="s">
        <v>681</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791</v>
      </c>
      <c r="B112" s="180" t="s">
        <v>586</v>
      </c>
      <c r="C112" s="180" t="s">
        <v>586</v>
      </c>
      <c r="D112" s="180" t="s">
        <v>586</v>
      </c>
      <c r="E112" s="179" t="s">
        <v>678</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792</v>
      </c>
      <c r="B113" s="180" t="s">
        <v>695</v>
      </c>
      <c r="C113" s="180" t="s">
        <v>695</v>
      </c>
      <c r="D113" s="180" t="s">
        <v>695</v>
      </c>
      <c r="E113" s="179" t="s">
        <v>681</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793</v>
      </c>
      <c r="B114" s="180" t="s">
        <v>586</v>
      </c>
      <c r="C114" s="180" t="s">
        <v>586</v>
      </c>
      <c r="D114" s="180" t="s">
        <v>586</v>
      </c>
      <c r="E114" s="179" t="s">
        <v>678</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794</v>
      </c>
      <c r="B115" s="180" t="s">
        <v>586</v>
      </c>
      <c r="C115" s="180" t="s">
        <v>586</v>
      </c>
      <c r="D115" s="180" t="s">
        <v>586</v>
      </c>
      <c r="E115" s="179" t="s">
        <v>678</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795</v>
      </c>
      <c r="B116" s="180" t="s">
        <v>586</v>
      </c>
      <c r="C116" s="180" t="s">
        <v>586</v>
      </c>
      <c r="D116" s="180" t="s">
        <v>586</v>
      </c>
      <c r="E116" s="179" t="s">
        <v>678</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796</v>
      </c>
      <c r="B117" s="180" t="s">
        <v>586</v>
      </c>
      <c r="C117" s="180" t="s">
        <v>586</v>
      </c>
      <c r="D117" s="180" t="s">
        <v>586</v>
      </c>
      <c r="E117" s="179" t="s">
        <v>678</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797</v>
      </c>
      <c r="B118" s="180" t="s">
        <v>590</v>
      </c>
      <c r="C118" s="180" t="s">
        <v>590</v>
      </c>
      <c r="D118" s="180" t="s">
        <v>586</v>
      </c>
      <c r="E118" s="179" t="s">
        <v>678</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798</v>
      </c>
      <c r="B119" s="180" t="s">
        <v>680</v>
      </c>
      <c r="C119" s="180" t="s">
        <v>680</v>
      </c>
      <c r="D119" s="180" t="s">
        <v>680</v>
      </c>
      <c r="E119" s="179" t="s">
        <v>681</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799</v>
      </c>
      <c r="B120" s="180" t="s">
        <v>586</v>
      </c>
      <c r="C120" s="180" t="s">
        <v>680</v>
      </c>
      <c r="D120" s="180" t="s">
        <v>680</v>
      </c>
      <c r="E120" s="179" t="s">
        <v>681</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800</v>
      </c>
      <c r="B121" s="180" t="s">
        <v>586</v>
      </c>
      <c r="C121" s="180" t="s">
        <v>586</v>
      </c>
      <c r="D121" s="180" t="s">
        <v>586</v>
      </c>
      <c r="E121" s="179" t="s">
        <v>678</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801</v>
      </c>
      <c r="B122" s="180" t="s">
        <v>590</v>
      </c>
      <c r="C122" s="180" t="s">
        <v>590</v>
      </c>
      <c r="D122" s="180" t="s">
        <v>586</v>
      </c>
      <c r="E122" s="179" t="s">
        <v>678</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802</v>
      </c>
      <c r="B123" s="180" t="s">
        <v>680</v>
      </c>
      <c r="C123" s="180" t="s">
        <v>680</v>
      </c>
      <c r="D123" s="180" t="s">
        <v>680</v>
      </c>
      <c r="E123" s="179" t="s">
        <v>681</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803</v>
      </c>
      <c r="B124" s="180" t="s">
        <v>586</v>
      </c>
      <c r="C124" s="180" t="s">
        <v>586</v>
      </c>
      <c r="D124" s="180" t="s">
        <v>586</v>
      </c>
      <c r="E124" s="179" t="s">
        <v>678</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804</v>
      </c>
      <c r="B125" s="180" t="s">
        <v>586</v>
      </c>
      <c r="C125" s="180" t="s">
        <v>586</v>
      </c>
      <c r="D125" s="180" t="s">
        <v>586</v>
      </c>
      <c r="E125" s="179" t="s">
        <v>678</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805</v>
      </c>
      <c r="B126" s="180" t="s">
        <v>586</v>
      </c>
      <c r="C126" s="180" t="s">
        <v>586</v>
      </c>
      <c r="D126" s="180" t="s">
        <v>586</v>
      </c>
      <c r="E126" s="179" t="s">
        <v>678</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806</v>
      </c>
      <c r="B127" s="180" t="s">
        <v>695</v>
      </c>
      <c r="C127" s="180" t="s">
        <v>695</v>
      </c>
      <c r="D127" s="180" t="s">
        <v>695</v>
      </c>
      <c r="E127" s="179" t="s">
        <v>681</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807</v>
      </c>
      <c r="B128" s="180" t="s">
        <v>586</v>
      </c>
      <c r="C128" s="180" t="s">
        <v>586</v>
      </c>
      <c r="D128" s="180" t="s">
        <v>586</v>
      </c>
      <c r="E128" s="179" t="s">
        <v>678</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808</v>
      </c>
      <c r="B129" s="180" t="s">
        <v>680</v>
      </c>
      <c r="C129" s="180" t="s">
        <v>680</v>
      </c>
      <c r="D129" s="180" t="s">
        <v>680</v>
      </c>
      <c r="E129" s="179" t="s">
        <v>681</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809</v>
      </c>
      <c r="B130" s="180" t="s">
        <v>586</v>
      </c>
      <c r="C130" s="180" t="s">
        <v>586</v>
      </c>
      <c r="D130" s="180" t="s">
        <v>586</v>
      </c>
      <c r="E130" s="179" t="s">
        <v>678</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810</v>
      </c>
      <c r="B131" s="180" t="s">
        <v>586</v>
      </c>
      <c r="C131" s="180" t="s">
        <v>586</v>
      </c>
      <c r="D131" s="180" t="s">
        <v>586</v>
      </c>
      <c r="E131" s="179" t="s">
        <v>678</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811</v>
      </c>
      <c r="B132" s="180" t="s">
        <v>695</v>
      </c>
      <c r="C132" s="180" t="s">
        <v>695</v>
      </c>
      <c r="D132" s="180" t="s">
        <v>695</v>
      </c>
      <c r="E132" s="179" t="s">
        <v>681</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812</v>
      </c>
      <c r="B133" s="180" t="s">
        <v>586</v>
      </c>
      <c r="C133" s="180" t="s">
        <v>586</v>
      </c>
      <c r="D133" s="180" t="s">
        <v>586</v>
      </c>
      <c r="E133" s="179" t="s">
        <v>678</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813</v>
      </c>
      <c r="B134" s="180" t="s">
        <v>590</v>
      </c>
      <c r="C134" s="180" t="s">
        <v>590</v>
      </c>
      <c r="D134" s="180" t="s">
        <v>586</v>
      </c>
      <c r="E134" s="180" t="s">
        <v>678</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814</v>
      </c>
      <c r="B135" s="180" t="s">
        <v>590</v>
      </c>
      <c r="C135" s="180" t="s">
        <v>586</v>
      </c>
      <c r="D135" s="180" t="s">
        <v>586</v>
      </c>
      <c r="E135" s="179" t="s">
        <v>678</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815</v>
      </c>
      <c r="B136" s="180" t="s">
        <v>586</v>
      </c>
      <c r="C136" s="180" t="s">
        <v>586</v>
      </c>
      <c r="D136" s="180" t="s">
        <v>586</v>
      </c>
      <c r="E136" s="179" t="s">
        <v>678</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816</v>
      </c>
      <c r="B137" s="180" t="s">
        <v>590</v>
      </c>
      <c r="C137" s="180" t="s">
        <v>590</v>
      </c>
      <c r="D137" s="180" t="s">
        <v>590</v>
      </c>
      <c r="E137" s="179" t="s">
        <v>943</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817</v>
      </c>
      <c r="B138" s="180" t="s">
        <v>586</v>
      </c>
      <c r="C138" s="180" t="s">
        <v>586</v>
      </c>
      <c r="D138" s="180" t="s">
        <v>586</v>
      </c>
      <c r="E138" s="179" t="s">
        <v>678</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818</v>
      </c>
      <c r="B139" s="180" t="s">
        <v>586</v>
      </c>
      <c r="C139" s="180" t="s">
        <v>586</v>
      </c>
      <c r="D139" s="180" t="s">
        <v>586</v>
      </c>
      <c r="E139" s="179" t="s">
        <v>678</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819</v>
      </c>
      <c r="B140" s="180" t="s">
        <v>590</v>
      </c>
      <c r="C140" s="180" t="s">
        <v>590</v>
      </c>
      <c r="D140" s="180" t="s">
        <v>586</v>
      </c>
      <c r="E140" s="179" t="s">
        <v>678</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820</v>
      </c>
      <c r="B141" s="180" t="s">
        <v>586</v>
      </c>
      <c r="C141" s="180" t="s">
        <v>586</v>
      </c>
      <c r="D141" s="180" t="s">
        <v>586</v>
      </c>
      <c r="E141" s="179" t="s">
        <v>678</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821</v>
      </c>
      <c r="B142" s="180" t="s">
        <v>586</v>
      </c>
      <c r="C142" s="180" t="s">
        <v>586</v>
      </c>
      <c r="D142" s="180" t="s">
        <v>586</v>
      </c>
      <c r="E142" s="179" t="s">
        <v>678</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822</v>
      </c>
      <c r="B143" s="180" t="s">
        <v>590</v>
      </c>
      <c r="C143" s="180" t="s">
        <v>590</v>
      </c>
      <c r="D143" s="180" t="s">
        <v>590</v>
      </c>
      <c r="E143" s="179" t="s">
        <v>944</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823</v>
      </c>
      <c r="B144" s="180" t="s">
        <v>590</v>
      </c>
      <c r="C144" s="180" t="s">
        <v>590</v>
      </c>
      <c r="D144" s="180" t="s">
        <v>586</v>
      </c>
      <c r="E144" s="180" t="s">
        <v>678</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824</v>
      </c>
      <c r="B145" s="180" t="s">
        <v>680</v>
      </c>
      <c r="C145" s="180" t="s">
        <v>680</v>
      </c>
      <c r="D145" s="180" t="s">
        <v>680</v>
      </c>
      <c r="E145" s="179" t="s">
        <v>681</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825</v>
      </c>
      <c r="B146" s="180" t="s">
        <v>586</v>
      </c>
      <c r="C146" s="180" t="s">
        <v>586</v>
      </c>
      <c r="D146" s="180" t="s">
        <v>586</v>
      </c>
      <c r="E146" s="179" t="s">
        <v>678</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826</v>
      </c>
      <c r="B147" s="180" t="s">
        <v>586</v>
      </c>
      <c r="C147" s="180" t="s">
        <v>586</v>
      </c>
      <c r="D147" s="180" t="s">
        <v>586</v>
      </c>
      <c r="E147" s="179" t="s">
        <v>678</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827</v>
      </c>
      <c r="B148" s="180" t="s">
        <v>586</v>
      </c>
      <c r="C148" s="180" t="s">
        <v>586</v>
      </c>
      <c r="D148" s="180" t="s">
        <v>586</v>
      </c>
      <c r="E148" s="179" t="s">
        <v>678</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828</v>
      </c>
      <c r="B149" s="180" t="s">
        <v>586</v>
      </c>
      <c r="C149" s="180" t="s">
        <v>586</v>
      </c>
      <c r="D149" s="180" t="s">
        <v>586</v>
      </c>
      <c r="E149" s="179" t="s">
        <v>678</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829</v>
      </c>
      <c r="B150" s="180" t="s">
        <v>586</v>
      </c>
      <c r="C150" s="180" t="s">
        <v>586</v>
      </c>
      <c r="D150" s="180" t="s">
        <v>586</v>
      </c>
      <c r="E150" s="179" t="s">
        <v>678</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830</v>
      </c>
      <c r="B151" s="180" t="s">
        <v>586</v>
      </c>
      <c r="C151" s="180" t="s">
        <v>586</v>
      </c>
      <c r="D151" s="180" t="s">
        <v>586</v>
      </c>
      <c r="E151" s="179" t="s">
        <v>678</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831</v>
      </c>
      <c r="B152" s="180" t="s">
        <v>586</v>
      </c>
      <c r="C152" s="180" t="s">
        <v>586</v>
      </c>
      <c r="D152" s="180" t="s">
        <v>586</v>
      </c>
      <c r="E152" s="179" t="s">
        <v>678</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832</v>
      </c>
      <c r="B153" s="180" t="s">
        <v>586</v>
      </c>
      <c r="C153" s="180" t="s">
        <v>586</v>
      </c>
      <c r="D153" s="180" t="s">
        <v>586</v>
      </c>
      <c r="E153" s="179" t="s">
        <v>678</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833</v>
      </c>
      <c r="B154" s="180" t="s">
        <v>586</v>
      </c>
      <c r="C154" s="180" t="s">
        <v>586</v>
      </c>
      <c r="D154" s="180" t="s">
        <v>586</v>
      </c>
      <c r="E154" s="179" t="s">
        <v>678</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834</v>
      </c>
      <c r="B155" s="180" t="s">
        <v>680</v>
      </c>
      <c r="C155" s="180" t="s">
        <v>680</v>
      </c>
      <c r="D155" s="180" t="s">
        <v>680</v>
      </c>
      <c r="E155" s="179" t="s">
        <v>681</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835</v>
      </c>
      <c r="B156" s="180" t="s">
        <v>680</v>
      </c>
      <c r="C156" s="180" t="s">
        <v>680</v>
      </c>
      <c r="D156" s="180" t="s">
        <v>680</v>
      </c>
      <c r="E156" s="179" t="s">
        <v>681</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836</v>
      </c>
      <c r="B157" s="180" t="s">
        <v>586</v>
      </c>
      <c r="C157" s="180" t="s">
        <v>586</v>
      </c>
      <c r="D157" s="180" t="s">
        <v>586</v>
      </c>
      <c r="E157" s="179" t="s">
        <v>678</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837</v>
      </c>
      <c r="B158" s="180" t="s">
        <v>680</v>
      </c>
      <c r="C158" s="180" t="s">
        <v>680</v>
      </c>
      <c r="D158" s="180" t="s">
        <v>680</v>
      </c>
      <c r="E158" s="179" t="s">
        <v>681</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838</v>
      </c>
      <c r="B159" s="180" t="s">
        <v>586</v>
      </c>
      <c r="C159" s="180" t="s">
        <v>586</v>
      </c>
      <c r="D159" s="180" t="s">
        <v>586</v>
      </c>
      <c r="E159" s="179" t="s">
        <v>678</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839</v>
      </c>
      <c r="B160" s="180" t="s">
        <v>586</v>
      </c>
      <c r="C160" s="180" t="s">
        <v>586</v>
      </c>
      <c r="D160" s="180" t="s">
        <v>586</v>
      </c>
      <c r="E160" s="179" t="s">
        <v>678</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840</v>
      </c>
      <c r="B161" s="180" t="s">
        <v>586</v>
      </c>
      <c r="C161" s="180" t="s">
        <v>586</v>
      </c>
      <c r="D161" s="180" t="s">
        <v>586</v>
      </c>
      <c r="E161" s="179" t="s">
        <v>678</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841</v>
      </c>
      <c r="B162" s="180" t="s">
        <v>586</v>
      </c>
      <c r="C162" s="180" t="s">
        <v>586</v>
      </c>
      <c r="D162" s="180" t="s">
        <v>586</v>
      </c>
      <c r="E162" s="179" t="s">
        <v>678</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842</v>
      </c>
      <c r="B163" s="180" t="s">
        <v>695</v>
      </c>
      <c r="C163" s="180" t="s">
        <v>695</v>
      </c>
      <c r="D163" s="180" t="s">
        <v>695</v>
      </c>
      <c r="E163" s="179" t="s">
        <v>681</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843</v>
      </c>
      <c r="B164" s="180" t="s">
        <v>586</v>
      </c>
      <c r="C164" s="180" t="s">
        <v>586</v>
      </c>
      <c r="D164" s="180" t="s">
        <v>586</v>
      </c>
      <c r="E164" s="179" t="s">
        <v>678</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844</v>
      </c>
      <c r="B165" s="180" t="s">
        <v>586</v>
      </c>
      <c r="C165" s="180" t="s">
        <v>586</v>
      </c>
      <c r="D165" s="180" t="s">
        <v>586</v>
      </c>
      <c r="E165" s="179" t="s">
        <v>678</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845</v>
      </c>
      <c r="B166" s="180" t="s">
        <v>586</v>
      </c>
      <c r="C166" s="180" t="s">
        <v>586</v>
      </c>
      <c r="D166" s="180" t="s">
        <v>586</v>
      </c>
      <c r="E166" s="179" t="s">
        <v>678</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846</v>
      </c>
      <c r="B167" s="180" t="s">
        <v>586</v>
      </c>
      <c r="C167" s="180" t="s">
        <v>586</v>
      </c>
      <c r="D167" s="180" t="s">
        <v>586</v>
      </c>
      <c r="E167" s="179" t="s">
        <v>678</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847</v>
      </c>
      <c r="B168" s="180" t="s">
        <v>586</v>
      </c>
      <c r="C168" s="180" t="s">
        <v>586</v>
      </c>
      <c r="D168" s="180" t="s">
        <v>586</v>
      </c>
      <c r="E168" s="179" t="s">
        <v>678</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848</v>
      </c>
      <c r="B169" s="180" t="s">
        <v>586</v>
      </c>
      <c r="C169" s="180" t="s">
        <v>586</v>
      </c>
      <c r="D169" s="180" t="s">
        <v>586</v>
      </c>
      <c r="E169" s="179" t="s">
        <v>678</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849</v>
      </c>
      <c r="B170" s="180" t="s">
        <v>586</v>
      </c>
      <c r="C170" s="180" t="s">
        <v>586</v>
      </c>
      <c r="D170" s="180" t="s">
        <v>586</v>
      </c>
      <c r="E170" s="179" t="s">
        <v>678</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850</v>
      </c>
      <c r="B171" s="180" t="s">
        <v>586</v>
      </c>
      <c r="C171" s="180" t="s">
        <v>586</v>
      </c>
      <c r="D171" s="180" t="s">
        <v>586</v>
      </c>
      <c r="E171" s="179" t="s">
        <v>678</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851</v>
      </c>
      <c r="B172" s="180" t="s">
        <v>590</v>
      </c>
      <c r="C172" s="180" t="s">
        <v>590</v>
      </c>
      <c r="D172" s="180" t="s">
        <v>590</v>
      </c>
      <c r="E172" s="180" t="s">
        <v>690</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852</v>
      </c>
      <c r="B173" s="180" t="s">
        <v>590</v>
      </c>
      <c r="C173" s="180" t="s">
        <v>680</v>
      </c>
      <c r="D173" s="180" t="s">
        <v>680</v>
      </c>
      <c r="E173" s="179" t="s">
        <v>681</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853</v>
      </c>
      <c r="B174" s="180" t="s">
        <v>586</v>
      </c>
      <c r="C174" s="180" t="s">
        <v>586</v>
      </c>
      <c r="D174" s="180" t="s">
        <v>586</v>
      </c>
      <c r="E174" s="179" t="s">
        <v>678</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854</v>
      </c>
      <c r="B175" s="180" t="s">
        <v>586</v>
      </c>
      <c r="C175" s="180" t="s">
        <v>586</v>
      </c>
      <c r="D175" s="180" t="s">
        <v>586</v>
      </c>
      <c r="E175" s="179" t="s">
        <v>678</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855</v>
      </c>
      <c r="B176" s="180" t="s">
        <v>586</v>
      </c>
      <c r="C176" s="180" t="s">
        <v>586</v>
      </c>
      <c r="D176" s="180" t="s">
        <v>586</v>
      </c>
      <c r="E176" s="179" t="s">
        <v>678</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856</v>
      </c>
      <c r="B177" s="180" t="s">
        <v>586</v>
      </c>
      <c r="C177" s="180" t="s">
        <v>586</v>
      </c>
      <c r="D177" s="180" t="s">
        <v>586</v>
      </c>
      <c r="E177" s="179" t="s">
        <v>678</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857</v>
      </c>
      <c r="B178" s="180" t="s">
        <v>680</v>
      </c>
      <c r="C178" s="180" t="s">
        <v>680</v>
      </c>
      <c r="D178" s="180" t="s">
        <v>680</v>
      </c>
      <c r="E178" s="179" t="s">
        <v>681</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858</v>
      </c>
      <c r="B179" s="180" t="s">
        <v>590</v>
      </c>
      <c r="C179" s="180" t="s">
        <v>590</v>
      </c>
      <c r="D179" s="180" t="s">
        <v>586</v>
      </c>
      <c r="E179" s="179" t="s">
        <v>678</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859</v>
      </c>
      <c r="B180" s="180" t="s">
        <v>586</v>
      </c>
      <c r="C180" s="180" t="s">
        <v>586</v>
      </c>
      <c r="D180" s="180" t="s">
        <v>586</v>
      </c>
      <c r="E180" s="179" t="s">
        <v>678</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860</v>
      </c>
      <c r="B181" s="180" t="s">
        <v>680</v>
      </c>
      <c r="C181" s="180" t="s">
        <v>680</v>
      </c>
      <c r="D181" s="180" t="s">
        <v>680</v>
      </c>
      <c r="E181" s="179" t="s">
        <v>681</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861</v>
      </c>
      <c r="B182" s="180" t="s">
        <v>695</v>
      </c>
      <c r="C182" s="180" t="s">
        <v>695</v>
      </c>
      <c r="D182" s="180" t="s">
        <v>695</v>
      </c>
      <c r="E182" s="179" t="s">
        <v>681</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862</v>
      </c>
      <c r="B183" s="180" t="s">
        <v>586</v>
      </c>
      <c r="C183" s="180" t="s">
        <v>586</v>
      </c>
      <c r="D183" s="180" t="s">
        <v>586</v>
      </c>
      <c r="E183" s="179" t="s">
        <v>678</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863</v>
      </c>
      <c r="B184" s="180" t="s">
        <v>586</v>
      </c>
      <c r="C184" s="180" t="s">
        <v>586</v>
      </c>
      <c r="D184" s="180" t="s">
        <v>586</v>
      </c>
      <c r="E184" s="179" t="s">
        <v>678</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864</v>
      </c>
      <c r="B185" s="180" t="s">
        <v>586</v>
      </c>
      <c r="C185" s="180" t="s">
        <v>586</v>
      </c>
      <c r="D185" s="180" t="s">
        <v>586</v>
      </c>
      <c r="E185" s="179" t="s">
        <v>678</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865</v>
      </c>
      <c r="B186" s="180" t="s">
        <v>586</v>
      </c>
      <c r="C186" s="180" t="s">
        <v>586</v>
      </c>
      <c r="D186" s="180" t="s">
        <v>586</v>
      </c>
      <c r="E186" s="179" t="s">
        <v>678</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866</v>
      </c>
      <c r="B187" s="180" t="s">
        <v>695</v>
      </c>
      <c r="C187" s="180" t="s">
        <v>695</v>
      </c>
      <c r="D187" s="180" t="s">
        <v>695</v>
      </c>
      <c r="E187" s="179" t="s">
        <v>681</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867</v>
      </c>
      <c r="B188" s="180" t="s">
        <v>590</v>
      </c>
      <c r="C188" s="180" t="s">
        <v>590</v>
      </c>
      <c r="D188" s="180" t="s">
        <v>590</v>
      </c>
      <c r="E188" s="180" t="s">
        <v>690</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868</v>
      </c>
      <c r="B189" s="180" t="s">
        <v>680</v>
      </c>
      <c r="C189" s="180" t="s">
        <v>586</v>
      </c>
      <c r="D189" s="180" t="s">
        <v>586</v>
      </c>
      <c r="E189" s="179" t="s">
        <v>678</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869</v>
      </c>
      <c r="B190" s="180" t="s">
        <v>680</v>
      </c>
      <c r="C190" s="180" t="s">
        <v>586</v>
      </c>
      <c r="D190" s="180" t="s">
        <v>586</v>
      </c>
      <c r="E190" s="179" t="s">
        <v>678</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870</v>
      </c>
      <c r="B191" s="180" t="s">
        <v>586</v>
      </c>
      <c r="C191" s="180" t="s">
        <v>680</v>
      </c>
      <c r="D191" s="180" t="s">
        <v>680</v>
      </c>
      <c r="E191" s="179" t="s">
        <v>681</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871</v>
      </c>
      <c r="B192" s="180" t="s">
        <v>586</v>
      </c>
      <c r="C192" s="180" t="s">
        <v>586</v>
      </c>
      <c r="D192" s="180" t="s">
        <v>586</v>
      </c>
      <c r="E192" s="179" t="s">
        <v>678</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872</v>
      </c>
      <c r="B193" s="180" t="s">
        <v>586</v>
      </c>
      <c r="C193" s="180" t="s">
        <v>586</v>
      </c>
      <c r="D193" s="180" t="s">
        <v>586</v>
      </c>
      <c r="E193" s="179" t="s">
        <v>678</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873</v>
      </c>
      <c r="B194" s="180" t="s">
        <v>586</v>
      </c>
      <c r="C194" s="180" t="s">
        <v>586</v>
      </c>
      <c r="D194" s="180" t="s">
        <v>586</v>
      </c>
      <c r="E194" s="179" t="s">
        <v>678</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874</v>
      </c>
      <c r="B195" s="180" t="s">
        <v>590</v>
      </c>
      <c r="C195" s="180" t="s">
        <v>590</v>
      </c>
      <c r="D195" s="180" t="s">
        <v>586</v>
      </c>
      <c r="E195" s="179" t="s">
        <v>678</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875</v>
      </c>
      <c r="B196" s="180" t="s">
        <v>586</v>
      </c>
      <c r="C196" s="180" t="s">
        <v>586</v>
      </c>
      <c r="D196" s="180" t="s">
        <v>586</v>
      </c>
      <c r="E196" s="179" t="s">
        <v>678</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876</v>
      </c>
      <c r="B197" s="180" t="s">
        <v>680</v>
      </c>
      <c r="C197" s="180" t="s">
        <v>680</v>
      </c>
      <c r="D197" s="180" t="s">
        <v>680</v>
      </c>
      <c r="E197" s="179" t="s">
        <v>681</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877</v>
      </c>
      <c r="B198" s="180" t="s">
        <v>695</v>
      </c>
      <c r="C198" s="180" t="s">
        <v>695</v>
      </c>
      <c r="D198" s="180" t="s">
        <v>695</v>
      </c>
      <c r="E198" s="179" t="s">
        <v>681</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878</v>
      </c>
      <c r="B199" s="180" t="s">
        <v>586</v>
      </c>
      <c r="C199" s="180" t="s">
        <v>586</v>
      </c>
      <c r="D199" s="180" t="s">
        <v>586</v>
      </c>
      <c r="E199" s="179" t="s">
        <v>678</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879</v>
      </c>
      <c r="B200" s="180" t="s">
        <v>680</v>
      </c>
      <c r="C200" s="180" t="s">
        <v>680</v>
      </c>
      <c r="D200" s="180" t="s">
        <v>680</v>
      </c>
      <c r="E200" s="179" t="s">
        <v>681</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880</v>
      </c>
      <c r="B201" s="180" t="s">
        <v>586</v>
      </c>
      <c r="C201" s="180" t="s">
        <v>586</v>
      </c>
      <c r="D201" s="180" t="s">
        <v>586</v>
      </c>
      <c r="E201" s="179" t="s">
        <v>678</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881</v>
      </c>
      <c r="B202" s="180" t="s">
        <v>586</v>
      </c>
      <c r="C202" s="180" t="s">
        <v>586</v>
      </c>
      <c r="D202" s="180" t="s">
        <v>586</v>
      </c>
      <c r="E202" s="179" t="s">
        <v>678</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882</v>
      </c>
      <c r="B203" s="180" t="s">
        <v>586</v>
      </c>
      <c r="C203" s="180" t="s">
        <v>586</v>
      </c>
      <c r="D203" s="180" t="s">
        <v>586</v>
      </c>
      <c r="E203" s="179" t="s">
        <v>678</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883</v>
      </c>
      <c r="B204" s="180" t="s">
        <v>590</v>
      </c>
      <c r="C204" s="180" t="s">
        <v>590</v>
      </c>
      <c r="D204" s="180" t="s">
        <v>590</v>
      </c>
      <c r="E204" s="180" t="s">
        <v>690</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884</v>
      </c>
      <c r="B205" s="180" t="s">
        <v>586</v>
      </c>
      <c r="C205" s="180" t="s">
        <v>586</v>
      </c>
      <c r="D205" s="180" t="s">
        <v>586</v>
      </c>
      <c r="E205" s="179" t="s">
        <v>678</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885</v>
      </c>
      <c r="B206" s="180" t="s">
        <v>586</v>
      </c>
      <c r="C206" s="180" t="s">
        <v>586</v>
      </c>
      <c r="D206" s="180" t="s">
        <v>586</v>
      </c>
      <c r="E206" s="179" t="s">
        <v>678</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886</v>
      </c>
      <c r="B207" s="180" t="s">
        <v>590</v>
      </c>
      <c r="C207" s="180" t="s">
        <v>586</v>
      </c>
      <c r="D207" s="180" t="s">
        <v>586</v>
      </c>
      <c r="E207" s="179" t="s">
        <v>678</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887</v>
      </c>
      <c r="B208" s="180" t="s">
        <v>586</v>
      </c>
      <c r="C208" s="180" t="s">
        <v>586</v>
      </c>
      <c r="D208" s="180" t="s">
        <v>586</v>
      </c>
      <c r="E208" s="179" t="s">
        <v>678</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888</v>
      </c>
      <c r="B209" s="180" t="s">
        <v>586</v>
      </c>
      <c r="C209" s="180" t="s">
        <v>586</v>
      </c>
      <c r="D209" s="180" t="s">
        <v>586</v>
      </c>
      <c r="E209" s="179" t="s">
        <v>678</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889</v>
      </c>
      <c r="B210" s="180" t="s">
        <v>586</v>
      </c>
      <c r="C210" s="180" t="s">
        <v>586</v>
      </c>
      <c r="D210" s="180" t="s">
        <v>586</v>
      </c>
      <c r="E210" s="179" t="s">
        <v>678</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890</v>
      </c>
      <c r="B211" s="180" t="s">
        <v>586</v>
      </c>
      <c r="C211" s="180" t="s">
        <v>586</v>
      </c>
      <c r="D211" s="180" t="s">
        <v>586</v>
      </c>
      <c r="E211" s="179" t="s">
        <v>678</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891</v>
      </c>
      <c r="B212" s="180" t="s">
        <v>695</v>
      </c>
      <c r="C212" s="180" t="s">
        <v>695</v>
      </c>
      <c r="D212" s="180" t="s">
        <v>695</v>
      </c>
      <c r="E212" s="179" t="s">
        <v>681</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892</v>
      </c>
      <c r="B213" s="180" t="s">
        <v>680</v>
      </c>
      <c r="C213" s="180" t="s">
        <v>680</v>
      </c>
      <c r="D213" s="180" t="s">
        <v>680</v>
      </c>
      <c r="E213" s="179" t="s">
        <v>681</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893</v>
      </c>
      <c r="B214" s="180" t="s">
        <v>586</v>
      </c>
      <c r="C214" s="180" t="s">
        <v>586</v>
      </c>
      <c r="D214" s="180" t="s">
        <v>586</v>
      </c>
      <c r="E214" s="179" t="s">
        <v>678</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894</v>
      </c>
      <c r="B215" s="180" t="s">
        <v>680</v>
      </c>
      <c r="C215" s="180" t="s">
        <v>680</v>
      </c>
      <c r="D215" s="180" t="s">
        <v>680</v>
      </c>
      <c r="E215" s="179" t="s">
        <v>681</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895</v>
      </c>
      <c r="B216" s="180" t="s">
        <v>586</v>
      </c>
      <c r="C216" s="180" t="s">
        <v>586</v>
      </c>
      <c r="D216" s="180" t="s">
        <v>586</v>
      </c>
      <c r="E216" s="179" t="s">
        <v>678</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896</v>
      </c>
      <c r="B217" s="180" t="s">
        <v>586</v>
      </c>
      <c r="C217" s="180" t="s">
        <v>586</v>
      </c>
      <c r="D217" s="180" t="s">
        <v>586</v>
      </c>
      <c r="E217" s="179" t="s">
        <v>678</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897</v>
      </c>
      <c r="B218" s="180" t="s">
        <v>586</v>
      </c>
      <c r="C218" s="180" t="s">
        <v>586</v>
      </c>
      <c r="D218" s="180" t="s">
        <v>586</v>
      </c>
      <c r="E218" s="179" t="s">
        <v>678</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898</v>
      </c>
      <c r="B219" s="180" t="s">
        <v>586</v>
      </c>
      <c r="C219" s="180" t="s">
        <v>586</v>
      </c>
      <c r="D219" s="180" t="s">
        <v>586</v>
      </c>
      <c r="E219" s="179" t="s">
        <v>678</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899</v>
      </c>
      <c r="B220" s="180" t="s">
        <v>680</v>
      </c>
      <c r="C220" s="180" t="s">
        <v>680</v>
      </c>
      <c r="D220" s="180" t="s">
        <v>680</v>
      </c>
      <c r="E220" s="179" t="s">
        <v>681</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900</v>
      </c>
      <c r="B221" s="180" t="s">
        <v>586</v>
      </c>
      <c r="C221" s="180" t="s">
        <v>586</v>
      </c>
      <c r="D221" s="180" t="s">
        <v>586</v>
      </c>
      <c r="E221" s="179" t="s">
        <v>678</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901</v>
      </c>
      <c r="B222" s="180" t="s">
        <v>695</v>
      </c>
      <c r="C222" s="180" t="s">
        <v>695</v>
      </c>
      <c r="D222" s="180" t="s">
        <v>695</v>
      </c>
      <c r="E222" s="179" t="s">
        <v>681</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902</v>
      </c>
      <c r="B223" s="180" t="s">
        <v>590</v>
      </c>
      <c r="C223" s="180" t="s">
        <v>680</v>
      </c>
      <c r="D223" s="180" t="s">
        <v>680</v>
      </c>
      <c r="E223" s="179" t="s">
        <v>681</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903</v>
      </c>
      <c r="B224" s="180" t="s">
        <v>586</v>
      </c>
      <c r="C224" s="180" t="s">
        <v>586</v>
      </c>
      <c r="D224" s="180" t="s">
        <v>586</v>
      </c>
      <c r="E224" s="179" t="s">
        <v>678</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904</v>
      </c>
      <c r="B225" s="180" t="s">
        <v>586</v>
      </c>
      <c r="C225" s="180" t="s">
        <v>586</v>
      </c>
      <c r="D225" s="180" t="s">
        <v>586</v>
      </c>
      <c r="E225" s="179" t="s">
        <v>678</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905</v>
      </c>
      <c r="B226" s="180" t="s">
        <v>586</v>
      </c>
      <c r="C226" s="180" t="s">
        <v>586</v>
      </c>
      <c r="D226" s="180" t="s">
        <v>586</v>
      </c>
      <c r="E226" s="179" t="s">
        <v>678</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906</v>
      </c>
      <c r="B227" s="180" t="s">
        <v>586</v>
      </c>
      <c r="C227" s="180" t="s">
        <v>586</v>
      </c>
      <c r="D227" s="180" t="s">
        <v>586</v>
      </c>
      <c r="E227" s="179" t="s">
        <v>678</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907</v>
      </c>
      <c r="B228" s="180" t="s">
        <v>586</v>
      </c>
      <c r="C228" s="180" t="s">
        <v>586</v>
      </c>
      <c r="D228" s="180" t="s">
        <v>586</v>
      </c>
      <c r="E228" s="179" t="s">
        <v>678</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908</v>
      </c>
      <c r="B229" s="180" t="s">
        <v>586</v>
      </c>
      <c r="C229" s="180" t="s">
        <v>586</v>
      </c>
      <c r="D229" s="180" t="s">
        <v>586</v>
      </c>
      <c r="E229" s="179" t="s">
        <v>678</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909</v>
      </c>
      <c r="B230" s="180" t="s">
        <v>680</v>
      </c>
      <c r="C230" s="180" t="s">
        <v>680</v>
      </c>
      <c r="D230" s="180" t="s">
        <v>680</v>
      </c>
      <c r="E230" s="179" t="s">
        <v>681</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910</v>
      </c>
      <c r="B231" s="180" t="s">
        <v>680</v>
      </c>
      <c r="C231" s="180" t="s">
        <v>590</v>
      </c>
      <c r="D231" s="180" t="s">
        <v>590</v>
      </c>
      <c r="E231" s="179" t="s">
        <v>936</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911</v>
      </c>
      <c r="B232" s="180" t="s">
        <v>586</v>
      </c>
      <c r="C232" s="180" t="s">
        <v>586</v>
      </c>
      <c r="D232" s="180" t="s">
        <v>586</v>
      </c>
      <c r="E232" s="179" t="s">
        <v>678</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912</v>
      </c>
      <c r="B233" s="180" t="s">
        <v>680</v>
      </c>
      <c r="C233" s="180" t="s">
        <v>680</v>
      </c>
      <c r="D233" s="180" t="s">
        <v>680</v>
      </c>
      <c r="E233" s="179" t="s">
        <v>681</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913</v>
      </c>
      <c r="B234" s="180" t="s">
        <v>590</v>
      </c>
      <c r="C234" s="180" t="s">
        <v>590</v>
      </c>
      <c r="D234" s="180" t="s">
        <v>590</v>
      </c>
      <c r="E234" s="180" t="s">
        <v>936</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914</v>
      </c>
      <c r="B235" s="180" t="s">
        <v>680</v>
      </c>
      <c r="C235" s="180" t="s">
        <v>680</v>
      </c>
      <c r="D235" s="180" t="s">
        <v>680</v>
      </c>
      <c r="E235" s="179" t="s">
        <v>681</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915</v>
      </c>
      <c r="B236" s="180" t="s">
        <v>586</v>
      </c>
      <c r="C236" s="180" t="s">
        <v>586</v>
      </c>
      <c r="D236" s="180" t="s">
        <v>586</v>
      </c>
      <c r="E236" s="179" t="s">
        <v>678</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916</v>
      </c>
      <c r="B237" s="180" t="s">
        <v>586</v>
      </c>
      <c r="C237" s="180" t="s">
        <v>586</v>
      </c>
      <c r="D237" s="180" t="s">
        <v>586</v>
      </c>
      <c r="E237" s="179" t="s">
        <v>678</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917</v>
      </c>
      <c r="B238" s="180" t="s">
        <v>586</v>
      </c>
      <c r="C238" s="180" t="s">
        <v>586</v>
      </c>
      <c r="D238" s="180" t="s">
        <v>586</v>
      </c>
      <c r="E238" s="179" t="s">
        <v>678</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918</v>
      </c>
      <c r="B239" s="180" t="s">
        <v>680</v>
      </c>
      <c r="C239" s="180" t="s">
        <v>680</v>
      </c>
      <c r="D239" s="180" t="s">
        <v>680</v>
      </c>
      <c r="E239" s="179" t="s">
        <v>681</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919</v>
      </c>
      <c r="B240" s="180" t="s">
        <v>680</v>
      </c>
      <c r="C240" s="180" t="s">
        <v>680</v>
      </c>
      <c r="D240" s="180" t="s">
        <v>680</v>
      </c>
      <c r="E240" s="179" t="s">
        <v>681</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920</v>
      </c>
      <c r="B241" s="180" t="s">
        <v>695</v>
      </c>
      <c r="C241" s="180" t="s">
        <v>695</v>
      </c>
      <c r="D241" s="180" t="s">
        <v>695</v>
      </c>
      <c r="E241" s="179" t="s">
        <v>681</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921</v>
      </c>
      <c r="B242" s="180" t="s">
        <v>590</v>
      </c>
      <c r="C242" s="180" t="s">
        <v>586</v>
      </c>
      <c r="D242" s="180" t="s">
        <v>586</v>
      </c>
      <c r="E242" s="179" t="s">
        <v>678</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922</v>
      </c>
      <c r="B243" s="180" t="s">
        <v>590</v>
      </c>
      <c r="C243" s="180" t="s">
        <v>590</v>
      </c>
      <c r="D243" s="180" t="s">
        <v>590</v>
      </c>
      <c r="E243" s="179" t="s">
        <v>942</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923</v>
      </c>
      <c r="B244" s="180" t="s">
        <v>695</v>
      </c>
      <c r="C244" s="180" t="s">
        <v>695</v>
      </c>
      <c r="D244" s="180" t="s">
        <v>695</v>
      </c>
      <c r="E244" s="179" t="s">
        <v>681</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924</v>
      </c>
      <c r="B245" s="180" t="s">
        <v>586</v>
      </c>
      <c r="C245" s="180" t="s">
        <v>586</v>
      </c>
      <c r="D245" s="180" t="s">
        <v>586</v>
      </c>
      <c r="E245" s="179" t="s">
        <v>678</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925</v>
      </c>
      <c r="B246" s="180" t="s">
        <v>586</v>
      </c>
      <c r="C246" s="180" t="s">
        <v>586</v>
      </c>
      <c r="D246" s="180" t="s">
        <v>586</v>
      </c>
      <c r="E246" s="179" t="s">
        <v>678</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926</v>
      </c>
      <c r="B247" s="180" t="s">
        <v>680</v>
      </c>
      <c r="C247" s="180" t="s">
        <v>680</v>
      </c>
      <c r="D247" s="180" t="s">
        <v>680</v>
      </c>
      <c r="E247" s="179" t="s">
        <v>681</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927</v>
      </c>
      <c r="B248" s="180" t="s">
        <v>680</v>
      </c>
      <c r="C248" s="180" t="s">
        <v>680</v>
      </c>
      <c r="D248" s="180" t="s">
        <v>680</v>
      </c>
      <c r="E248" s="179" t="s">
        <v>681</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928</v>
      </c>
      <c r="B249" s="180" t="s">
        <v>586</v>
      </c>
      <c r="C249" s="180" t="s">
        <v>586</v>
      </c>
      <c r="D249" s="180" t="s">
        <v>586</v>
      </c>
      <c r="E249" s="179" t="s">
        <v>678</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929</v>
      </c>
      <c r="B250" s="180" t="s">
        <v>586</v>
      </c>
      <c r="C250" s="180" t="s">
        <v>586</v>
      </c>
      <c r="D250" s="180" t="s">
        <v>586</v>
      </c>
      <c r="E250" s="179" t="s">
        <v>678</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930</v>
      </c>
      <c r="B251" s="180" t="s">
        <v>680</v>
      </c>
      <c r="C251" s="180" t="s">
        <v>680</v>
      </c>
      <c r="D251" s="180" t="s">
        <v>680</v>
      </c>
      <c r="E251" s="179" t="s">
        <v>681</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931</v>
      </c>
      <c r="B252" s="180" t="s">
        <v>586</v>
      </c>
      <c r="C252" s="180" t="s">
        <v>586</v>
      </c>
      <c r="D252" s="180" t="s">
        <v>586</v>
      </c>
      <c r="E252" s="179" t="s">
        <v>678</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932</v>
      </c>
      <c r="B253" s="180" t="s">
        <v>695</v>
      </c>
      <c r="C253" s="180" t="s">
        <v>695</v>
      </c>
      <c r="D253" s="180" t="s">
        <v>695</v>
      </c>
      <c r="E253" s="179" t="s">
        <v>681</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933</v>
      </c>
      <c r="B254" s="180" t="s">
        <v>586</v>
      </c>
      <c r="C254" s="180" t="s">
        <v>586</v>
      </c>
      <c r="D254" s="180" t="s">
        <v>586</v>
      </c>
      <c r="E254" s="179" t="s">
        <v>678</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934</v>
      </c>
      <c r="B255" s="180" t="s">
        <v>586</v>
      </c>
      <c r="C255" s="180" t="s">
        <v>586</v>
      </c>
      <c r="D255" s="180" t="s">
        <v>586</v>
      </c>
      <c r="E255" s="179" t="s">
        <v>678</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935</v>
      </c>
      <c r="B256" s="180" t="s">
        <v>586</v>
      </c>
      <c r="C256" s="180" t="s">
        <v>586</v>
      </c>
      <c r="D256" s="180" t="s">
        <v>586</v>
      </c>
      <c r="E256" s="179" t="s">
        <v>678</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IV65536"/>
  <sheetViews>
    <sheetView workbookViewId="0" topLeftCell="A1">
      <selection activeCell="P3" sqref="P3"/>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543</v>
      </c>
      <c r="B1" s="38" t="s">
        <v>444</v>
      </c>
      <c r="C1" s="48" t="s">
        <v>445</v>
      </c>
      <c r="D1" s="35" t="s">
        <v>556</v>
      </c>
      <c r="E1" s="35" t="s">
        <v>557</v>
      </c>
      <c r="F1" s="39" t="s">
        <v>558</v>
      </c>
      <c r="G1" s="39" t="s">
        <v>559</v>
      </c>
      <c r="H1" s="40" t="s">
        <v>446</v>
      </c>
      <c r="I1" s="41" t="s">
        <v>447</v>
      </c>
      <c r="J1" s="42" t="s">
        <v>448</v>
      </c>
      <c r="K1" s="39" t="s">
        <v>451</v>
      </c>
      <c r="L1" s="39" t="s">
        <v>434</v>
      </c>
      <c r="M1" s="39" t="s">
        <v>563</v>
      </c>
      <c r="N1" s="39" t="s">
        <v>428</v>
      </c>
      <c r="O1" s="39" t="s">
        <v>440</v>
      </c>
      <c r="P1" s="39" t="s">
        <v>449</v>
      </c>
      <c r="Q1" s="39" t="s">
        <v>560</v>
      </c>
      <c r="R1" s="39" t="s">
        <v>551</v>
      </c>
      <c r="S1" s="133" t="s">
        <v>418</v>
      </c>
      <c r="T1" s="39" t="s">
        <v>421</v>
      </c>
    </row>
    <row r="2" spans="1:20" ht="409.5">
      <c r="A2" s="71" t="s">
        <v>115</v>
      </c>
      <c r="B2" s="43" t="s">
        <v>116</v>
      </c>
      <c r="C2" s="95" t="s">
        <v>581</v>
      </c>
      <c r="D2" s="95"/>
      <c r="E2" s="95"/>
      <c r="F2" s="96" t="s">
        <v>585</v>
      </c>
      <c r="G2" s="96" t="s">
        <v>586</v>
      </c>
      <c r="H2" s="105" t="s">
        <v>117</v>
      </c>
      <c r="I2" s="105" t="s">
        <v>118</v>
      </c>
      <c r="J2" s="45" t="s">
        <v>555</v>
      </c>
      <c r="K2" s="102" t="s">
        <v>55</v>
      </c>
      <c r="L2" s="46"/>
      <c r="M2" s="46"/>
      <c r="N2" s="46"/>
      <c r="O2" s="46"/>
      <c r="P2" s="46" t="s">
        <v>119</v>
      </c>
      <c r="Q2" s="46"/>
      <c r="R2" s="46"/>
      <c r="S2" s="129"/>
      <c r="T2" s="46"/>
    </row>
    <row r="3" spans="1:20" ht="25.5">
      <c r="A3" s="71" t="s">
        <v>120</v>
      </c>
      <c r="B3" s="43" t="s">
        <v>121</v>
      </c>
      <c r="C3" s="95" t="s">
        <v>581</v>
      </c>
      <c r="D3" s="95"/>
      <c r="E3" s="95"/>
      <c r="F3" s="96" t="s">
        <v>585</v>
      </c>
      <c r="G3" s="96" t="s">
        <v>586</v>
      </c>
      <c r="H3" s="105" t="s">
        <v>122</v>
      </c>
      <c r="I3" s="105" t="s">
        <v>123</v>
      </c>
      <c r="J3" s="45" t="s">
        <v>555</v>
      </c>
      <c r="K3" s="102" t="s">
        <v>124</v>
      </c>
      <c r="L3" s="46"/>
      <c r="M3" s="46"/>
      <c r="N3" s="46"/>
      <c r="O3" s="46"/>
      <c r="P3" s="46" t="s">
        <v>119</v>
      </c>
      <c r="Q3" s="46"/>
      <c r="R3" s="46"/>
      <c r="S3" s="129"/>
      <c r="T3" s="46"/>
    </row>
    <row r="4" spans="1:20" ht="409.5">
      <c r="A4" s="71" t="s">
        <v>125</v>
      </c>
      <c r="B4" s="43" t="s">
        <v>126</v>
      </c>
      <c r="C4" s="97" t="s">
        <v>581</v>
      </c>
      <c r="D4" s="97"/>
      <c r="E4" s="97"/>
      <c r="F4" s="96" t="s">
        <v>585</v>
      </c>
      <c r="G4" s="96" t="s">
        <v>586</v>
      </c>
      <c r="H4" s="99" t="s">
        <v>50</v>
      </c>
      <c r="I4" s="99" t="s">
        <v>38</v>
      </c>
      <c r="J4" s="45" t="s">
        <v>456</v>
      </c>
      <c r="K4" s="46" t="s">
        <v>39</v>
      </c>
      <c r="L4" s="46"/>
      <c r="M4" s="46"/>
      <c r="N4" s="46"/>
      <c r="O4" s="46"/>
      <c r="P4" s="46" t="s">
        <v>119</v>
      </c>
      <c r="Q4" s="46"/>
      <c r="R4" s="46"/>
      <c r="S4" s="129"/>
      <c r="T4" s="46"/>
    </row>
    <row r="5" spans="1:20" ht="409.5">
      <c r="A5" s="71" t="s">
        <v>127</v>
      </c>
      <c r="B5" s="43" t="s">
        <v>126</v>
      </c>
      <c r="C5" s="95" t="s">
        <v>128</v>
      </c>
      <c r="D5" s="95" t="s">
        <v>129</v>
      </c>
      <c r="E5" s="95" t="s">
        <v>461</v>
      </c>
      <c r="F5" s="96" t="s">
        <v>585</v>
      </c>
      <c r="G5" s="96" t="s">
        <v>586</v>
      </c>
      <c r="H5" s="105" t="s">
        <v>40</v>
      </c>
      <c r="I5" s="105" t="s">
        <v>130</v>
      </c>
      <c r="J5" s="45" t="s">
        <v>555</v>
      </c>
      <c r="K5" s="46" t="s">
        <v>41</v>
      </c>
      <c r="L5" s="171"/>
      <c r="M5" s="171"/>
      <c r="N5" s="46"/>
      <c r="O5" s="46"/>
      <c r="P5" s="46" t="s">
        <v>391</v>
      </c>
      <c r="Q5" s="46"/>
      <c r="R5" s="46"/>
      <c r="S5" s="129"/>
      <c r="T5" s="46"/>
    </row>
    <row r="6" spans="1:20" ht="140.25">
      <c r="A6" s="71" t="s">
        <v>131</v>
      </c>
      <c r="B6" s="43" t="s">
        <v>126</v>
      </c>
      <c r="C6" s="97" t="s">
        <v>128</v>
      </c>
      <c r="D6" s="97" t="s">
        <v>129</v>
      </c>
      <c r="E6" s="97" t="s">
        <v>589</v>
      </c>
      <c r="F6" s="96" t="s">
        <v>585</v>
      </c>
      <c r="G6" s="96" t="s">
        <v>586</v>
      </c>
      <c r="H6" s="105" t="s">
        <v>42</v>
      </c>
      <c r="I6" s="99" t="s">
        <v>132</v>
      </c>
      <c r="J6" s="45" t="s">
        <v>555</v>
      </c>
      <c r="K6" s="99" t="s">
        <v>133</v>
      </c>
      <c r="L6" s="46"/>
      <c r="M6" s="46"/>
      <c r="N6" s="46"/>
      <c r="O6" s="46"/>
      <c r="P6" s="46" t="s">
        <v>134</v>
      </c>
      <c r="Q6" s="46"/>
      <c r="R6" s="46"/>
      <c r="S6" s="129"/>
      <c r="T6" s="46"/>
    </row>
    <row r="7" spans="1:20" ht="140.25">
      <c r="A7" s="71" t="s">
        <v>135</v>
      </c>
      <c r="B7" s="43" t="s">
        <v>126</v>
      </c>
      <c r="C7" s="97" t="s">
        <v>128</v>
      </c>
      <c r="D7" s="97" t="s">
        <v>129</v>
      </c>
      <c r="E7" s="97" t="s">
        <v>604</v>
      </c>
      <c r="F7" s="96" t="s">
        <v>585</v>
      </c>
      <c r="G7" s="96" t="s">
        <v>586</v>
      </c>
      <c r="H7" s="105" t="s">
        <v>43</v>
      </c>
      <c r="I7" s="99" t="s">
        <v>136</v>
      </c>
      <c r="J7" s="45" t="s">
        <v>555</v>
      </c>
      <c r="K7" s="99" t="s">
        <v>133</v>
      </c>
      <c r="L7" s="46"/>
      <c r="M7" s="46"/>
      <c r="N7" s="46"/>
      <c r="O7" s="46"/>
      <c r="P7" s="46" t="s">
        <v>134</v>
      </c>
      <c r="Q7" s="46"/>
      <c r="R7" s="46"/>
      <c r="S7" s="129"/>
      <c r="T7" s="46"/>
    </row>
    <row r="8" spans="1:20" ht="140.25">
      <c r="A8" s="71" t="s">
        <v>137</v>
      </c>
      <c r="B8" s="43" t="s">
        <v>126</v>
      </c>
      <c r="C8" s="97" t="s">
        <v>128</v>
      </c>
      <c r="D8" s="97" t="s">
        <v>129</v>
      </c>
      <c r="E8" s="97" t="s">
        <v>397</v>
      </c>
      <c r="F8" s="96" t="s">
        <v>585</v>
      </c>
      <c r="G8" s="96" t="s">
        <v>586</v>
      </c>
      <c r="H8" s="105" t="s">
        <v>44</v>
      </c>
      <c r="I8" s="99" t="s">
        <v>138</v>
      </c>
      <c r="J8" s="45" t="s">
        <v>555</v>
      </c>
      <c r="K8" s="99" t="s">
        <v>133</v>
      </c>
      <c r="L8" s="46"/>
      <c r="M8" s="46"/>
      <c r="N8" s="46"/>
      <c r="O8" s="46"/>
      <c r="P8" s="46" t="s">
        <v>134</v>
      </c>
      <c r="Q8" s="46"/>
      <c r="R8" s="46"/>
      <c r="S8" s="129"/>
      <c r="T8" s="46"/>
    </row>
    <row r="9" spans="1:20" ht="140.25">
      <c r="A9" s="71" t="s">
        <v>139</v>
      </c>
      <c r="B9" s="43" t="s">
        <v>126</v>
      </c>
      <c r="C9" s="97" t="s">
        <v>128</v>
      </c>
      <c r="D9" s="97" t="s">
        <v>129</v>
      </c>
      <c r="E9" s="97" t="s">
        <v>587</v>
      </c>
      <c r="F9" s="96" t="s">
        <v>585</v>
      </c>
      <c r="G9" s="96" t="s">
        <v>586</v>
      </c>
      <c r="H9" s="105" t="s">
        <v>45</v>
      </c>
      <c r="I9" s="99" t="s">
        <v>140</v>
      </c>
      <c r="J9" s="45" t="s">
        <v>555</v>
      </c>
      <c r="K9" s="99" t="s">
        <v>133</v>
      </c>
      <c r="L9" s="46">
        <v>9</v>
      </c>
      <c r="M9" s="46"/>
      <c r="N9" s="102"/>
      <c r="O9" s="46"/>
      <c r="P9" s="46" t="s">
        <v>134</v>
      </c>
      <c r="Q9" s="46"/>
      <c r="R9" s="46"/>
      <c r="S9" s="129"/>
      <c r="T9" s="46"/>
    </row>
    <row r="10" spans="1:20" ht="140.25">
      <c r="A10" s="71" t="s">
        <v>141</v>
      </c>
      <c r="B10" s="43" t="s">
        <v>126</v>
      </c>
      <c r="C10" s="97" t="s">
        <v>128</v>
      </c>
      <c r="D10" s="97" t="s">
        <v>129</v>
      </c>
      <c r="E10" s="97" t="s">
        <v>496</v>
      </c>
      <c r="F10" s="96" t="s">
        <v>585</v>
      </c>
      <c r="G10" s="96" t="s">
        <v>586</v>
      </c>
      <c r="H10" s="105" t="s">
        <v>46</v>
      </c>
      <c r="I10" s="99" t="s">
        <v>142</v>
      </c>
      <c r="J10" s="45" t="s">
        <v>555</v>
      </c>
      <c r="K10" s="99" t="s">
        <v>133</v>
      </c>
      <c r="L10" s="46">
        <v>10</v>
      </c>
      <c r="M10" s="46"/>
      <c r="N10" s="102"/>
      <c r="O10" s="46"/>
      <c r="P10" s="46" t="s">
        <v>134</v>
      </c>
      <c r="Q10" s="46"/>
      <c r="R10" s="46"/>
      <c r="S10" s="129"/>
      <c r="T10" s="46"/>
    </row>
    <row r="11" spans="1:20" ht="140.25">
      <c r="A11" s="71" t="s">
        <v>143</v>
      </c>
      <c r="B11" s="43" t="s">
        <v>126</v>
      </c>
      <c r="C11" s="97" t="s">
        <v>128</v>
      </c>
      <c r="D11" s="97" t="s">
        <v>144</v>
      </c>
      <c r="E11" s="97" t="s">
        <v>488</v>
      </c>
      <c r="F11" s="96" t="s">
        <v>585</v>
      </c>
      <c r="G11" s="96" t="s">
        <v>586</v>
      </c>
      <c r="H11" s="105" t="s">
        <v>47</v>
      </c>
      <c r="I11" s="99" t="s">
        <v>145</v>
      </c>
      <c r="J11" s="45" t="s">
        <v>555</v>
      </c>
      <c r="K11" s="99" t="s">
        <v>133</v>
      </c>
      <c r="L11" s="46"/>
      <c r="M11" s="46"/>
      <c r="N11" s="102"/>
      <c r="O11" s="46"/>
      <c r="P11" s="46" t="s">
        <v>134</v>
      </c>
      <c r="Q11" s="46"/>
      <c r="R11" s="46"/>
      <c r="S11" s="129"/>
      <c r="T11" s="46"/>
    </row>
    <row r="12" spans="1:20" ht="51">
      <c r="A12" s="71" t="s">
        <v>146</v>
      </c>
      <c r="B12" s="43" t="s">
        <v>147</v>
      </c>
      <c r="C12" s="97" t="s">
        <v>148</v>
      </c>
      <c r="D12" s="97"/>
      <c r="E12" s="97" t="s">
        <v>521</v>
      </c>
      <c r="F12" s="98" t="s">
        <v>585</v>
      </c>
      <c r="G12" s="98" t="s">
        <v>586</v>
      </c>
      <c r="H12" s="99" t="s">
        <v>149</v>
      </c>
      <c r="I12" s="99" t="s">
        <v>150</v>
      </c>
      <c r="J12" s="45" t="s">
        <v>555</v>
      </c>
      <c r="K12" s="46" t="s">
        <v>124</v>
      </c>
      <c r="L12" s="46"/>
      <c r="M12" s="46"/>
      <c r="N12" s="102"/>
      <c r="O12" s="46"/>
      <c r="P12" s="46" t="s">
        <v>119</v>
      </c>
      <c r="Q12" s="46"/>
      <c r="R12" s="46"/>
      <c r="S12" s="129"/>
      <c r="T12" s="46"/>
    </row>
    <row r="13" spans="1:20" ht="395.25">
      <c r="A13" s="169" t="s">
        <v>151</v>
      </c>
      <c r="B13" s="45" t="s">
        <v>152</v>
      </c>
      <c r="C13" s="95" t="s">
        <v>153</v>
      </c>
      <c r="D13" s="95" t="s">
        <v>154</v>
      </c>
      <c r="E13" s="95"/>
      <c r="F13" s="96" t="s">
        <v>585</v>
      </c>
      <c r="G13" s="96" t="s">
        <v>586</v>
      </c>
      <c r="H13" s="105" t="s">
        <v>48</v>
      </c>
      <c r="I13" s="105" t="s">
        <v>155</v>
      </c>
      <c r="J13" s="45" t="s">
        <v>555</v>
      </c>
      <c r="K13" s="102" t="s">
        <v>49</v>
      </c>
      <c r="L13" s="46"/>
      <c r="M13" s="46"/>
      <c r="N13" s="101"/>
      <c r="O13" s="46"/>
      <c r="P13" s="46" t="s">
        <v>156</v>
      </c>
      <c r="Q13" s="46"/>
      <c r="R13" s="46"/>
      <c r="S13" s="129"/>
      <c r="T13" s="46"/>
    </row>
    <row r="14" spans="1:20" ht="408">
      <c r="A14" s="169" t="s">
        <v>157</v>
      </c>
      <c r="B14" s="45" t="s">
        <v>152</v>
      </c>
      <c r="C14" s="97" t="s">
        <v>158</v>
      </c>
      <c r="D14" s="97" t="s">
        <v>159</v>
      </c>
      <c r="E14" s="97"/>
      <c r="F14" s="98" t="s">
        <v>585</v>
      </c>
      <c r="G14" s="98" t="s">
        <v>586</v>
      </c>
      <c r="H14" s="99" t="s">
        <v>160</v>
      </c>
      <c r="I14" s="215" t="s">
        <v>37</v>
      </c>
      <c r="J14" s="45" t="s">
        <v>555</v>
      </c>
      <c r="K14" s="102" t="s">
        <v>161</v>
      </c>
      <c r="L14" s="46"/>
      <c r="M14" s="46"/>
      <c r="N14" s="101"/>
      <c r="O14" s="46"/>
      <c r="P14" s="46" t="s">
        <v>156</v>
      </c>
      <c r="Q14" s="46"/>
      <c r="R14" s="46"/>
      <c r="S14" s="129"/>
      <c r="T14" s="46"/>
    </row>
    <row r="15" spans="1:20" ht="409.5">
      <c r="A15" s="169" t="s">
        <v>162</v>
      </c>
      <c r="B15" s="45" t="s">
        <v>163</v>
      </c>
      <c r="C15" s="95"/>
      <c r="D15" s="95"/>
      <c r="E15" s="95"/>
      <c r="F15" s="96" t="s">
        <v>585</v>
      </c>
      <c r="G15" s="96" t="s">
        <v>586</v>
      </c>
      <c r="H15" s="105" t="s">
        <v>36</v>
      </c>
      <c r="I15" s="216" t="s">
        <v>0</v>
      </c>
      <c r="J15" s="45"/>
      <c r="K15" s="46" t="s">
        <v>1</v>
      </c>
      <c r="L15" s="46"/>
      <c r="M15" s="46"/>
      <c r="N15" s="46"/>
      <c r="O15" s="46"/>
      <c r="P15" s="46" t="s">
        <v>164</v>
      </c>
      <c r="Q15" s="46"/>
      <c r="R15" s="46"/>
      <c r="S15" s="129"/>
      <c r="T15" s="46"/>
    </row>
    <row r="16" spans="1:20" ht="114.75">
      <c r="A16" s="101" t="s">
        <v>165</v>
      </c>
      <c r="B16" s="101" t="s">
        <v>166</v>
      </c>
      <c r="C16" s="101" t="s">
        <v>505</v>
      </c>
      <c r="D16" s="101" t="s">
        <v>506</v>
      </c>
      <c r="E16" s="101" t="s">
        <v>495</v>
      </c>
      <c r="F16" s="101" t="s">
        <v>585</v>
      </c>
      <c r="G16" s="101" t="s">
        <v>586</v>
      </c>
      <c r="H16" s="101" t="s">
        <v>167</v>
      </c>
      <c r="I16" s="101" t="s">
        <v>2</v>
      </c>
      <c r="J16" s="101" t="s">
        <v>555</v>
      </c>
      <c r="K16" s="101" t="s">
        <v>168</v>
      </c>
      <c r="L16" s="101"/>
      <c r="M16" s="101"/>
      <c r="N16" s="101"/>
      <c r="O16" s="101"/>
      <c r="P16" s="101" t="s">
        <v>408</v>
      </c>
      <c r="Q16" s="46"/>
      <c r="R16" s="46"/>
      <c r="S16" s="129"/>
      <c r="T16" s="46"/>
    </row>
    <row r="17" spans="1:20" ht="331.5">
      <c r="A17" s="101" t="s">
        <v>169</v>
      </c>
      <c r="B17" s="101" t="s">
        <v>166</v>
      </c>
      <c r="C17" s="101" t="s">
        <v>505</v>
      </c>
      <c r="D17" s="101" t="s">
        <v>506</v>
      </c>
      <c r="E17" s="101" t="s">
        <v>470</v>
      </c>
      <c r="F17" s="101" t="s">
        <v>585</v>
      </c>
      <c r="G17" s="101" t="s">
        <v>586</v>
      </c>
      <c r="H17" s="101" t="s">
        <v>170</v>
      </c>
      <c r="I17" s="101" t="s">
        <v>3</v>
      </c>
      <c r="J17" s="101" t="s">
        <v>456</v>
      </c>
      <c r="K17" s="101" t="s">
        <v>4</v>
      </c>
      <c r="L17" s="101"/>
      <c r="M17" s="101" t="s">
        <v>664</v>
      </c>
      <c r="N17" s="101" t="s">
        <v>171</v>
      </c>
      <c r="O17" s="101"/>
      <c r="P17" s="101" t="s">
        <v>408</v>
      </c>
      <c r="Q17" s="46"/>
      <c r="R17" s="46"/>
      <c r="S17" s="129"/>
      <c r="T17" s="46"/>
    </row>
    <row r="18" spans="1:20" ht="178.5">
      <c r="A18" s="71" t="s">
        <v>172</v>
      </c>
      <c r="B18" s="101" t="s">
        <v>166</v>
      </c>
      <c r="C18" s="101" t="s">
        <v>483</v>
      </c>
      <c r="D18" s="101" t="s">
        <v>484</v>
      </c>
      <c r="E18" s="101" t="s">
        <v>584</v>
      </c>
      <c r="F18" s="101" t="s">
        <v>585</v>
      </c>
      <c r="G18" s="101" t="s">
        <v>586</v>
      </c>
      <c r="H18" s="101" t="s">
        <v>173</v>
      </c>
      <c r="I18" s="101" t="s">
        <v>5</v>
      </c>
      <c r="J18" s="45" t="s">
        <v>555</v>
      </c>
      <c r="K18" s="101" t="s">
        <v>174</v>
      </c>
      <c r="L18" s="46"/>
      <c r="M18" s="46"/>
      <c r="N18" s="46"/>
      <c r="O18" s="46"/>
      <c r="P18" s="46" t="s">
        <v>175</v>
      </c>
      <c r="Q18" s="46"/>
      <c r="R18" s="46"/>
      <c r="S18" s="129"/>
      <c r="T18" s="46"/>
    </row>
    <row r="19" spans="1:20" ht="90">
      <c r="A19" s="169" t="s">
        <v>176</v>
      </c>
      <c r="B19" s="46" t="s">
        <v>177</v>
      </c>
      <c r="C19" s="46" t="s">
        <v>178</v>
      </c>
      <c r="D19" s="46" t="s">
        <v>498</v>
      </c>
      <c r="E19" s="46" t="s">
        <v>482</v>
      </c>
      <c r="F19" s="46" t="s">
        <v>585</v>
      </c>
      <c r="G19" s="46" t="s">
        <v>586</v>
      </c>
      <c r="H19" s="46" t="s">
        <v>179</v>
      </c>
      <c r="I19" s="46" t="s">
        <v>6</v>
      </c>
      <c r="J19" s="45" t="s">
        <v>455</v>
      </c>
      <c r="K19" s="46"/>
      <c r="L19" s="46"/>
      <c r="M19" s="46" t="s">
        <v>664</v>
      </c>
      <c r="N19" s="46" t="s">
        <v>180</v>
      </c>
      <c r="O19" s="46"/>
      <c r="P19" s="46" t="s">
        <v>573</v>
      </c>
      <c r="Q19" s="46"/>
      <c r="R19" s="46"/>
      <c r="S19" s="129"/>
      <c r="T19" s="46"/>
    </row>
    <row r="20" spans="1:20" ht="90">
      <c r="A20" s="169" t="s">
        <v>181</v>
      </c>
      <c r="B20" s="46" t="s">
        <v>177</v>
      </c>
      <c r="C20" s="46" t="s">
        <v>182</v>
      </c>
      <c r="D20" s="46" t="s">
        <v>183</v>
      </c>
      <c r="E20" s="46" t="s">
        <v>579</v>
      </c>
      <c r="F20" s="46" t="s">
        <v>585</v>
      </c>
      <c r="G20" s="46" t="s">
        <v>586</v>
      </c>
      <c r="H20" s="46" t="s">
        <v>179</v>
      </c>
      <c r="I20" s="46" t="s">
        <v>7</v>
      </c>
      <c r="J20" s="45" t="s">
        <v>455</v>
      </c>
      <c r="K20" s="46" t="s">
        <v>60</v>
      </c>
      <c r="L20" s="46"/>
      <c r="M20" s="46" t="s">
        <v>664</v>
      </c>
      <c r="N20" s="46" t="s">
        <v>180</v>
      </c>
      <c r="O20" s="46"/>
      <c r="P20" s="46" t="s">
        <v>575</v>
      </c>
      <c r="Q20" s="46"/>
      <c r="R20" s="46"/>
      <c r="S20" s="129"/>
      <c r="T20" s="46"/>
    </row>
    <row r="21" spans="1:20" ht="56.25">
      <c r="A21" s="71" t="s">
        <v>184</v>
      </c>
      <c r="B21" s="43" t="s">
        <v>177</v>
      </c>
      <c r="C21" s="95" t="s">
        <v>483</v>
      </c>
      <c r="D21" s="95" t="s">
        <v>484</v>
      </c>
      <c r="E21" s="95" t="s">
        <v>477</v>
      </c>
      <c r="F21" s="96" t="s">
        <v>585</v>
      </c>
      <c r="G21" s="96" t="s">
        <v>586</v>
      </c>
      <c r="H21" s="105" t="s">
        <v>185</v>
      </c>
      <c r="I21" s="105" t="s">
        <v>186</v>
      </c>
      <c r="J21" s="45" t="s">
        <v>456</v>
      </c>
      <c r="K21" s="46" t="s">
        <v>187</v>
      </c>
      <c r="L21" s="46">
        <v>255</v>
      </c>
      <c r="M21" s="46" t="s">
        <v>664</v>
      </c>
      <c r="N21" s="46" t="s">
        <v>171</v>
      </c>
      <c r="O21" s="46"/>
      <c r="P21" s="46" t="s">
        <v>175</v>
      </c>
      <c r="Q21" s="46"/>
      <c r="R21" s="46"/>
      <c r="S21" s="129"/>
      <c r="T21" s="46"/>
    </row>
    <row r="22" spans="1:20" ht="89.25">
      <c r="A22" s="71" t="s">
        <v>188</v>
      </c>
      <c r="B22" s="43" t="s">
        <v>177</v>
      </c>
      <c r="C22" s="97" t="s">
        <v>380</v>
      </c>
      <c r="D22" s="97" t="s">
        <v>189</v>
      </c>
      <c r="E22" s="97" t="s">
        <v>496</v>
      </c>
      <c r="F22" s="98" t="s">
        <v>585</v>
      </c>
      <c r="G22" s="98" t="s">
        <v>586</v>
      </c>
      <c r="H22" s="99" t="s">
        <v>190</v>
      </c>
      <c r="I22" s="99" t="s">
        <v>191</v>
      </c>
      <c r="J22" s="45" t="s">
        <v>456</v>
      </c>
      <c r="K22" s="46" t="s">
        <v>192</v>
      </c>
      <c r="L22" s="46">
        <v>135</v>
      </c>
      <c r="M22" s="46" t="s">
        <v>664</v>
      </c>
      <c r="N22" s="46" t="s">
        <v>171</v>
      </c>
      <c r="O22" s="46"/>
      <c r="P22" s="46" t="s">
        <v>425</v>
      </c>
      <c r="Q22" s="46"/>
      <c r="R22" s="46"/>
      <c r="S22" s="129"/>
      <c r="T22" s="46"/>
    </row>
    <row r="23" spans="1:20" ht="89.25">
      <c r="A23" s="71" t="s">
        <v>193</v>
      </c>
      <c r="B23" s="43" t="s">
        <v>177</v>
      </c>
      <c r="C23" s="97" t="s">
        <v>520</v>
      </c>
      <c r="D23" s="97" t="s">
        <v>498</v>
      </c>
      <c r="E23" s="97" t="s">
        <v>495</v>
      </c>
      <c r="F23" s="98" t="s">
        <v>585</v>
      </c>
      <c r="G23" s="98" t="s">
        <v>586</v>
      </c>
      <c r="H23" s="99" t="s">
        <v>194</v>
      </c>
      <c r="I23" s="99" t="s">
        <v>191</v>
      </c>
      <c r="J23" s="45" t="s">
        <v>456</v>
      </c>
      <c r="K23" s="46" t="s">
        <v>192</v>
      </c>
      <c r="L23" s="46">
        <v>135</v>
      </c>
      <c r="M23" s="46" t="s">
        <v>664</v>
      </c>
      <c r="N23" s="46" t="s">
        <v>171</v>
      </c>
      <c r="O23" s="46"/>
      <c r="P23" s="46" t="s">
        <v>575</v>
      </c>
      <c r="Q23" s="46"/>
      <c r="R23" s="46"/>
      <c r="S23" s="129"/>
      <c r="T23" s="46"/>
    </row>
    <row r="24" spans="1:20" ht="315">
      <c r="A24" s="71" t="s">
        <v>195</v>
      </c>
      <c r="B24" s="43" t="s">
        <v>177</v>
      </c>
      <c r="C24" s="97" t="s">
        <v>196</v>
      </c>
      <c r="D24" s="97" t="s">
        <v>197</v>
      </c>
      <c r="E24" s="97" t="s">
        <v>480</v>
      </c>
      <c r="F24" s="98" t="s">
        <v>585</v>
      </c>
      <c r="G24" s="98" t="s">
        <v>586</v>
      </c>
      <c r="H24" s="99" t="s">
        <v>8</v>
      </c>
      <c r="I24" s="99" t="s">
        <v>198</v>
      </c>
      <c r="J24" s="45" t="s">
        <v>555</v>
      </c>
      <c r="K24" s="46" t="s">
        <v>9</v>
      </c>
      <c r="L24" s="46"/>
      <c r="M24" s="46"/>
      <c r="N24" s="46"/>
      <c r="O24" s="46"/>
      <c r="P24" s="46" t="s">
        <v>391</v>
      </c>
      <c r="Q24" s="46"/>
      <c r="R24" s="46"/>
      <c r="S24" s="129"/>
      <c r="T24" s="46"/>
    </row>
    <row r="25" spans="1:20" ht="114.75">
      <c r="A25" s="71" t="s">
        <v>199</v>
      </c>
      <c r="B25" s="101" t="s">
        <v>330</v>
      </c>
      <c r="C25" s="101" t="s">
        <v>581</v>
      </c>
      <c r="D25" s="101" t="s">
        <v>581</v>
      </c>
      <c r="E25" s="101"/>
      <c r="F25" s="101" t="s">
        <v>585</v>
      </c>
      <c r="G25" s="101" t="s">
        <v>586</v>
      </c>
      <c r="H25" s="101" t="s">
        <v>10</v>
      </c>
      <c r="I25" s="101" t="s">
        <v>200</v>
      </c>
      <c r="J25" s="45" t="s">
        <v>555</v>
      </c>
      <c r="K25" s="101" t="s">
        <v>201</v>
      </c>
      <c r="L25" s="46">
        <v>101</v>
      </c>
      <c r="M25" s="46"/>
      <c r="N25" s="46"/>
      <c r="O25" s="46"/>
      <c r="P25" s="46" t="s">
        <v>202</v>
      </c>
      <c r="Q25" s="46"/>
      <c r="R25" s="46"/>
      <c r="S25" s="129"/>
      <c r="T25" s="46"/>
    </row>
    <row r="26" spans="1:20" ht="293.25">
      <c r="A26" s="71" t="s">
        <v>203</v>
      </c>
      <c r="B26" s="43" t="s">
        <v>204</v>
      </c>
      <c r="C26" s="95" t="s">
        <v>205</v>
      </c>
      <c r="D26" s="95" t="s">
        <v>206</v>
      </c>
      <c r="E26" s="95" t="s">
        <v>375</v>
      </c>
      <c r="F26" s="96" t="s">
        <v>585</v>
      </c>
      <c r="G26" s="96" t="s">
        <v>586</v>
      </c>
      <c r="H26" s="105" t="s">
        <v>11</v>
      </c>
      <c r="I26" s="105" t="s">
        <v>207</v>
      </c>
      <c r="J26" s="45" t="s">
        <v>456</v>
      </c>
      <c r="K26" s="46" t="s">
        <v>208</v>
      </c>
      <c r="L26" s="46"/>
      <c r="M26" s="46" t="s">
        <v>664</v>
      </c>
      <c r="N26" s="46" t="s">
        <v>209</v>
      </c>
      <c r="O26" s="46"/>
      <c r="P26" s="46" t="s">
        <v>409</v>
      </c>
      <c r="Q26" s="46"/>
      <c r="R26" s="46"/>
      <c r="S26" s="129"/>
      <c r="T26" s="46"/>
    </row>
    <row r="27" spans="1:20" ht="280.5">
      <c r="A27" s="71" t="s">
        <v>210</v>
      </c>
      <c r="B27" s="43" t="s">
        <v>204</v>
      </c>
      <c r="C27" s="97" t="s">
        <v>211</v>
      </c>
      <c r="D27" s="97" t="s">
        <v>212</v>
      </c>
      <c r="E27" s="97" t="s">
        <v>374</v>
      </c>
      <c r="F27" s="98" t="s">
        <v>585</v>
      </c>
      <c r="G27" s="98" t="s">
        <v>586</v>
      </c>
      <c r="H27" s="99" t="s">
        <v>12</v>
      </c>
      <c r="I27" s="99" t="s">
        <v>213</v>
      </c>
      <c r="J27" s="45" t="s">
        <v>456</v>
      </c>
      <c r="K27" s="46" t="s">
        <v>208</v>
      </c>
      <c r="L27" s="46"/>
      <c r="M27" s="46" t="s">
        <v>664</v>
      </c>
      <c r="N27" s="46" t="s">
        <v>209</v>
      </c>
      <c r="O27" s="46"/>
      <c r="P27" s="46" t="s">
        <v>409</v>
      </c>
      <c r="Q27" s="46"/>
      <c r="R27" s="46"/>
      <c r="S27" s="129"/>
      <c r="T27" s="46"/>
    </row>
    <row r="28" spans="1:20" ht="357">
      <c r="A28" s="71" t="s">
        <v>214</v>
      </c>
      <c r="B28" s="43" t="s">
        <v>204</v>
      </c>
      <c r="C28" s="97" t="s">
        <v>383</v>
      </c>
      <c r="D28" s="97" t="s">
        <v>215</v>
      </c>
      <c r="E28" s="97" t="s">
        <v>507</v>
      </c>
      <c r="F28" s="98" t="s">
        <v>585</v>
      </c>
      <c r="G28" s="98" t="s">
        <v>586</v>
      </c>
      <c r="H28" s="99" t="s">
        <v>13</v>
      </c>
      <c r="I28" s="99" t="s">
        <v>216</v>
      </c>
      <c r="J28" s="45" t="s">
        <v>456</v>
      </c>
      <c r="K28" s="46" t="s">
        <v>208</v>
      </c>
      <c r="L28" s="46"/>
      <c r="M28" s="46" t="s">
        <v>664</v>
      </c>
      <c r="N28" s="46" t="s">
        <v>209</v>
      </c>
      <c r="O28" s="46"/>
      <c r="P28" s="46" t="s">
        <v>409</v>
      </c>
      <c r="Q28" s="46"/>
      <c r="R28" s="46"/>
      <c r="S28" s="129"/>
      <c r="T28" s="46"/>
    </row>
    <row r="29" spans="1:20" ht="293.25">
      <c r="A29" s="71" t="s">
        <v>217</v>
      </c>
      <c r="B29" s="43" t="s">
        <v>204</v>
      </c>
      <c r="C29" s="97" t="s">
        <v>602</v>
      </c>
      <c r="D29" s="97" t="s">
        <v>218</v>
      </c>
      <c r="E29" s="97" t="s">
        <v>475</v>
      </c>
      <c r="F29" s="98" t="s">
        <v>585</v>
      </c>
      <c r="G29" s="98" t="s">
        <v>586</v>
      </c>
      <c r="H29" s="99" t="s">
        <v>14</v>
      </c>
      <c r="I29" s="99" t="s">
        <v>219</v>
      </c>
      <c r="J29" s="45" t="s">
        <v>456</v>
      </c>
      <c r="K29" s="101" t="s">
        <v>15</v>
      </c>
      <c r="L29" s="46"/>
      <c r="M29" s="46" t="s">
        <v>664</v>
      </c>
      <c r="N29" s="46" t="s">
        <v>171</v>
      </c>
      <c r="O29" s="46"/>
      <c r="P29" s="46" t="s">
        <v>409</v>
      </c>
      <c r="Q29" s="46"/>
      <c r="R29" s="46"/>
      <c r="S29" s="129"/>
      <c r="T29" s="46"/>
    </row>
    <row r="30" spans="1:20" ht="267.75">
      <c r="A30" s="169" t="s">
        <v>220</v>
      </c>
      <c r="B30" s="45" t="s">
        <v>204</v>
      </c>
      <c r="C30" s="217">
        <v>3</v>
      </c>
      <c r="D30" s="217">
        <v>5</v>
      </c>
      <c r="E30" s="217">
        <v>6</v>
      </c>
      <c r="F30" s="218" t="s">
        <v>585</v>
      </c>
      <c r="G30" s="218" t="s">
        <v>586</v>
      </c>
      <c r="H30" s="99" t="s">
        <v>16</v>
      </c>
      <c r="I30" s="99" t="s">
        <v>221</v>
      </c>
      <c r="J30" s="45" t="s">
        <v>555</v>
      </c>
      <c r="K30" s="46" t="s">
        <v>222</v>
      </c>
      <c r="L30" s="46"/>
      <c r="M30" s="46"/>
      <c r="N30" s="46"/>
      <c r="O30" s="46"/>
      <c r="P30" s="46" t="s">
        <v>175</v>
      </c>
      <c r="Q30" s="46"/>
      <c r="R30" s="46"/>
      <c r="S30" s="129"/>
      <c r="T30" s="46"/>
    </row>
    <row r="31" spans="1:20" ht="216.75">
      <c r="A31" s="169" t="s">
        <v>223</v>
      </c>
      <c r="B31" s="45" t="s">
        <v>204</v>
      </c>
      <c r="C31" s="97" t="s">
        <v>650</v>
      </c>
      <c r="D31" s="97" t="s">
        <v>224</v>
      </c>
      <c r="E31" s="97" t="s">
        <v>593</v>
      </c>
      <c r="F31" s="98" t="s">
        <v>585</v>
      </c>
      <c r="G31" s="98" t="s">
        <v>586</v>
      </c>
      <c r="H31" s="99" t="s">
        <v>17</v>
      </c>
      <c r="I31" s="99" t="s">
        <v>225</v>
      </c>
      <c r="J31" s="45" t="s">
        <v>555</v>
      </c>
      <c r="K31" s="104" t="s">
        <v>18</v>
      </c>
      <c r="L31" s="46"/>
      <c r="M31" s="46"/>
      <c r="N31" s="46"/>
      <c r="O31" s="46"/>
      <c r="P31" s="46" t="s">
        <v>409</v>
      </c>
      <c r="Q31" s="46"/>
      <c r="R31" s="46"/>
      <c r="S31" s="129"/>
      <c r="T31" s="46"/>
    </row>
    <row r="32" spans="1:20" ht="409.5">
      <c r="A32" s="169" t="s">
        <v>226</v>
      </c>
      <c r="B32" s="45" t="s">
        <v>204</v>
      </c>
      <c r="C32" s="97" t="s">
        <v>652</v>
      </c>
      <c r="D32" s="97" t="s">
        <v>206</v>
      </c>
      <c r="E32" s="97" t="s">
        <v>604</v>
      </c>
      <c r="F32" s="98" t="s">
        <v>585</v>
      </c>
      <c r="G32" s="98" t="s">
        <v>586</v>
      </c>
      <c r="H32" s="99" t="s">
        <v>19</v>
      </c>
      <c r="I32" s="99" t="s">
        <v>227</v>
      </c>
      <c r="J32" s="45" t="s">
        <v>456</v>
      </c>
      <c r="K32" s="46" t="s">
        <v>20</v>
      </c>
      <c r="L32" s="46"/>
      <c r="M32" s="46" t="s">
        <v>664</v>
      </c>
      <c r="N32" s="46" t="s">
        <v>180</v>
      </c>
      <c r="O32" s="46"/>
      <c r="P32" s="46" t="s">
        <v>409</v>
      </c>
      <c r="Q32" s="46"/>
      <c r="R32" s="46"/>
      <c r="S32" s="129"/>
      <c r="T32" s="46"/>
    </row>
    <row r="33" spans="1:20" ht="409.5">
      <c r="A33" s="169" t="s">
        <v>228</v>
      </c>
      <c r="B33" s="45" t="s">
        <v>204</v>
      </c>
      <c r="C33" s="97" t="s">
        <v>229</v>
      </c>
      <c r="D33" s="97" t="s">
        <v>1064</v>
      </c>
      <c r="E33" s="97" t="s">
        <v>468</v>
      </c>
      <c r="F33" s="98" t="s">
        <v>585</v>
      </c>
      <c r="G33" s="98" t="s">
        <v>586</v>
      </c>
      <c r="H33" s="99" t="s">
        <v>21</v>
      </c>
      <c r="I33" s="99" t="s">
        <v>230</v>
      </c>
      <c r="J33" s="45" t="s">
        <v>456</v>
      </c>
      <c r="K33" s="46" t="s">
        <v>22</v>
      </c>
      <c r="L33" s="46"/>
      <c r="M33" s="46" t="s">
        <v>664</v>
      </c>
      <c r="N33" s="46" t="s">
        <v>180</v>
      </c>
      <c r="O33" s="46"/>
      <c r="P33" s="46" t="s">
        <v>407</v>
      </c>
      <c r="Q33" s="46"/>
      <c r="R33" s="46"/>
      <c r="S33" s="129"/>
      <c r="T33" s="46"/>
    </row>
    <row r="34" spans="1:20" ht="178.5">
      <c r="A34" s="71" t="s">
        <v>231</v>
      </c>
      <c r="B34" s="99" t="s">
        <v>403</v>
      </c>
      <c r="C34" s="97" t="s">
        <v>626</v>
      </c>
      <c r="D34" s="97" t="s">
        <v>232</v>
      </c>
      <c r="E34" s="97" t="s">
        <v>601</v>
      </c>
      <c r="F34" s="98" t="s">
        <v>594</v>
      </c>
      <c r="G34" s="98" t="s">
        <v>586</v>
      </c>
      <c r="H34" s="99" t="s">
        <v>233</v>
      </c>
      <c r="I34" s="99" t="s">
        <v>23</v>
      </c>
      <c r="J34" s="107" t="s">
        <v>555</v>
      </c>
      <c r="K34" s="46" t="s">
        <v>109</v>
      </c>
      <c r="L34" s="46"/>
      <c r="M34" s="46"/>
      <c r="N34" s="46"/>
      <c r="O34" s="46"/>
      <c r="P34" s="46" t="s">
        <v>175</v>
      </c>
      <c r="Q34" s="46"/>
      <c r="R34" s="46"/>
      <c r="S34" s="129"/>
      <c r="T34" s="46"/>
    </row>
    <row r="35" spans="1:20" ht="191.25">
      <c r="A35" s="169" t="s">
        <v>51</v>
      </c>
      <c r="B35" s="99" t="s">
        <v>403</v>
      </c>
      <c r="C35" s="97" t="s">
        <v>626</v>
      </c>
      <c r="D35" s="97" t="s">
        <v>627</v>
      </c>
      <c r="E35" s="97" t="s">
        <v>501</v>
      </c>
      <c r="F35" s="98" t="s">
        <v>594</v>
      </c>
      <c r="G35" s="98" t="s">
        <v>586</v>
      </c>
      <c r="H35" s="99" t="s">
        <v>634</v>
      </c>
      <c r="I35" s="99" t="s">
        <v>635</v>
      </c>
      <c r="J35" s="99" t="s">
        <v>456</v>
      </c>
      <c r="K35" s="104" t="s">
        <v>111</v>
      </c>
      <c r="L35" s="46"/>
      <c r="M35" s="46"/>
      <c r="N35" s="46"/>
      <c r="O35" s="46"/>
      <c r="P35" s="46" t="s">
        <v>175</v>
      </c>
      <c r="Q35" s="46"/>
      <c r="R35" s="46"/>
      <c r="S35" s="129"/>
      <c r="T35" s="46"/>
    </row>
    <row r="36" spans="1:20" ht="140.25">
      <c r="A36" s="169" t="s">
        <v>52</v>
      </c>
      <c r="B36" s="45" t="s">
        <v>264</v>
      </c>
      <c r="C36" s="95" t="s">
        <v>467</v>
      </c>
      <c r="D36" s="95" t="s">
        <v>472</v>
      </c>
      <c r="E36" s="95" t="s">
        <v>359</v>
      </c>
      <c r="F36" s="96" t="s">
        <v>585</v>
      </c>
      <c r="G36" s="96" t="s">
        <v>586</v>
      </c>
      <c r="H36" s="105" t="s">
        <v>265</v>
      </c>
      <c r="I36" s="105" t="s">
        <v>266</v>
      </c>
      <c r="J36" s="45" t="s">
        <v>555</v>
      </c>
      <c r="K36" s="46" t="s">
        <v>112</v>
      </c>
      <c r="L36" s="46"/>
      <c r="M36" s="46"/>
      <c r="N36" s="46"/>
      <c r="O36" s="46"/>
      <c r="P36" s="46" t="s">
        <v>175</v>
      </c>
      <c r="Q36" s="46"/>
      <c r="R36" s="46"/>
      <c r="S36" s="129"/>
      <c r="T36" s="46"/>
    </row>
    <row r="37" spans="1:20" ht="165.75">
      <c r="A37" s="169" t="s">
        <v>53</v>
      </c>
      <c r="B37" s="45" t="s">
        <v>370</v>
      </c>
      <c r="C37" s="97" t="s">
        <v>1035</v>
      </c>
      <c r="D37" s="97" t="s">
        <v>388</v>
      </c>
      <c r="E37" s="97" t="s">
        <v>603</v>
      </c>
      <c r="F37" s="98" t="s">
        <v>585</v>
      </c>
      <c r="G37" s="98" t="s">
        <v>586</v>
      </c>
      <c r="H37" s="99" t="s">
        <v>1036</v>
      </c>
      <c r="I37" s="99" t="s">
        <v>1037</v>
      </c>
      <c r="J37" s="45" t="s">
        <v>555</v>
      </c>
      <c r="K37" s="46" t="s">
        <v>113</v>
      </c>
      <c r="L37" s="46">
        <v>45</v>
      </c>
      <c r="M37" s="46"/>
      <c r="N37" s="46"/>
      <c r="O37" s="46"/>
      <c r="P37" s="46" t="s">
        <v>407</v>
      </c>
      <c r="Q37" s="46"/>
      <c r="R37" s="46"/>
      <c r="S37" s="129"/>
      <c r="T37" s="46"/>
    </row>
    <row r="38" spans="1:20" ht="242.25">
      <c r="A38" s="169" t="s">
        <v>54</v>
      </c>
      <c r="B38" s="45" t="s">
        <v>370</v>
      </c>
      <c r="C38" s="95" t="s">
        <v>369</v>
      </c>
      <c r="D38" s="95"/>
      <c r="E38" s="95"/>
      <c r="F38" s="96" t="s">
        <v>585</v>
      </c>
      <c r="G38" s="96" t="s">
        <v>586</v>
      </c>
      <c r="H38" s="99" t="s">
        <v>1088</v>
      </c>
      <c r="I38" s="105" t="s">
        <v>387</v>
      </c>
      <c r="J38" s="46" t="s">
        <v>555</v>
      </c>
      <c r="K38" s="206" t="s">
        <v>78</v>
      </c>
      <c r="L38" s="46"/>
      <c r="M38" s="46"/>
      <c r="N38" s="46"/>
      <c r="O38" s="46"/>
      <c r="P38" s="46" t="s">
        <v>409</v>
      </c>
      <c r="Q38" s="46"/>
      <c r="R38" s="46"/>
      <c r="S38" s="129"/>
      <c r="T38" s="46"/>
    </row>
    <row r="39" spans="1:20" ht="191.25">
      <c r="A39" s="169" t="s">
        <v>33</v>
      </c>
      <c r="B39" s="45" t="s">
        <v>370</v>
      </c>
      <c r="C39" s="97" t="s">
        <v>1038</v>
      </c>
      <c r="D39" s="97" t="s">
        <v>465</v>
      </c>
      <c r="E39" s="97" t="s">
        <v>593</v>
      </c>
      <c r="F39" s="98" t="s">
        <v>585</v>
      </c>
      <c r="G39" s="98" t="s">
        <v>586</v>
      </c>
      <c r="H39" s="99" t="s">
        <v>1039</v>
      </c>
      <c r="I39" s="99" t="s">
        <v>1040</v>
      </c>
      <c r="J39" s="45" t="s">
        <v>555</v>
      </c>
      <c r="K39" s="206" t="s">
        <v>97</v>
      </c>
      <c r="L39" s="46">
        <v>46</v>
      </c>
      <c r="M39" s="46"/>
      <c r="N39" s="46"/>
      <c r="O39" s="46"/>
      <c r="P39" s="46" t="s">
        <v>938</v>
      </c>
      <c r="Q39" s="46"/>
      <c r="R39" s="46"/>
      <c r="S39" s="129"/>
      <c r="T39" s="46"/>
    </row>
    <row r="40" spans="1:20" ht="178.5">
      <c r="A40" s="71" t="s">
        <v>34</v>
      </c>
      <c r="B40" s="43" t="s">
        <v>24</v>
      </c>
      <c r="C40" s="97" t="s">
        <v>25</v>
      </c>
      <c r="D40" s="97" t="s">
        <v>368</v>
      </c>
      <c r="E40" s="97" t="s">
        <v>521</v>
      </c>
      <c r="F40" s="98" t="s">
        <v>585</v>
      </c>
      <c r="G40" s="98" t="s">
        <v>586</v>
      </c>
      <c r="H40" s="99" t="s">
        <v>26</v>
      </c>
      <c r="I40" s="99" t="s">
        <v>27</v>
      </c>
      <c r="J40" s="45" t="s">
        <v>456</v>
      </c>
      <c r="K40" s="123" t="s">
        <v>28</v>
      </c>
      <c r="L40" s="46">
        <v>388</v>
      </c>
      <c r="M40" s="46" t="s">
        <v>664</v>
      </c>
      <c r="N40" s="46" t="s">
        <v>171</v>
      </c>
      <c r="O40" s="46"/>
      <c r="P40" s="46" t="s">
        <v>409</v>
      </c>
      <c r="Q40" s="46"/>
      <c r="R40" s="46"/>
      <c r="S40" s="129"/>
      <c r="T40" s="46"/>
    </row>
    <row r="41" spans="1:20" ht="127.5">
      <c r="A41" s="71" t="s">
        <v>35</v>
      </c>
      <c r="B41" s="43" t="s">
        <v>24</v>
      </c>
      <c r="C41" s="97" t="s">
        <v>29</v>
      </c>
      <c r="D41" s="97" t="s">
        <v>502</v>
      </c>
      <c r="E41" s="97" t="s">
        <v>478</v>
      </c>
      <c r="F41" s="98" t="s">
        <v>585</v>
      </c>
      <c r="G41" s="98" t="s">
        <v>586</v>
      </c>
      <c r="H41" s="99" t="s">
        <v>30</v>
      </c>
      <c r="I41" s="99" t="s">
        <v>31</v>
      </c>
      <c r="J41" s="45" t="s">
        <v>456</v>
      </c>
      <c r="K41" s="108" t="s">
        <v>32</v>
      </c>
      <c r="L41" s="46">
        <v>391</v>
      </c>
      <c r="M41" s="46" t="s">
        <v>664</v>
      </c>
      <c r="N41" s="46" t="s">
        <v>209</v>
      </c>
      <c r="O41" s="46"/>
      <c r="P41" s="46" t="s">
        <v>391</v>
      </c>
      <c r="Q41" s="46"/>
      <c r="R41" s="46"/>
      <c r="S41" s="129"/>
      <c r="T41" s="46"/>
    </row>
    <row r="42" spans="1:20" ht="12.75">
      <c r="A42" s="169">
        <v>42</v>
      </c>
      <c r="B42" s="45"/>
      <c r="C42" s="97"/>
      <c r="D42" s="97"/>
      <c r="E42" s="97"/>
      <c r="F42" s="98"/>
      <c r="G42" s="98"/>
      <c r="H42" s="99"/>
      <c r="I42" s="99"/>
      <c r="J42" s="45"/>
      <c r="K42" s="46"/>
      <c r="L42" s="46"/>
      <c r="M42" s="46"/>
      <c r="N42" s="46"/>
      <c r="O42" s="46"/>
      <c r="P42" s="46"/>
      <c r="Q42" s="46"/>
      <c r="R42" s="46"/>
      <c r="S42" s="129"/>
      <c r="T42" s="46"/>
    </row>
    <row r="43" spans="1:20" ht="12.75">
      <c r="A43" s="169">
        <v>43</v>
      </c>
      <c r="B43" s="45"/>
      <c r="C43" s="95"/>
      <c r="D43" s="95"/>
      <c r="E43" s="95"/>
      <c r="F43" s="96"/>
      <c r="G43" s="96"/>
      <c r="H43" s="99"/>
      <c r="I43" s="99"/>
      <c r="J43" s="45"/>
      <c r="K43" s="46"/>
      <c r="L43" s="46"/>
      <c r="M43" s="46"/>
      <c r="N43" s="46"/>
      <c r="O43" s="46"/>
      <c r="P43" s="46"/>
      <c r="Q43" s="46"/>
      <c r="R43" s="46"/>
      <c r="S43" s="129"/>
      <c r="T43" s="46"/>
    </row>
    <row r="44" spans="1:20" ht="12.75">
      <c r="A44" s="169">
        <v>44</v>
      </c>
      <c r="B44" s="45"/>
      <c r="C44" s="97"/>
      <c r="D44" s="97"/>
      <c r="E44" s="97"/>
      <c r="F44" s="98"/>
      <c r="G44" s="98"/>
      <c r="H44" s="99"/>
      <c r="I44" s="99"/>
      <c r="J44" s="45"/>
      <c r="K44" s="46"/>
      <c r="L44" s="46"/>
      <c r="M44" s="46"/>
      <c r="N44" s="46"/>
      <c r="O44" s="46"/>
      <c r="P44" s="46"/>
      <c r="Q44" s="46"/>
      <c r="R44" s="46"/>
      <c r="S44" s="129"/>
      <c r="T44" s="46"/>
    </row>
    <row r="45" spans="1:20" ht="12.75">
      <c r="A45" s="169">
        <v>45</v>
      </c>
      <c r="B45" s="45"/>
      <c r="C45" s="97"/>
      <c r="D45" s="97"/>
      <c r="E45" s="97"/>
      <c r="F45" s="98"/>
      <c r="G45" s="98"/>
      <c r="H45" s="99"/>
      <c r="I45" s="99"/>
      <c r="J45" s="45"/>
      <c r="K45" s="46"/>
      <c r="L45" s="46"/>
      <c r="M45" s="46"/>
      <c r="N45" s="46"/>
      <c r="O45" s="46"/>
      <c r="P45" s="46"/>
      <c r="Q45" s="46"/>
      <c r="R45" s="46"/>
      <c r="S45" s="129"/>
      <c r="T45" s="46"/>
    </row>
    <row r="46" spans="1:20" ht="12.75">
      <c r="A46" s="169">
        <v>46</v>
      </c>
      <c r="B46" s="45"/>
      <c r="C46" s="97"/>
      <c r="D46" s="97"/>
      <c r="E46" s="97"/>
      <c r="F46" s="98"/>
      <c r="G46" s="98"/>
      <c r="H46" s="99"/>
      <c r="I46" s="99"/>
      <c r="J46" s="45"/>
      <c r="K46" s="46"/>
      <c r="L46" s="46"/>
      <c r="M46" s="46"/>
      <c r="N46" s="46"/>
      <c r="O46" s="46"/>
      <c r="P46" s="46"/>
      <c r="Q46" s="46"/>
      <c r="R46" s="46"/>
      <c r="S46" s="129"/>
      <c r="T46" s="46"/>
    </row>
    <row r="47" spans="1:20" ht="12.75">
      <c r="A47" s="169">
        <v>47</v>
      </c>
      <c r="B47" s="45"/>
      <c r="C47" s="95"/>
      <c r="D47" s="95"/>
      <c r="E47" s="95"/>
      <c r="F47" s="96"/>
      <c r="G47" s="96"/>
      <c r="H47" s="105"/>
      <c r="I47" s="105"/>
      <c r="J47" s="45"/>
      <c r="K47" s="46"/>
      <c r="L47" s="46"/>
      <c r="M47" s="46"/>
      <c r="N47" s="46"/>
      <c r="O47" s="46"/>
      <c r="P47" s="46"/>
      <c r="Q47" s="46"/>
      <c r="R47" s="46"/>
      <c r="S47" s="129"/>
      <c r="T47" s="46"/>
    </row>
    <row r="48" spans="1:20" ht="12.75">
      <c r="A48" s="169">
        <v>48</v>
      </c>
      <c r="B48" s="45"/>
      <c r="C48" s="97"/>
      <c r="D48" s="97"/>
      <c r="E48" s="97"/>
      <c r="F48" s="98"/>
      <c r="G48" s="98"/>
      <c r="H48" s="112"/>
      <c r="I48" s="99"/>
      <c r="J48" s="45"/>
      <c r="K48" s="46"/>
      <c r="L48" s="46"/>
      <c r="M48" s="46"/>
      <c r="N48" s="46"/>
      <c r="O48" s="46"/>
      <c r="P48" s="46"/>
      <c r="Q48" s="46"/>
      <c r="R48" s="46"/>
      <c r="S48" s="129"/>
      <c r="T48" s="46"/>
    </row>
    <row r="49" spans="1:20" ht="12.75">
      <c r="A49" s="169">
        <v>49</v>
      </c>
      <c r="B49" s="45"/>
      <c r="C49" s="97"/>
      <c r="D49" s="97"/>
      <c r="E49" s="97"/>
      <c r="F49" s="98"/>
      <c r="G49" s="98"/>
      <c r="H49" s="99"/>
      <c r="I49" s="99"/>
      <c r="J49" s="45"/>
      <c r="K49" s="46"/>
      <c r="L49" s="46"/>
      <c r="M49" s="46"/>
      <c r="N49" s="46"/>
      <c r="O49" s="46"/>
      <c r="P49" s="46"/>
      <c r="Q49" s="46"/>
      <c r="R49" s="46"/>
      <c r="S49" s="129"/>
      <c r="T49" s="46"/>
    </row>
    <row r="50" spans="1:20" ht="12.75">
      <c r="A50" s="169">
        <v>50</v>
      </c>
      <c r="B50" s="45"/>
      <c r="C50" s="97"/>
      <c r="D50" s="97"/>
      <c r="E50" s="97"/>
      <c r="F50" s="98"/>
      <c r="G50" s="98"/>
      <c r="H50" s="99"/>
      <c r="I50" s="99"/>
      <c r="J50" s="45"/>
      <c r="K50" s="46"/>
      <c r="L50" s="46"/>
      <c r="M50" s="46"/>
      <c r="N50" s="46"/>
      <c r="O50" s="46"/>
      <c r="P50" s="46"/>
      <c r="Q50" s="46"/>
      <c r="R50" s="46"/>
      <c r="S50" s="129"/>
      <c r="T50" s="46"/>
    </row>
    <row r="51" spans="1:20" ht="12.75">
      <c r="A51" s="169">
        <v>51</v>
      </c>
      <c r="B51" s="45"/>
      <c r="C51" s="97"/>
      <c r="D51" s="97"/>
      <c r="E51" s="97"/>
      <c r="F51" s="98"/>
      <c r="G51" s="98"/>
      <c r="H51" s="99"/>
      <c r="I51" s="99"/>
      <c r="J51" s="45"/>
      <c r="K51" s="46"/>
      <c r="L51" s="46"/>
      <c r="M51" s="46"/>
      <c r="N51" s="46"/>
      <c r="O51" s="46"/>
      <c r="P51" s="46"/>
      <c r="Q51" s="46"/>
      <c r="R51" s="46"/>
      <c r="S51" s="129"/>
      <c r="T51" s="46"/>
    </row>
    <row r="52" spans="1:20" ht="12.75">
      <c r="A52" s="169">
        <v>52</v>
      </c>
      <c r="B52" s="45"/>
      <c r="C52" s="97"/>
      <c r="D52" s="97"/>
      <c r="E52" s="97"/>
      <c r="F52" s="98"/>
      <c r="G52" s="98"/>
      <c r="H52" s="99"/>
      <c r="I52" s="99"/>
      <c r="J52" s="45"/>
      <c r="K52" s="46"/>
      <c r="L52" s="46"/>
      <c r="M52" s="46"/>
      <c r="N52" s="46"/>
      <c r="O52" s="46"/>
      <c r="P52" s="46"/>
      <c r="Q52" s="46"/>
      <c r="R52" s="46"/>
      <c r="S52" s="129"/>
      <c r="T52" s="46"/>
    </row>
    <row r="53" spans="1:20" ht="12.75">
      <c r="A53" s="169">
        <v>53</v>
      </c>
      <c r="B53" s="45"/>
      <c r="C53" s="97"/>
      <c r="D53" s="97"/>
      <c r="E53" s="97"/>
      <c r="F53" s="98"/>
      <c r="G53" s="98"/>
      <c r="H53" s="99"/>
      <c r="I53" s="105"/>
      <c r="J53" s="45"/>
      <c r="K53" s="46"/>
      <c r="L53" s="46"/>
      <c r="M53" s="46"/>
      <c r="N53" s="46"/>
      <c r="O53" s="46"/>
      <c r="P53" s="46"/>
      <c r="Q53" s="46"/>
      <c r="R53" s="46"/>
      <c r="S53" s="129"/>
      <c r="T53" s="46"/>
    </row>
    <row r="54" spans="1:20" ht="12.75">
      <c r="A54" s="169">
        <v>54</v>
      </c>
      <c r="B54" s="45"/>
      <c r="C54" s="97"/>
      <c r="D54" s="97"/>
      <c r="E54" s="97"/>
      <c r="F54" s="98"/>
      <c r="G54" s="98"/>
      <c r="H54" s="99"/>
      <c r="I54" s="99"/>
      <c r="J54" s="45"/>
      <c r="K54" s="46"/>
      <c r="L54" s="46"/>
      <c r="M54" s="46"/>
      <c r="N54" s="46"/>
      <c r="O54" s="46"/>
      <c r="P54" s="46"/>
      <c r="Q54" s="46"/>
      <c r="R54" s="46"/>
      <c r="S54" s="129"/>
      <c r="T54" s="46"/>
    </row>
    <row r="55" spans="1:20" ht="12.75">
      <c r="A55" s="169">
        <v>55</v>
      </c>
      <c r="B55" s="45"/>
      <c r="C55" s="97"/>
      <c r="D55" s="97"/>
      <c r="E55" s="97"/>
      <c r="F55" s="98"/>
      <c r="G55" s="98"/>
      <c r="H55" s="99"/>
      <c r="I55" s="99"/>
      <c r="J55" s="45"/>
      <c r="K55" s="121"/>
      <c r="L55" s="46"/>
      <c r="M55" s="46"/>
      <c r="N55" s="46"/>
      <c r="O55" s="46"/>
      <c r="P55" s="46"/>
      <c r="Q55" s="46"/>
      <c r="R55" s="46"/>
      <c r="S55" s="129"/>
      <c r="T55" s="46"/>
    </row>
    <row r="56" spans="1:20" ht="12.75">
      <c r="A56" s="169">
        <v>56</v>
      </c>
      <c r="B56" s="45"/>
      <c r="C56" s="97"/>
      <c r="D56" s="97"/>
      <c r="E56" s="97"/>
      <c r="F56" s="98"/>
      <c r="G56" s="98"/>
      <c r="H56" s="99"/>
      <c r="I56" s="99"/>
      <c r="J56" s="45"/>
      <c r="K56" s="46"/>
      <c r="L56" s="46"/>
      <c r="M56" s="46"/>
      <c r="N56" s="46"/>
      <c r="O56" s="46"/>
      <c r="P56" s="46"/>
      <c r="Q56" s="46"/>
      <c r="R56" s="46"/>
      <c r="S56" s="129"/>
      <c r="T56" s="46"/>
    </row>
    <row r="57" spans="1:20" ht="12.75">
      <c r="A57" s="169">
        <v>57</v>
      </c>
      <c r="B57" s="45"/>
      <c r="C57" s="97"/>
      <c r="D57" s="97"/>
      <c r="E57" s="97"/>
      <c r="F57" s="98"/>
      <c r="G57" s="98"/>
      <c r="H57" s="99"/>
      <c r="I57" s="99"/>
      <c r="J57" s="45"/>
      <c r="K57" s="46"/>
      <c r="L57" s="46"/>
      <c r="M57" s="46"/>
      <c r="N57" s="46"/>
      <c r="O57" s="46"/>
      <c r="P57" s="46"/>
      <c r="Q57" s="46"/>
      <c r="R57" s="46"/>
      <c r="S57" s="129"/>
      <c r="T57" s="46"/>
    </row>
    <row r="58" spans="1:20" ht="12.75">
      <c r="A58" s="169">
        <v>58</v>
      </c>
      <c r="B58" s="45"/>
      <c r="C58" s="97"/>
      <c r="D58" s="97"/>
      <c r="E58" s="97"/>
      <c r="F58" s="98"/>
      <c r="G58" s="98"/>
      <c r="H58" s="99"/>
      <c r="I58" s="99"/>
      <c r="J58" s="45"/>
      <c r="K58" s="46"/>
      <c r="L58" s="46"/>
      <c r="M58" s="45"/>
      <c r="N58" s="46"/>
      <c r="O58" s="46"/>
      <c r="P58" s="46"/>
      <c r="Q58" s="46"/>
      <c r="R58" s="46"/>
      <c r="S58" s="129"/>
      <c r="T58" s="46"/>
    </row>
    <row r="59" spans="1:20" ht="12.75">
      <c r="A59" s="169">
        <v>59</v>
      </c>
      <c r="B59" s="45"/>
      <c r="C59" s="97"/>
      <c r="D59" s="97"/>
      <c r="E59" s="97"/>
      <c r="F59" s="98"/>
      <c r="G59" s="98"/>
      <c r="H59" s="99"/>
      <c r="I59" s="99"/>
      <c r="J59" s="45"/>
      <c r="K59" s="46"/>
      <c r="L59" s="46"/>
      <c r="M59" s="46"/>
      <c r="N59" s="46"/>
      <c r="O59" s="46"/>
      <c r="P59" s="46"/>
      <c r="Q59" s="46"/>
      <c r="R59" s="46"/>
      <c r="S59" s="129"/>
      <c r="T59" s="46"/>
    </row>
    <row r="60" spans="1:20" ht="12.75">
      <c r="A60" s="169">
        <v>60</v>
      </c>
      <c r="B60" s="45"/>
      <c r="C60" s="97"/>
      <c r="D60" s="97"/>
      <c r="E60" s="97"/>
      <c r="F60" s="98"/>
      <c r="G60" s="98"/>
      <c r="H60" s="99"/>
      <c r="I60" s="99"/>
      <c r="J60" s="45"/>
      <c r="K60" s="46"/>
      <c r="L60" s="46"/>
      <c r="M60" s="46"/>
      <c r="N60" s="46"/>
      <c r="O60" s="46"/>
      <c r="P60" s="46"/>
      <c r="Q60" s="46"/>
      <c r="R60" s="46"/>
      <c r="S60" s="129"/>
      <c r="T60" s="46"/>
    </row>
    <row r="61" spans="1:20" ht="12.75">
      <c r="A61" s="169">
        <v>61</v>
      </c>
      <c r="B61" s="45"/>
      <c r="C61" s="97"/>
      <c r="D61" s="97"/>
      <c r="E61" s="97"/>
      <c r="F61" s="98"/>
      <c r="G61" s="98"/>
      <c r="H61" s="99"/>
      <c r="I61" s="99"/>
      <c r="J61" s="45"/>
      <c r="K61" s="46"/>
      <c r="L61" s="46"/>
      <c r="M61" s="46"/>
      <c r="N61" s="46"/>
      <c r="O61" s="46"/>
      <c r="P61" s="46"/>
      <c r="Q61" s="46"/>
      <c r="R61" s="46"/>
      <c r="S61" s="129"/>
      <c r="T61" s="46"/>
    </row>
    <row r="62" spans="1:20" ht="12.75">
      <c r="A62" s="169">
        <v>62</v>
      </c>
      <c r="B62" s="45"/>
      <c r="C62" s="97"/>
      <c r="D62" s="97"/>
      <c r="E62" s="97"/>
      <c r="F62" s="98"/>
      <c r="G62" s="98"/>
      <c r="H62" s="99"/>
      <c r="I62" s="99"/>
      <c r="J62" s="45"/>
      <c r="K62" s="46"/>
      <c r="L62" s="46"/>
      <c r="M62" s="46"/>
      <c r="N62" s="46"/>
      <c r="O62" s="46"/>
      <c r="P62" s="46"/>
      <c r="Q62" s="46"/>
      <c r="R62" s="46"/>
      <c r="S62" s="129"/>
      <c r="T62" s="46"/>
    </row>
    <row r="63" spans="1:20" ht="12.75">
      <c r="A63" s="169">
        <v>63</v>
      </c>
      <c r="B63" s="45"/>
      <c r="C63" s="97"/>
      <c r="D63" s="97"/>
      <c r="E63" s="97"/>
      <c r="F63" s="98"/>
      <c r="G63" s="98"/>
      <c r="H63" s="99"/>
      <c r="I63" s="99"/>
      <c r="J63" s="45"/>
      <c r="K63" s="46"/>
      <c r="L63" s="46"/>
      <c r="M63" s="46"/>
      <c r="N63" s="46"/>
      <c r="O63" s="46"/>
      <c r="P63" s="46"/>
      <c r="Q63" s="46"/>
      <c r="R63" s="46"/>
      <c r="S63" s="129"/>
      <c r="T63" s="46"/>
    </row>
    <row r="64" spans="1:20" ht="12.75">
      <c r="A64" s="169">
        <v>64</v>
      </c>
      <c r="B64" s="45"/>
      <c r="C64" s="97"/>
      <c r="D64" s="97"/>
      <c r="E64" s="97"/>
      <c r="F64" s="98"/>
      <c r="G64" s="98"/>
      <c r="H64" s="99"/>
      <c r="I64" s="99"/>
      <c r="J64" s="45"/>
      <c r="K64" s="46"/>
      <c r="L64" s="46"/>
      <c r="M64" s="45"/>
      <c r="N64" s="46"/>
      <c r="O64" s="46"/>
      <c r="P64" s="46"/>
      <c r="Q64" s="46"/>
      <c r="R64" s="46"/>
      <c r="S64" s="129"/>
      <c r="T64" s="46"/>
    </row>
    <row r="65" spans="1:20" ht="12.75">
      <c r="A65" s="169">
        <v>65</v>
      </c>
      <c r="B65" s="45"/>
      <c r="C65" s="97"/>
      <c r="D65" s="97"/>
      <c r="E65" s="97"/>
      <c r="F65" s="98"/>
      <c r="G65" s="98"/>
      <c r="H65" s="99"/>
      <c r="I65" s="99"/>
      <c r="J65" s="45"/>
      <c r="K65" s="46"/>
      <c r="L65" s="46"/>
      <c r="M65" s="46"/>
      <c r="N65" s="46"/>
      <c r="O65" s="46"/>
      <c r="P65" s="46"/>
      <c r="Q65" s="46"/>
      <c r="R65" s="46"/>
      <c r="S65" s="129"/>
      <c r="T65" s="46"/>
    </row>
    <row r="66" spans="1:20" ht="12.75">
      <c r="A66" s="169">
        <v>66</v>
      </c>
      <c r="B66" s="45"/>
      <c r="C66" s="97"/>
      <c r="D66" s="97"/>
      <c r="E66" s="97"/>
      <c r="F66" s="98"/>
      <c r="G66" s="98"/>
      <c r="H66" s="99"/>
      <c r="I66" s="99"/>
      <c r="J66" s="45"/>
      <c r="K66" s="99"/>
      <c r="L66" s="46"/>
      <c r="M66" s="46"/>
      <c r="N66" s="46"/>
      <c r="O66" s="46"/>
      <c r="P66" s="46"/>
      <c r="Q66" s="46"/>
      <c r="R66" s="46"/>
      <c r="S66" s="129"/>
      <c r="T66" s="46"/>
    </row>
    <row r="67" spans="1:20" ht="12.75">
      <c r="A67" s="169">
        <v>67</v>
      </c>
      <c r="B67" s="45"/>
      <c r="C67" s="95"/>
      <c r="D67" s="95"/>
      <c r="E67" s="95"/>
      <c r="F67" s="96"/>
      <c r="G67" s="96"/>
      <c r="H67" s="99"/>
      <c r="I67" s="105"/>
      <c r="J67" s="46"/>
      <c r="K67" s="46"/>
      <c r="L67" s="46"/>
      <c r="M67" s="46"/>
      <c r="N67" s="46"/>
      <c r="O67" s="46"/>
      <c r="P67" s="46"/>
      <c r="Q67" s="46"/>
      <c r="R67" s="46"/>
      <c r="S67" s="129"/>
      <c r="T67" s="46"/>
    </row>
    <row r="68" spans="1:20" ht="12.75">
      <c r="A68" s="169">
        <v>68</v>
      </c>
      <c r="B68" s="45"/>
      <c r="C68" s="97"/>
      <c r="D68" s="97"/>
      <c r="E68" s="97"/>
      <c r="F68" s="98"/>
      <c r="G68" s="98"/>
      <c r="H68" s="99"/>
      <c r="I68" s="99"/>
      <c r="J68" s="45"/>
      <c r="K68" s="101"/>
      <c r="L68" s="46"/>
      <c r="M68" s="46"/>
      <c r="N68" s="46"/>
      <c r="O68" s="46"/>
      <c r="P68" s="46"/>
      <c r="Q68" s="46"/>
      <c r="R68" s="46"/>
      <c r="S68" s="129"/>
      <c r="T68" s="46"/>
    </row>
    <row r="69" spans="1:20" ht="12.75">
      <c r="A69" s="169">
        <v>69</v>
      </c>
      <c r="B69" s="45"/>
      <c r="C69" s="97"/>
      <c r="D69" s="97"/>
      <c r="E69" s="97"/>
      <c r="F69" s="98"/>
      <c r="G69" s="98"/>
      <c r="H69" s="99"/>
      <c r="I69" s="99"/>
      <c r="J69" s="45"/>
      <c r="K69" s="46"/>
      <c r="L69" s="46"/>
      <c r="M69" s="46"/>
      <c r="N69" s="46"/>
      <c r="O69" s="46"/>
      <c r="P69" s="46"/>
      <c r="Q69" s="46"/>
      <c r="R69" s="46"/>
      <c r="S69" s="129"/>
      <c r="T69" s="46"/>
    </row>
    <row r="70" spans="1:20" ht="12.75">
      <c r="A70" s="169">
        <v>70</v>
      </c>
      <c r="B70" s="45"/>
      <c r="C70" s="97"/>
      <c r="D70" s="97"/>
      <c r="E70" s="97"/>
      <c r="F70" s="98"/>
      <c r="G70" s="98"/>
      <c r="H70" s="99"/>
      <c r="I70" s="99"/>
      <c r="J70" s="45"/>
      <c r="K70" s="103"/>
      <c r="L70" s="46"/>
      <c r="M70" s="45"/>
      <c r="N70" s="46"/>
      <c r="O70" s="46"/>
      <c r="P70" s="46"/>
      <c r="Q70" s="46"/>
      <c r="R70" s="46"/>
      <c r="S70" s="129"/>
      <c r="T70" s="46"/>
    </row>
    <row r="71" spans="1:20" ht="12.75">
      <c r="A71" s="169">
        <v>71</v>
      </c>
      <c r="B71" s="45"/>
      <c r="C71" s="97"/>
      <c r="D71" s="97"/>
      <c r="E71" s="97"/>
      <c r="F71" s="98"/>
      <c r="G71" s="98"/>
      <c r="H71" s="99"/>
      <c r="I71" s="99"/>
      <c r="J71" s="45"/>
      <c r="K71" s="46"/>
      <c r="L71" s="46"/>
      <c r="M71" s="45"/>
      <c r="N71" s="46"/>
      <c r="O71" s="46"/>
      <c r="P71" s="46"/>
      <c r="Q71" s="46"/>
      <c r="R71" s="46"/>
      <c r="S71" s="129"/>
      <c r="T71" s="46"/>
    </row>
    <row r="72" spans="1:20" ht="12.75">
      <c r="A72" s="169">
        <v>72</v>
      </c>
      <c r="B72" s="45"/>
      <c r="C72" s="97"/>
      <c r="D72" s="97"/>
      <c r="E72" s="97"/>
      <c r="F72" s="98"/>
      <c r="G72" s="98"/>
      <c r="H72" s="99"/>
      <c r="I72" s="99"/>
      <c r="J72" s="45"/>
      <c r="K72" s="46"/>
      <c r="L72" s="46"/>
      <c r="M72" s="46"/>
      <c r="N72" s="46"/>
      <c r="O72" s="46"/>
      <c r="P72" s="46"/>
      <c r="Q72" s="46"/>
      <c r="R72" s="46"/>
      <c r="S72" s="129"/>
      <c r="T72" s="46"/>
    </row>
    <row r="73" spans="1:20" ht="12.75">
      <c r="A73" s="169">
        <v>73</v>
      </c>
      <c r="B73" s="45"/>
      <c r="C73" s="97"/>
      <c r="D73" s="97"/>
      <c r="E73" s="97"/>
      <c r="F73" s="98"/>
      <c r="G73" s="98"/>
      <c r="H73" s="99"/>
      <c r="I73" s="99"/>
      <c r="J73" s="45"/>
      <c r="K73" s="46"/>
      <c r="L73" s="46"/>
      <c r="M73" s="46"/>
      <c r="N73" s="46"/>
      <c r="O73" s="46"/>
      <c r="P73" s="46"/>
      <c r="Q73" s="46"/>
      <c r="R73" s="46"/>
      <c r="S73" s="129"/>
      <c r="T73" s="46"/>
    </row>
    <row r="74" spans="1:20" ht="12.75">
      <c r="A74" s="169">
        <v>74</v>
      </c>
      <c r="B74" s="45"/>
      <c r="C74" s="97"/>
      <c r="D74" s="97"/>
      <c r="E74" s="97"/>
      <c r="F74" s="98"/>
      <c r="G74" s="98"/>
      <c r="H74" s="174"/>
      <c r="I74" s="99"/>
      <c r="J74" s="45"/>
      <c r="K74" s="46"/>
      <c r="L74" s="46"/>
      <c r="M74" s="46"/>
      <c r="N74" s="46"/>
      <c r="O74" s="46"/>
      <c r="P74" s="46"/>
      <c r="Q74" s="46"/>
      <c r="R74" s="46"/>
      <c r="S74" s="129"/>
      <c r="T74" s="46"/>
    </row>
    <row r="75" spans="1:20" ht="12.75">
      <c r="A75" s="169">
        <v>75</v>
      </c>
      <c r="B75" s="45"/>
      <c r="C75" s="97"/>
      <c r="D75" s="97"/>
      <c r="E75" s="97"/>
      <c r="F75" s="98"/>
      <c r="G75" s="98"/>
      <c r="H75" s="99"/>
      <c r="I75" s="99"/>
      <c r="J75" s="45"/>
      <c r="K75" s="46"/>
      <c r="L75" s="46"/>
      <c r="M75" s="46"/>
      <c r="N75" s="46"/>
      <c r="O75" s="46"/>
      <c r="P75" s="46"/>
      <c r="Q75" s="46"/>
      <c r="R75" s="46"/>
      <c r="S75" s="129"/>
      <c r="T75" s="46"/>
    </row>
    <row r="76" spans="1:20" ht="12.75">
      <c r="A76" s="169">
        <v>76</v>
      </c>
      <c r="B76" s="45"/>
      <c r="C76" s="97"/>
      <c r="D76" s="97"/>
      <c r="E76" s="97"/>
      <c r="F76" s="98"/>
      <c r="G76" s="98"/>
      <c r="H76" s="99"/>
      <c r="I76" s="99"/>
      <c r="J76" s="45"/>
      <c r="K76" s="46"/>
      <c r="L76" s="46"/>
      <c r="M76" s="46"/>
      <c r="N76" s="46"/>
      <c r="O76" s="46"/>
      <c r="P76" s="46"/>
      <c r="Q76" s="46"/>
      <c r="R76" s="46"/>
      <c r="S76" s="129"/>
      <c r="T76" s="46"/>
    </row>
    <row r="77" spans="1:20" ht="12.75">
      <c r="A77" s="169">
        <v>77</v>
      </c>
      <c r="B77" s="45"/>
      <c r="C77" s="97"/>
      <c r="D77" s="97"/>
      <c r="E77" s="97"/>
      <c r="F77" s="98"/>
      <c r="G77" s="98"/>
      <c r="H77" s="219"/>
      <c r="I77" s="99"/>
      <c r="J77" s="46"/>
      <c r="K77" s="46"/>
      <c r="L77" s="46"/>
      <c r="M77" s="46"/>
      <c r="N77" s="46"/>
      <c r="O77" s="46"/>
      <c r="P77" s="46"/>
      <c r="Q77" s="46"/>
      <c r="R77" s="46"/>
      <c r="S77" s="129"/>
      <c r="T77" s="46"/>
    </row>
    <row r="78" spans="1:20" ht="12.75">
      <c r="A78" s="169">
        <v>78</v>
      </c>
      <c r="B78" s="45"/>
      <c r="C78" s="97"/>
      <c r="D78" s="97"/>
      <c r="E78" s="97"/>
      <c r="F78" s="98"/>
      <c r="G78" s="98"/>
      <c r="H78" s="99"/>
      <c r="I78" s="99"/>
      <c r="J78" s="45"/>
      <c r="K78" s="46"/>
      <c r="L78" s="46"/>
      <c r="M78" s="46"/>
      <c r="N78" s="46"/>
      <c r="O78" s="46"/>
      <c r="P78" s="46"/>
      <c r="Q78" s="46"/>
      <c r="R78" s="46"/>
      <c r="S78" s="129"/>
      <c r="T78" s="46"/>
    </row>
    <row r="79" spans="1:20" ht="12.75">
      <c r="A79" s="169">
        <v>79</v>
      </c>
      <c r="B79" s="45"/>
      <c r="C79" s="97"/>
      <c r="D79" s="97"/>
      <c r="E79" s="97"/>
      <c r="F79" s="98"/>
      <c r="G79" s="98"/>
      <c r="H79" s="99"/>
      <c r="I79" s="99"/>
      <c r="J79" s="45"/>
      <c r="K79" s="46"/>
      <c r="L79" s="46"/>
      <c r="M79" s="46"/>
      <c r="N79" s="46"/>
      <c r="O79" s="46"/>
      <c r="P79" s="46"/>
      <c r="Q79" s="46"/>
      <c r="R79" s="46"/>
      <c r="S79" s="129"/>
      <c r="T79" s="46"/>
    </row>
    <row r="80" spans="1:20" ht="12.75">
      <c r="A80" s="169">
        <v>80</v>
      </c>
      <c r="B80" s="45"/>
      <c r="C80" s="97"/>
      <c r="D80" s="97"/>
      <c r="E80" s="97"/>
      <c r="F80" s="98"/>
      <c r="G80" s="96"/>
      <c r="H80" s="99"/>
      <c r="I80" s="99"/>
      <c r="J80" s="45"/>
      <c r="K80" s="46"/>
      <c r="L80" s="46"/>
      <c r="M80" s="46"/>
      <c r="N80" s="46"/>
      <c r="O80" s="46"/>
      <c r="P80" s="46"/>
      <c r="Q80" s="46"/>
      <c r="R80" s="46"/>
      <c r="S80" s="129"/>
      <c r="T80" s="46"/>
    </row>
    <row r="81" spans="1:20" ht="12.75">
      <c r="A81" s="169">
        <v>81</v>
      </c>
      <c r="B81" s="45"/>
      <c r="C81" s="97"/>
      <c r="D81" s="97"/>
      <c r="E81" s="97"/>
      <c r="F81" s="98"/>
      <c r="G81" s="96"/>
      <c r="H81" s="99"/>
      <c r="I81" s="99"/>
      <c r="J81" s="45"/>
      <c r="K81" s="46"/>
      <c r="L81" s="46"/>
      <c r="M81" s="46"/>
      <c r="N81" s="46"/>
      <c r="O81" s="46"/>
      <c r="P81" s="46"/>
      <c r="Q81" s="46"/>
      <c r="R81" s="46"/>
      <c r="S81" s="129"/>
      <c r="T81" s="46"/>
    </row>
    <row r="82" spans="1:20" ht="12.75">
      <c r="A82" s="169">
        <v>82</v>
      </c>
      <c r="B82" s="45"/>
      <c r="C82" s="97"/>
      <c r="D82" s="97"/>
      <c r="E82" s="97"/>
      <c r="F82" s="98"/>
      <c r="G82" s="96"/>
      <c r="H82" s="99"/>
      <c r="I82" s="99"/>
      <c r="J82" s="45"/>
      <c r="K82" s="46"/>
      <c r="L82" s="46"/>
      <c r="M82" s="46"/>
      <c r="N82" s="46"/>
      <c r="O82" s="46"/>
      <c r="P82" s="46"/>
      <c r="Q82" s="46"/>
      <c r="R82" s="46"/>
      <c r="S82" s="129"/>
      <c r="T82" s="46"/>
    </row>
    <row r="83" spans="1:20" ht="12.75">
      <c r="A83" s="169">
        <v>83</v>
      </c>
      <c r="B83" s="45"/>
      <c r="C83" s="97"/>
      <c r="D83" s="97"/>
      <c r="E83" s="97"/>
      <c r="F83" s="98"/>
      <c r="G83" s="96"/>
      <c r="H83" s="99"/>
      <c r="I83" s="99"/>
      <c r="J83" s="45"/>
      <c r="K83" s="46"/>
      <c r="L83" s="46"/>
      <c r="M83" s="46"/>
      <c r="N83" s="46"/>
      <c r="O83" s="46"/>
      <c r="P83" s="46"/>
      <c r="Q83" s="46"/>
      <c r="R83" s="46"/>
      <c r="S83" s="129"/>
      <c r="T83" s="46"/>
    </row>
    <row r="84" spans="1:20" ht="12.75">
      <c r="A84" s="169">
        <v>84</v>
      </c>
      <c r="B84" s="45"/>
      <c r="C84" s="97"/>
      <c r="D84" s="97"/>
      <c r="E84" s="97"/>
      <c r="F84" s="98"/>
      <c r="G84" s="96"/>
      <c r="H84" s="174"/>
      <c r="I84" s="99"/>
      <c r="J84" s="45"/>
      <c r="K84" s="46"/>
      <c r="L84" s="46"/>
      <c r="M84" s="46"/>
      <c r="N84" s="46"/>
      <c r="O84" s="46"/>
      <c r="P84" s="46"/>
      <c r="Q84" s="46"/>
      <c r="R84" s="46"/>
      <c r="S84" s="129"/>
      <c r="T84" s="46"/>
    </row>
    <row r="85" spans="1:20" ht="12.75">
      <c r="A85" s="169">
        <v>85</v>
      </c>
      <c r="B85" s="45"/>
      <c r="C85" s="97"/>
      <c r="D85" s="97"/>
      <c r="E85" s="97"/>
      <c r="F85" s="98"/>
      <c r="G85" s="96"/>
      <c r="H85" s="99"/>
      <c r="I85" s="99"/>
      <c r="J85" s="45"/>
      <c r="K85" s="46"/>
      <c r="L85" s="46"/>
      <c r="M85" s="46"/>
      <c r="N85" s="46"/>
      <c r="O85" s="46"/>
      <c r="P85" s="46"/>
      <c r="Q85" s="46"/>
      <c r="R85" s="46"/>
      <c r="S85" s="129"/>
      <c r="T85" s="46"/>
    </row>
    <row r="86" spans="1:20" ht="12.75">
      <c r="A86" s="169">
        <v>86</v>
      </c>
      <c r="B86" s="45"/>
      <c r="C86" s="97"/>
      <c r="D86" s="97"/>
      <c r="E86" s="97"/>
      <c r="F86" s="98"/>
      <c r="G86" s="96"/>
      <c r="H86" s="99"/>
      <c r="I86" s="99"/>
      <c r="J86" s="45"/>
      <c r="K86" s="46"/>
      <c r="L86" s="46"/>
      <c r="M86" s="46"/>
      <c r="N86" s="46"/>
      <c r="O86" s="46"/>
      <c r="P86" s="46"/>
      <c r="Q86" s="46"/>
      <c r="R86" s="46"/>
      <c r="S86" s="129"/>
      <c r="T86" s="46"/>
    </row>
    <row r="87" spans="1:20" ht="12.75">
      <c r="A87" s="169">
        <v>87</v>
      </c>
      <c r="B87" s="45"/>
      <c r="C87" s="95"/>
      <c r="D87" s="95"/>
      <c r="E87" s="95"/>
      <c r="F87" s="96"/>
      <c r="G87" s="96"/>
      <c r="H87" s="105"/>
      <c r="I87" s="105"/>
      <c r="J87" s="45"/>
      <c r="K87" s="46"/>
      <c r="L87" s="46"/>
      <c r="M87" s="46"/>
      <c r="N87" s="46"/>
      <c r="O87" s="46"/>
      <c r="P87" s="46"/>
      <c r="Q87" s="46"/>
      <c r="R87" s="46"/>
      <c r="S87" s="129"/>
      <c r="T87" s="46"/>
    </row>
    <row r="88" spans="1:20" ht="12.75">
      <c r="A88" s="169">
        <v>88</v>
      </c>
      <c r="B88" s="45"/>
      <c r="C88" s="97"/>
      <c r="D88" s="97"/>
      <c r="E88" s="97"/>
      <c r="F88" s="98"/>
      <c r="G88" s="98"/>
      <c r="H88" s="99"/>
      <c r="I88" s="99"/>
      <c r="J88" s="45"/>
      <c r="K88" s="46"/>
      <c r="L88" s="46"/>
      <c r="M88" s="46"/>
      <c r="N88" s="46"/>
      <c r="O88" s="46"/>
      <c r="P88" s="46"/>
      <c r="Q88" s="46"/>
      <c r="R88" s="46"/>
      <c r="S88" s="129"/>
      <c r="T88" s="46"/>
    </row>
    <row r="89" spans="1:20" ht="12.75">
      <c r="A89" s="169">
        <v>89</v>
      </c>
      <c r="B89" s="45"/>
      <c r="C89" s="97"/>
      <c r="D89" s="97"/>
      <c r="E89" s="97"/>
      <c r="F89" s="98"/>
      <c r="G89" s="98"/>
      <c r="H89" s="99"/>
      <c r="I89" s="99"/>
      <c r="J89" s="45"/>
      <c r="K89" s="46"/>
      <c r="L89" s="46"/>
      <c r="M89" s="46"/>
      <c r="N89" s="46"/>
      <c r="O89" s="46"/>
      <c r="P89" s="46"/>
      <c r="Q89" s="46"/>
      <c r="R89" s="46"/>
      <c r="S89" s="129"/>
      <c r="T89" s="46"/>
    </row>
    <row r="90" spans="1:20" ht="12.75">
      <c r="A90" s="169">
        <v>90</v>
      </c>
      <c r="B90" s="45"/>
      <c r="C90" s="95"/>
      <c r="D90" s="95"/>
      <c r="E90" s="95"/>
      <c r="F90" s="96"/>
      <c r="G90" s="96"/>
      <c r="H90" s="105"/>
      <c r="I90" s="105"/>
      <c r="J90" s="45"/>
      <c r="K90" s="46"/>
      <c r="L90" s="46"/>
      <c r="M90" s="46"/>
      <c r="N90" s="46"/>
      <c r="O90" s="46"/>
      <c r="P90" s="46"/>
      <c r="Q90" s="46"/>
      <c r="R90" s="46"/>
      <c r="S90" s="129"/>
      <c r="T90" s="46"/>
    </row>
    <row r="91" spans="1:20" ht="12.75">
      <c r="A91" s="169">
        <v>91</v>
      </c>
      <c r="B91" s="45"/>
      <c r="C91" s="97"/>
      <c r="D91" s="97"/>
      <c r="E91" s="97"/>
      <c r="F91" s="98"/>
      <c r="G91" s="98"/>
      <c r="H91" s="99"/>
      <c r="I91" s="99"/>
      <c r="J91" s="45"/>
      <c r="K91" s="46"/>
      <c r="L91" s="46"/>
      <c r="M91" s="46"/>
      <c r="N91" s="46"/>
      <c r="O91" s="46"/>
      <c r="P91" s="46"/>
      <c r="Q91" s="46"/>
      <c r="R91" s="46"/>
      <c r="S91" s="129"/>
      <c r="T91" s="46"/>
    </row>
    <row r="92" spans="1:20" ht="12.75">
      <c r="A92" s="169">
        <v>92</v>
      </c>
      <c r="B92" s="45"/>
      <c r="C92" s="97"/>
      <c r="D92" s="97"/>
      <c r="E92" s="97"/>
      <c r="F92" s="98"/>
      <c r="G92" s="98"/>
      <c r="H92" s="99"/>
      <c r="I92" s="99"/>
      <c r="J92" s="45"/>
      <c r="K92" s="46"/>
      <c r="L92" s="46"/>
      <c r="M92" s="46"/>
      <c r="N92" s="46"/>
      <c r="O92" s="46"/>
      <c r="P92" s="46"/>
      <c r="Q92" s="46"/>
      <c r="R92" s="46"/>
      <c r="S92" s="129"/>
      <c r="T92" s="46"/>
    </row>
    <row r="93" spans="1:20" ht="12.75">
      <c r="A93" s="169">
        <v>93</v>
      </c>
      <c r="B93" s="45"/>
      <c r="C93" s="97"/>
      <c r="D93" s="97"/>
      <c r="E93" s="97"/>
      <c r="F93" s="98"/>
      <c r="G93" s="98"/>
      <c r="H93" s="99"/>
      <c r="I93" s="99"/>
      <c r="J93" s="45"/>
      <c r="K93" s="46"/>
      <c r="L93" s="46"/>
      <c r="M93" s="46"/>
      <c r="N93" s="46"/>
      <c r="O93" s="46"/>
      <c r="P93" s="46"/>
      <c r="Q93" s="46"/>
      <c r="R93" s="46"/>
      <c r="S93" s="129"/>
      <c r="T93" s="46"/>
    </row>
    <row r="94" spans="1:20" ht="12.75">
      <c r="A94" s="169">
        <v>94</v>
      </c>
      <c r="B94" s="45"/>
      <c r="C94" s="97"/>
      <c r="D94" s="97"/>
      <c r="E94" s="97"/>
      <c r="F94" s="98"/>
      <c r="G94" s="98"/>
      <c r="H94" s="99"/>
      <c r="I94" s="99"/>
      <c r="J94" s="45"/>
      <c r="K94" s="46"/>
      <c r="L94" s="46"/>
      <c r="M94" s="46"/>
      <c r="N94" s="46"/>
      <c r="O94" s="46"/>
      <c r="P94" s="46"/>
      <c r="Q94" s="46"/>
      <c r="R94" s="46"/>
      <c r="S94" s="129"/>
      <c r="T94" s="46"/>
    </row>
    <row r="95" spans="1:20" ht="12.75">
      <c r="A95" s="169">
        <v>95</v>
      </c>
      <c r="B95" s="45"/>
      <c r="C95" s="97"/>
      <c r="D95" s="97"/>
      <c r="E95" s="97"/>
      <c r="F95" s="98"/>
      <c r="G95" s="98"/>
      <c r="H95" s="99"/>
      <c r="I95" s="99"/>
      <c r="J95" s="45"/>
      <c r="K95" s="46"/>
      <c r="L95" s="46"/>
      <c r="M95" s="46"/>
      <c r="N95" s="46"/>
      <c r="O95" s="46"/>
      <c r="P95" s="46"/>
      <c r="Q95" s="46"/>
      <c r="R95" s="46"/>
      <c r="S95" s="129"/>
      <c r="T95" s="46"/>
    </row>
    <row r="96" spans="1:20" ht="12.75">
      <c r="A96" s="169">
        <v>96</v>
      </c>
      <c r="B96" s="45"/>
      <c r="C96" s="97"/>
      <c r="D96" s="97"/>
      <c r="E96" s="97"/>
      <c r="F96" s="98"/>
      <c r="G96" s="98"/>
      <c r="H96" s="99"/>
      <c r="I96" s="99"/>
      <c r="J96" s="45"/>
      <c r="K96" s="46"/>
      <c r="L96" s="46"/>
      <c r="M96" s="46"/>
      <c r="N96" s="46"/>
      <c r="O96" s="46"/>
      <c r="P96" s="46"/>
      <c r="Q96" s="46"/>
      <c r="R96" s="46"/>
      <c r="S96" s="129"/>
      <c r="T96" s="46"/>
    </row>
    <row r="97" spans="1:20" ht="12.75">
      <c r="A97" s="169">
        <v>97</v>
      </c>
      <c r="B97" s="45"/>
      <c r="C97" s="97"/>
      <c r="D97" s="97"/>
      <c r="E97" s="97"/>
      <c r="F97" s="98"/>
      <c r="G97" s="98"/>
      <c r="H97" s="99"/>
      <c r="I97" s="99"/>
      <c r="J97" s="45"/>
      <c r="K97" s="46"/>
      <c r="L97" s="46"/>
      <c r="M97" s="46"/>
      <c r="N97" s="46"/>
      <c r="O97" s="46"/>
      <c r="P97" s="46"/>
      <c r="Q97" s="46"/>
      <c r="R97" s="46"/>
      <c r="S97" s="129"/>
      <c r="T97" s="46"/>
    </row>
    <row r="98" spans="1:20" ht="12.75">
      <c r="A98" s="169">
        <v>98</v>
      </c>
      <c r="B98" s="45"/>
      <c r="C98" s="97"/>
      <c r="D98" s="97"/>
      <c r="E98" s="97"/>
      <c r="F98" s="98"/>
      <c r="G98" s="98"/>
      <c r="H98" s="99"/>
      <c r="I98" s="99"/>
      <c r="J98" s="45"/>
      <c r="K98" s="46"/>
      <c r="L98" s="46"/>
      <c r="M98" s="46"/>
      <c r="N98" s="46"/>
      <c r="O98" s="46"/>
      <c r="P98" s="46"/>
      <c r="Q98" s="46"/>
      <c r="R98" s="46"/>
      <c r="S98" s="129"/>
      <c r="T98" s="46"/>
    </row>
    <row r="99" spans="1:20" ht="12.75">
      <c r="A99" s="169">
        <v>99</v>
      </c>
      <c r="B99" s="45"/>
      <c r="C99" s="97"/>
      <c r="D99" s="97"/>
      <c r="E99" s="97"/>
      <c r="F99" s="98"/>
      <c r="G99" s="98"/>
      <c r="H99" s="99"/>
      <c r="I99" s="99"/>
      <c r="J99" s="45"/>
      <c r="K99" s="46"/>
      <c r="L99" s="46"/>
      <c r="M99" s="46"/>
      <c r="N99" s="46"/>
      <c r="O99" s="46"/>
      <c r="P99" s="46"/>
      <c r="Q99" s="46"/>
      <c r="R99" s="46"/>
      <c r="S99" s="147"/>
      <c r="T99" s="46"/>
    </row>
    <row r="100" spans="1:20" ht="12.75">
      <c r="A100" s="169">
        <v>100</v>
      </c>
      <c r="B100" s="45"/>
      <c r="C100" s="97"/>
      <c r="D100" s="97"/>
      <c r="E100" s="97"/>
      <c r="F100" s="98"/>
      <c r="G100" s="98"/>
      <c r="H100" s="99"/>
      <c r="I100" s="99"/>
      <c r="J100" s="45"/>
      <c r="K100" s="164"/>
      <c r="L100" s="46"/>
      <c r="M100" s="46"/>
      <c r="N100" s="46"/>
      <c r="O100" s="46"/>
      <c r="P100" s="46"/>
      <c r="Q100" s="46"/>
      <c r="R100" s="46"/>
      <c r="S100" s="147"/>
      <c r="T100" s="46"/>
    </row>
    <row r="101" spans="1:20" ht="12.75">
      <c r="A101" s="169">
        <v>101</v>
      </c>
      <c r="B101" s="45"/>
      <c r="C101" s="97"/>
      <c r="D101" s="97"/>
      <c r="E101" s="97"/>
      <c r="F101" s="98"/>
      <c r="G101" s="98"/>
      <c r="H101" s="99"/>
      <c r="I101" s="99"/>
      <c r="J101" s="45"/>
      <c r="K101" s="46"/>
      <c r="L101" s="46"/>
      <c r="M101" s="46"/>
      <c r="N101" s="46"/>
      <c r="O101" s="46"/>
      <c r="P101" s="46"/>
      <c r="Q101" s="46"/>
      <c r="R101" s="46"/>
      <c r="S101" s="129"/>
      <c r="T101" s="46"/>
    </row>
    <row r="102" spans="1:20" ht="12.75">
      <c r="A102" s="169">
        <v>102</v>
      </c>
      <c r="B102" s="45"/>
      <c r="C102" s="97"/>
      <c r="D102" s="97"/>
      <c r="E102" s="97"/>
      <c r="F102" s="98"/>
      <c r="G102" s="98"/>
      <c r="H102" s="99"/>
      <c r="I102" s="99"/>
      <c r="J102" s="45"/>
      <c r="K102" s="46"/>
      <c r="L102" s="46"/>
      <c r="M102" s="46"/>
      <c r="N102" s="46"/>
      <c r="O102" s="46"/>
      <c r="P102" s="46"/>
      <c r="Q102" s="46"/>
      <c r="R102" s="46"/>
      <c r="S102" s="129"/>
      <c r="T102" s="46"/>
    </row>
    <row r="103" spans="1:20" ht="12.75">
      <c r="A103" s="169">
        <v>103</v>
      </c>
      <c r="B103" s="45"/>
      <c r="C103" s="95"/>
      <c r="D103" s="95"/>
      <c r="E103" s="95"/>
      <c r="F103" s="96"/>
      <c r="G103" s="96"/>
      <c r="H103" s="105"/>
      <c r="I103" s="105"/>
      <c r="J103" s="45"/>
      <c r="K103" s="46"/>
      <c r="L103" s="46"/>
      <c r="M103" s="46"/>
      <c r="N103" s="46"/>
      <c r="O103" s="46"/>
      <c r="P103" s="46"/>
      <c r="Q103" s="46"/>
      <c r="R103" s="46"/>
      <c r="S103" s="129"/>
      <c r="T103" s="46"/>
    </row>
    <row r="104" spans="1:20" ht="12.75">
      <c r="A104" s="169">
        <v>104</v>
      </c>
      <c r="B104" s="45"/>
      <c r="C104" s="97"/>
      <c r="D104" s="97"/>
      <c r="E104" s="97"/>
      <c r="F104" s="98"/>
      <c r="G104" s="98"/>
      <c r="H104" s="99"/>
      <c r="I104" s="99"/>
      <c r="J104" s="45"/>
      <c r="K104" s="46"/>
      <c r="L104" s="46"/>
      <c r="M104" s="46"/>
      <c r="N104" s="46"/>
      <c r="O104" s="46"/>
      <c r="P104" s="46"/>
      <c r="Q104" s="46"/>
      <c r="R104" s="46"/>
      <c r="S104" s="129"/>
      <c r="T104" s="46"/>
    </row>
    <row r="105" spans="1:20" ht="12.75">
      <c r="A105" s="169">
        <v>105</v>
      </c>
      <c r="B105" s="45"/>
      <c r="C105" s="97"/>
      <c r="D105" s="97"/>
      <c r="E105" s="97"/>
      <c r="F105" s="98"/>
      <c r="G105" s="98"/>
      <c r="H105" s="99"/>
      <c r="I105" s="99"/>
      <c r="J105" s="45"/>
      <c r="K105" s="46"/>
      <c r="L105" s="46"/>
      <c r="M105" s="46"/>
      <c r="N105" s="46"/>
      <c r="O105" s="46"/>
      <c r="P105" s="46"/>
      <c r="Q105" s="46"/>
      <c r="R105" s="46"/>
      <c r="S105" s="129"/>
      <c r="T105" s="46"/>
    </row>
    <row r="106" spans="1:20" ht="12.75">
      <c r="A106" s="169">
        <v>106</v>
      </c>
      <c r="B106" s="45"/>
      <c r="C106" s="97"/>
      <c r="D106" s="97"/>
      <c r="E106" s="97"/>
      <c r="F106" s="98"/>
      <c r="G106" s="98"/>
      <c r="H106" s="99"/>
      <c r="I106" s="99"/>
      <c r="J106" s="45"/>
      <c r="K106" s="46"/>
      <c r="L106" s="46"/>
      <c r="M106" s="46"/>
      <c r="N106" s="46"/>
      <c r="O106" s="46"/>
      <c r="P106" s="46"/>
      <c r="Q106" s="46"/>
      <c r="R106" s="46"/>
      <c r="S106" s="129"/>
      <c r="T106" s="46"/>
    </row>
    <row r="107" spans="1:20" ht="12.75">
      <c r="A107" s="169">
        <v>107</v>
      </c>
      <c r="B107" s="45"/>
      <c r="C107" s="220"/>
      <c r="D107" s="220"/>
      <c r="E107" s="220"/>
      <c r="F107" s="221"/>
      <c r="G107" s="221"/>
      <c r="H107" s="222"/>
      <c r="I107" s="222"/>
      <c r="J107" s="45"/>
      <c r="K107" s="46"/>
      <c r="L107" s="46"/>
      <c r="M107" s="46"/>
      <c r="N107" s="46"/>
      <c r="O107" s="46"/>
      <c r="P107" s="46"/>
      <c r="Q107" s="46"/>
      <c r="R107" s="46"/>
      <c r="S107" s="129"/>
      <c r="T107" s="46"/>
    </row>
    <row r="108" spans="1:20" ht="12.75">
      <c r="A108" s="169">
        <v>108</v>
      </c>
      <c r="B108" s="45"/>
      <c r="C108" s="97"/>
      <c r="D108" s="97"/>
      <c r="E108" s="97"/>
      <c r="F108" s="98"/>
      <c r="G108" s="98"/>
      <c r="H108" s="99"/>
      <c r="I108" s="99"/>
      <c r="J108" s="45"/>
      <c r="K108" s="99"/>
      <c r="L108" s="46"/>
      <c r="M108" s="46"/>
      <c r="N108" s="46"/>
      <c r="O108" s="46"/>
      <c r="P108" s="46"/>
      <c r="Q108" s="46"/>
      <c r="R108" s="46"/>
      <c r="S108" s="129"/>
      <c r="T108" s="46"/>
    </row>
    <row r="109" spans="1:20" ht="12.75">
      <c r="A109" s="169">
        <v>109</v>
      </c>
      <c r="B109" s="45"/>
      <c r="C109" s="97"/>
      <c r="D109" s="97"/>
      <c r="E109" s="97"/>
      <c r="F109" s="98"/>
      <c r="G109" s="98"/>
      <c r="H109" s="99"/>
      <c r="I109" s="99"/>
      <c r="J109" s="45"/>
      <c r="K109" s="99"/>
      <c r="L109" s="46"/>
      <c r="M109" s="46"/>
      <c r="N109" s="46"/>
      <c r="O109" s="46"/>
      <c r="P109" s="46"/>
      <c r="Q109" s="46"/>
      <c r="R109" s="46"/>
      <c r="S109" s="129"/>
      <c r="T109" s="46"/>
    </row>
    <row r="110" spans="1:20" ht="12.75">
      <c r="A110" s="169">
        <v>110</v>
      </c>
      <c r="B110" s="45"/>
      <c r="C110" s="97"/>
      <c r="D110" s="97"/>
      <c r="E110" s="97"/>
      <c r="F110" s="98"/>
      <c r="G110" s="98"/>
      <c r="H110" s="99"/>
      <c r="I110" s="99"/>
      <c r="J110" s="45"/>
      <c r="K110" s="99"/>
      <c r="L110" s="46"/>
      <c r="M110" s="46"/>
      <c r="N110" s="46"/>
      <c r="O110" s="46"/>
      <c r="P110" s="46"/>
      <c r="Q110" s="46"/>
      <c r="R110" s="46"/>
      <c r="S110" s="129"/>
      <c r="T110" s="46"/>
    </row>
    <row r="111" spans="1:20" ht="12.75">
      <c r="A111" s="169">
        <v>111</v>
      </c>
      <c r="B111" s="45"/>
      <c r="C111" s="95"/>
      <c r="D111" s="95"/>
      <c r="E111" s="95"/>
      <c r="F111" s="96"/>
      <c r="G111" s="96"/>
      <c r="H111" s="105"/>
      <c r="I111" s="105"/>
      <c r="J111" s="45"/>
      <c r="K111" s="46"/>
      <c r="L111" s="46"/>
      <c r="M111" s="46"/>
      <c r="N111" s="46"/>
      <c r="O111" s="46"/>
      <c r="P111" s="46"/>
      <c r="Q111" s="46"/>
      <c r="R111" s="46"/>
      <c r="S111" s="129"/>
      <c r="T111" s="46"/>
    </row>
    <row r="112" spans="1:20" ht="12.75">
      <c r="A112" s="169">
        <v>112</v>
      </c>
      <c r="B112" s="45"/>
      <c r="C112" s="97"/>
      <c r="D112" s="97"/>
      <c r="E112" s="97"/>
      <c r="F112" s="98"/>
      <c r="G112" s="98"/>
      <c r="H112" s="99"/>
      <c r="I112" s="99"/>
      <c r="J112" s="45"/>
      <c r="K112" s="99"/>
      <c r="L112" s="46"/>
      <c r="M112" s="46"/>
      <c r="N112" s="46"/>
      <c r="O112" s="46"/>
      <c r="P112" s="46"/>
      <c r="Q112" s="46"/>
      <c r="R112" s="46"/>
      <c r="S112" s="129"/>
      <c r="T112" s="46"/>
    </row>
    <row r="113" spans="1:20" ht="12.75">
      <c r="A113" s="169">
        <v>113</v>
      </c>
      <c r="B113" s="45"/>
      <c r="C113" s="97"/>
      <c r="D113" s="97"/>
      <c r="E113" s="97"/>
      <c r="F113" s="98"/>
      <c r="G113" s="98"/>
      <c r="H113" s="99"/>
      <c r="I113" s="99"/>
      <c r="J113" s="45"/>
      <c r="K113" s="99"/>
      <c r="L113" s="46"/>
      <c r="M113" s="46"/>
      <c r="N113" s="46"/>
      <c r="O113" s="46"/>
      <c r="P113" s="46"/>
      <c r="Q113" s="46"/>
      <c r="R113" s="46"/>
      <c r="S113" s="129"/>
      <c r="T113" s="46"/>
    </row>
    <row r="114" spans="1:20" ht="12.75">
      <c r="A114" s="169">
        <v>114</v>
      </c>
      <c r="B114" s="45"/>
      <c r="C114" s="97"/>
      <c r="D114" s="97"/>
      <c r="E114" s="97"/>
      <c r="F114" s="98"/>
      <c r="G114" s="98"/>
      <c r="H114" s="99"/>
      <c r="I114" s="99"/>
      <c r="J114" s="45"/>
      <c r="K114" s="46"/>
      <c r="L114" s="46"/>
      <c r="M114" s="46"/>
      <c r="N114" s="46"/>
      <c r="O114" s="46"/>
      <c r="P114" s="46"/>
      <c r="Q114" s="46"/>
      <c r="R114" s="46"/>
      <c r="S114" s="129"/>
      <c r="T114" s="46"/>
    </row>
    <row r="115" spans="1:20" ht="12.75">
      <c r="A115" s="169">
        <v>115</v>
      </c>
      <c r="B115" s="45"/>
      <c r="C115" s="97"/>
      <c r="D115" s="97"/>
      <c r="E115" s="97"/>
      <c r="F115" s="98"/>
      <c r="G115" s="98"/>
      <c r="H115" s="99"/>
      <c r="I115" s="99"/>
      <c r="J115" s="45"/>
      <c r="K115" s="46"/>
      <c r="L115" s="46"/>
      <c r="M115" s="46"/>
      <c r="N115" s="46"/>
      <c r="O115" s="46"/>
      <c r="P115" s="46"/>
      <c r="Q115" s="46"/>
      <c r="R115" s="46"/>
      <c r="S115" s="129"/>
      <c r="T115" s="46"/>
    </row>
    <row r="116" spans="1:20" ht="12.75">
      <c r="A116" s="169">
        <v>116</v>
      </c>
      <c r="B116" s="45"/>
      <c r="C116" s="97"/>
      <c r="D116" s="97"/>
      <c r="E116" s="97"/>
      <c r="F116" s="98"/>
      <c r="G116" s="98"/>
      <c r="H116" s="99"/>
      <c r="I116" s="99"/>
      <c r="J116" s="45"/>
      <c r="K116" s="46"/>
      <c r="L116" s="46"/>
      <c r="M116" s="46"/>
      <c r="N116" s="46"/>
      <c r="O116" s="46"/>
      <c r="P116" s="46"/>
      <c r="Q116" s="46"/>
      <c r="R116" s="46"/>
      <c r="S116" s="129"/>
      <c r="T116" s="46"/>
    </row>
    <row r="117" spans="1:20" ht="12.75">
      <c r="A117" s="169">
        <v>117</v>
      </c>
      <c r="B117" s="45"/>
      <c r="C117" s="97"/>
      <c r="D117" s="97"/>
      <c r="E117" s="97"/>
      <c r="F117" s="98"/>
      <c r="G117" s="98"/>
      <c r="H117" s="99"/>
      <c r="I117" s="99"/>
      <c r="J117" s="45"/>
      <c r="K117" s="46"/>
      <c r="L117" s="46"/>
      <c r="M117" s="46"/>
      <c r="N117" s="46"/>
      <c r="O117" s="46"/>
      <c r="P117" s="46"/>
      <c r="Q117" s="46"/>
      <c r="R117" s="46"/>
      <c r="S117" s="129"/>
      <c r="T117" s="46"/>
    </row>
    <row r="118" spans="1:20" ht="12.75">
      <c r="A118" s="169">
        <v>118</v>
      </c>
      <c r="B118" s="45"/>
      <c r="C118" s="97"/>
      <c r="D118" s="97"/>
      <c r="E118" s="97"/>
      <c r="F118" s="98"/>
      <c r="G118" s="98"/>
      <c r="H118" s="99"/>
      <c r="I118" s="99"/>
      <c r="J118" s="45"/>
      <c r="K118" s="103"/>
      <c r="L118" s="46"/>
      <c r="M118" s="46"/>
      <c r="N118" s="46"/>
      <c r="O118" s="46"/>
      <c r="P118" s="46"/>
      <c r="Q118" s="46"/>
      <c r="R118" s="46"/>
      <c r="S118" s="129"/>
      <c r="T118" s="46"/>
    </row>
    <row r="119" spans="1:20" ht="12.75">
      <c r="A119" s="223">
        <v>119</v>
      </c>
      <c r="B119" s="224"/>
      <c r="C119" s="225"/>
      <c r="D119" s="225"/>
      <c r="E119" s="225"/>
      <c r="F119" s="226"/>
      <c r="G119" s="226"/>
      <c r="H119" s="227"/>
      <c r="I119" s="227"/>
      <c r="J119" s="224"/>
      <c r="K119" s="205"/>
      <c r="L119" s="205"/>
      <c r="M119" s="205"/>
      <c r="N119" s="205"/>
      <c r="O119" s="205"/>
      <c r="P119" s="205"/>
      <c r="Q119" s="46"/>
      <c r="R119" s="46"/>
      <c r="S119" s="129"/>
      <c r="T119" s="46"/>
    </row>
    <row r="120" spans="1:20" ht="12.75">
      <c r="A120" s="169">
        <v>120</v>
      </c>
      <c r="B120" s="45"/>
      <c r="C120" s="97"/>
      <c r="D120" s="97"/>
      <c r="E120" s="97"/>
      <c r="F120" s="98"/>
      <c r="G120" s="98"/>
      <c r="H120" s="99"/>
      <c r="I120" s="99"/>
      <c r="J120" s="99"/>
      <c r="K120" s="102"/>
      <c r="L120" s="46"/>
      <c r="M120" s="46"/>
      <c r="N120" s="46"/>
      <c r="O120" s="46"/>
      <c r="P120" s="46"/>
      <c r="Q120" s="46"/>
      <c r="R120" s="46"/>
      <c r="S120" s="129"/>
      <c r="T120" s="46"/>
    </row>
    <row r="121" spans="1:20" ht="12.75">
      <c r="A121" s="169">
        <v>121</v>
      </c>
      <c r="B121" s="45"/>
      <c r="C121" s="97"/>
      <c r="D121" s="97"/>
      <c r="E121" s="97"/>
      <c r="F121" s="98"/>
      <c r="G121" s="98"/>
      <c r="H121" s="99"/>
      <c r="I121" s="99"/>
      <c r="J121" s="99"/>
      <c r="K121" s="46"/>
      <c r="L121" s="46"/>
      <c r="M121" s="46"/>
      <c r="N121" s="46"/>
      <c r="O121" s="46"/>
      <c r="P121" s="46"/>
      <c r="Q121" s="46"/>
      <c r="R121" s="46"/>
      <c r="S121" s="129"/>
      <c r="T121" s="46"/>
    </row>
    <row r="122" spans="1:20" ht="12.75">
      <c r="A122" s="169">
        <v>122</v>
      </c>
      <c r="B122" s="45"/>
      <c r="C122" s="97"/>
      <c r="D122" s="97"/>
      <c r="E122" s="97"/>
      <c r="F122" s="98"/>
      <c r="G122" s="98"/>
      <c r="H122" s="99"/>
      <c r="I122" s="99"/>
      <c r="J122" s="99"/>
      <c r="K122" s="46"/>
      <c r="L122" s="46"/>
      <c r="M122" s="46"/>
      <c r="N122" s="46"/>
      <c r="O122" s="46"/>
      <c r="P122" s="46"/>
      <c r="Q122" s="46"/>
      <c r="R122" s="46"/>
      <c r="S122" s="129"/>
      <c r="T122" s="46"/>
    </row>
    <row r="123" spans="1:20" ht="12.75">
      <c r="A123" s="169">
        <v>123</v>
      </c>
      <c r="B123" s="45"/>
      <c r="C123" s="97"/>
      <c r="D123" s="97"/>
      <c r="E123" s="97"/>
      <c r="F123" s="98"/>
      <c r="G123" s="98"/>
      <c r="H123" s="99"/>
      <c r="I123" s="99"/>
      <c r="J123" s="99"/>
      <c r="K123" s="46"/>
      <c r="L123" s="46"/>
      <c r="M123" s="46"/>
      <c r="N123" s="46"/>
      <c r="O123" s="46"/>
      <c r="P123" s="46"/>
      <c r="Q123" s="46"/>
      <c r="R123" s="46"/>
      <c r="S123" s="129"/>
      <c r="T123" s="46"/>
    </row>
    <row r="124" spans="1:20" ht="12.75">
      <c r="A124" s="169">
        <v>124</v>
      </c>
      <c r="B124" s="45"/>
      <c r="C124" s="97"/>
      <c r="D124" s="97"/>
      <c r="E124" s="97"/>
      <c r="F124" s="98"/>
      <c r="G124" s="98"/>
      <c r="H124" s="99"/>
      <c r="I124" s="99"/>
      <c r="J124" s="99"/>
      <c r="K124" s="46"/>
      <c r="L124" s="46"/>
      <c r="M124" s="46"/>
      <c r="N124" s="46"/>
      <c r="O124" s="46"/>
      <c r="P124" s="46"/>
      <c r="Q124" s="46"/>
      <c r="R124" s="46"/>
      <c r="S124" s="129"/>
      <c r="T124" s="46"/>
    </row>
    <row r="125" spans="1:20" ht="12.75">
      <c r="A125" s="169">
        <v>125</v>
      </c>
      <c r="B125" s="99"/>
      <c r="C125" s="95"/>
      <c r="D125" s="95"/>
      <c r="E125" s="95"/>
      <c r="F125" s="96"/>
      <c r="G125" s="96"/>
      <c r="H125" s="105"/>
      <c r="I125" s="105"/>
      <c r="J125" s="99"/>
      <c r="K125" s="46"/>
      <c r="L125" s="46"/>
      <c r="M125" s="46"/>
      <c r="N125" s="46"/>
      <c r="O125" s="46"/>
      <c r="P125" s="46"/>
      <c r="Q125" s="46"/>
      <c r="R125" s="46"/>
      <c r="S125" s="129"/>
      <c r="T125" s="46"/>
    </row>
    <row r="126" spans="1:20" ht="12.75">
      <c r="A126" s="169">
        <v>126</v>
      </c>
      <c r="B126" s="99"/>
      <c r="C126" s="97"/>
      <c r="D126" s="97"/>
      <c r="E126" s="97"/>
      <c r="F126" s="98"/>
      <c r="G126" s="98"/>
      <c r="H126" s="105"/>
      <c r="I126" s="105"/>
      <c r="J126" s="99"/>
      <c r="K126" s="104"/>
      <c r="L126" s="46"/>
      <c r="M126" s="46"/>
      <c r="N126" s="46"/>
      <c r="O126" s="46"/>
      <c r="P126" s="46"/>
      <c r="Q126" s="46"/>
      <c r="R126" s="46"/>
      <c r="S126" s="129"/>
      <c r="T126" s="46"/>
    </row>
    <row r="127" spans="1:20" ht="12.75">
      <c r="A127" s="169">
        <v>127</v>
      </c>
      <c r="B127" s="99"/>
      <c r="C127" s="97"/>
      <c r="D127" s="97"/>
      <c r="E127" s="97"/>
      <c r="F127" s="98"/>
      <c r="G127" s="98"/>
      <c r="H127" s="99"/>
      <c r="I127" s="99"/>
      <c r="J127" s="99"/>
      <c r="K127" s="104"/>
      <c r="L127" s="46"/>
      <c r="M127" s="46"/>
      <c r="N127" s="46"/>
      <c r="O127" s="46"/>
      <c r="P127" s="46"/>
      <c r="Q127" s="46"/>
      <c r="R127" s="46"/>
      <c r="S127" s="129"/>
      <c r="T127" s="46"/>
    </row>
    <row r="128" spans="1:20" ht="12.75">
      <c r="A128" s="169">
        <v>128</v>
      </c>
      <c r="B128" s="99"/>
      <c r="C128" s="228"/>
      <c r="D128" s="228"/>
      <c r="E128" s="228"/>
      <c r="F128" s="229"/>
      <c r="G128" s="229"/>
      <c r="H128" s="230"/>
      <c r="I128" s="230"/>
      <c r="J128" s="99"/>
      <c r="K128" s="123"/>
      <c r="L128" s="46"/>
      <c r="M128" s="46"/>
      <c r="N128" s="46"/>
      <c r="O128" s="46"/>
      <c r="P128" s="46"/>
      <c r="Q128" s="46"/>
      <c r="R128" s="46"/>
      <c r="S128" s="129"/>
      <c r="T128" s="46"/>
    </row>
    <row r="129" spans="1:20" ht="12.75">
      <c r="A129" s="169">
        <v>129</v>
      </c>
      <c r="B129" s="99"/>
      <c r="C129" s="97"/>
      <c r="D129" s="97"/>
      <c r="E129" s="97"/>
      <c r="F129" s="98"/>
      <c r="G129" s="98"/>
      <c r="H129" s="99"/>
      <c r="I129" s="99"/>
      <c r="J129" s="99"/>
      <c r="K129" s="104"/>
      <c r="L129" s="46"/>
      <c r="M129" s="46"/>
      <c r="N129" s="46"/>
      <c r="O129" s="46"/>
      <c r="P129" s="46"/>
      <c r="Q129" s="46"/>
      <c r="R129" s="46"/>
      <c r="S129" s="129"/>
      <c r="T129" s="46"/>
    </row>
    <row r="130" spans="1:20" ht="12.75">
      <c r="A130" s="169">
        <v>130</v>
      </c>
      <c r="B130" s="99"/>
      <c r="C130" s="231"/>
      <c r="D130" s="231"/>
      <c r="E130" s="231"/>
      <c r="F130" s="232"/>
      <c r="G130" s="232"/>
      <c r="H130" s="233"/>
      <c r="I130" s="233"/>
      <c r="J130" s="99"/>
      <c r="K130" s="108"/>
      <c r="L130" s="46"/>
      <c r="M130" s="46"/>
      <c r="N130" s="46"/>
      <c r="O130" s="46"/>
      <c r="P130" s="46"/>
      <c r="Q130" s="46"/>
      <c r="R130" s="46"/>
      <c r="S130" s="129"/>
      <c r="T130" s="46"/>
    </row>
    <row r="131" spans="1:20" ht="12.75">
      <c r="A131" s="169">
        <v>131</v>
      </c>
      <c r="B131" s="99"/>
      <c r="C131" s="97"/>
      <c r="D131" s="97"/>
      <c r="E131" s="97"/>
      <c r="F131" s="98"/>
      <c r="G131" s="98"/>
      <c r="H131" s="99"/>
      <c r="I131" s="99"/>
      <c r="J131" s="99"/>
      <c r="K131" s="46"/>
      <c r="L131" s="46"/>
      <c r="M131" s="46"/>
      <c r="N131" s="46"/>
      <c r="O131" s="46"/>
      <c r="P131" s="46"/>
      <c r="Q131" s="46"/>
      <c r="R131" s="46"/>
      <c r="S131" s="129"/>
      <c r="T131" s="46"/>
    </row>
    <row r="132" spans="1:20" ht="12.75">
      <c r="A132" s="169">
        <v>132</v>
      </c>
      <c r="B132" s="99"/>
      <c r="C132" s="231"/>
      <c r="D132" s="231"/>
      <c r="E132" s="231"/>
      <c r="F132" s="232"/>
      <c r="G132" s="232"/>
      <c r="H132" s="233"/>
      <c r="I132" s="233"/>
      <c r="J132" s="99"/>
      <c r="K132" s="46"/>
      <c r="L132" s="46"/>
      <c r="M132" s="46"/>
      <c r="N132" s="46"/>
      <c r="O132" s="46"/>
      <c r="P132" s="46"/>
      <c r="Q132" s="46"/>
      <c r="R132" s="46"/>
      <c r="S132" s="129"/>
      <c r="T132" s="46"/>
    </row>
    <row r="133" spans="1:20" ht="12.75">
      <c r="A133" s="169">
        <v>133</v>
      </c>
      <c r="B133" s="99"/>
      <c r="C133" s="231"/>
      <c r="D133" s="231"/>
      <c r="E133" s="231"/>
      <c r="F133" s="232"/>
      <c r="G133" s="232"/>
      <c r="H133" s="233"/>
      <c r="I133" s="233"/>
      <c r="J133" s="99"/>
      <c r="K133" s="46"/>
      <c r="L133" s="46"/>
      <c r="M133" s="46"/>
      <c r="N133" s="46"/>
      <c r="O133" s="46"/>
      <c r="P133" s="46"/>
      <c r="Q133" s="46"/>
      <c r="R133" s="46"/>
      <c r="S133" s="129"/>
      <c r="T133" s="46"/>
    </row>
    <row r="134" spans="1:20" ht="12.75">
      <c r="A134" s="169">
        <v>134</v>
      </c>
      <c r="B134" s="99"/>
      <c r="C134" s="220"/>
      <c r="D134" s="220"/>
      <c r="E134" s="220"/>
      <c r="F134" s="221"/>
      <c r="G134" s="221"/>
      <c r="H134" s="222"/>
      <c r="I134" s="222"/>
      <c r="J134" s="45"/>
      <c r="K134" s="46"/>
      <c r="L134" s="46"/>
      <c r="M134" s="46"/>
      <c r="N134" s="46"/>
      <c r="O134" s="46"/>
      <c r="P134" s="46"/>
      <c r="Q134" s="46"/>
      <c r="R134" s="46"/>
      <c r="S134" s="129"/>
      <c r="T134" s="46"/>
    </row>
    <row r="135" spans="1:20" ht="12.75">
      <c r="A135" s="169">
        <v>135</v>
      </c>
      <c r="B135" s="99"/>
      <c r="C135" s="231"/>
      <c r="D135" s="231"/>
      <c r="E135" s="231"/>
      <c r="F135" s="232"/>
      <c r="G135" s="232"/>
      <c r="H135" s="233"/>
      <c r="I135" s="233"/>
      <c r="J135" s="105"/>
      <c r="K135" s="105"/>
      <c r="L135" s="105"/>
      <c r="M135" s="105"/>
      <c r="N135" s="46"/>
      <c r="O135" s="105"/>
      <c r="P135" s="46"/>
      <c r="Q135" s="46"/>
      <c r="R135" s="46"/>
      <c r="S135" s="129"/>
      <c r="T135" s="46"/>
    </row>
    <row r="136" spans="1:16" s="105" customFormat="1" ht="12.75">
      <c r="A136" s="176">
        <v>136</v>
      </c>
      <c r="B136" s="99"/>
      <c r="C136" s="97"/>
      <c r="D136" s="97"/>
      <c r="E136" s="97"/>
      <c r="F136" s="98"/>
      <c r="G136" s="98"/>
      <c r="H136" s="99"/>
      <c r="I136" s="99"/>
      <c r="J136" s="99"/>
      <c r="K136" s="46"/>
      <c r="L136" s="46"/>
      <c r="M136" s="46"/>
      <c r="N136" s="46"/>
      <c r="O136" s="46"/>
      <c r="P136" s="46"/>
    </row>
    <row r="137" spans="1:20" ht="12.75">
      <c r="A137" s="169">
        <v>137</v>
      </c>
      <c r="B137" s="99"/>
      <c r="C137" s="97"/>
      <c r="D137" s="97"/>
      <c r="E137" s="97"/>
      <c r="F137" s="98"/>
      <c r="G137" s="98"/>
      <c r="H137" s="99"/>
      <c r="I137" s="99"/>
      <c r="J137" s="45"/>
      <c r="K137" s="46"/>
      <c r="L137" s="46"/>
      <c r="M137" s="46"/>
      <c r="N137" s="46"/>
      <c r="O137" s="46"/>
      <c r="P137" s="46"/>
      <c r="Q137" s="46"/>
      <c r="R137" s="46"/>
      <c r="S137" s="129"/>
      <c r="T137" s="46"/>
    </row>
    <row r="138" spans="1:20" ht="12.75">
      <c r="A138" s="169">
        <v>138</v>
      </c>
      <c r="B138" s="99"/>
      <c r="C138" s="225"/>
      <c r="D138" s="225"/>
      <c r="E138" s="225"/>
      <c r="F138" s="226"/>
      <c r="G138" s="226"/>
      <c r="H138" s="227"/>
      <c r="I138" s="227"/>
      <c r="J138" s="45"/>
      <c r="K138" s="46"/>
      <c r="L138" s="46"/>
      <c r="M138" s="46"/>
      <c r="N138" s="46"/>
      <c r="O138" s="46"/>
      <c r="P138" s="46"/>
      <c r="Q138" s="46"/>
      <c r="R138" s="46"/>
      <c r="S138" s="129"/>
      <c r="T138" s="46"/>
    </row>
    <row r="139" spans="1:20" ht="12.75">
      <c r="A139" s="169">
        <v>139</v>
      </c>
      <c r="B139" s="99"/>
      <c r="C139" s="225"/>
      <c r="D139" s="225"/>
      <c r="E139" s="225"/>
      <c r="F139" s="226"/>
      <c r="G139" s="226"/>
      <c r="H139" s="227"/>
      <c r="I139" s="227"/>
      <c r="J139" s="45"/>
      <c r="K139" s="46"/>
      <c r="L139" s="46"/>
      <c r="M139" s="46"/>
      <c r="N139" s="46"/>
      <c r="O139" s="46"/>
      <c r="P139" s="46"/>
      <c r="Q139" s="46"/>
      <c r="R139" s="46"/>
      <c r="S139" s="129"/>
      <c r="T139" s="46"/>
    </row>
    <row r="140" spans="1:20" ht="12.75">
      <c r="A140" s="169">
        <v>140</v>
      </c>
      <c r="B140" s="99"/>
      <c r="C140" s="97"/>
      <c r="D140" s="97"/>
      <c r="E140" s="97"/>
      <c r="F140" s="98"/>
      <c r="G140" s="98"/>
      <c r="H140" s="99"/>
      <c r="I140" s="99"/>
      <c r="J140" s="45"/>
      <c r="K140" s="46"/>
      <c r="L140" s="46"/>
      <c r="M140" s="46"/>
      <c r="N140" s="46"/>
      <c r="O140" s="46"/>
      <c r="P140" s="46"/>
      <c r="Q140" s="46"/>
      <c r="R140" s="46"/>
      <c r="S140" s="129"/>
      <c r="T140" s="46"/>
    </row>
    <row r="141" spans="1:20" ht="12.75">
      <c r="A141" s="169">
        <v>141</v>
      </c>
      <c r="B141" s="99"/>
      <c r="C141" s="97"/>
      <c r="D141" s="97"/>
      <c r="E141" s="97"/>
      <c r="F141" s="98"/>
      <c r="G141" s="98"/>
      <c r="H141" s="111"/>
      <c r="I141" s="99"/>
      <c r="J141" s="45"/>
      <c r="K141" s="46"/>
      <c r="L141" s="46"/>
      <c r="M141" s="46"/>
      <c r="N141" s="46"/>
      <c r="O141" s="46"/>
      <c r="P141" s="46"/>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C87:I102 H69 Q42:R135 C108:I109 B113:B142 C114:I118 H106 B112:I112 C120:I127 H80 B42:B111 J37:Q38 S2:T135 J42:P142 R2:R38 A2:Q36 A42:A142 A37:B39 J39:R39 C42:I66 A40:R41">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K46 M59:M63 M65:M69 M2:M57">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30:K132 K71:K85 K91:K99 K67:K69 K101:K107 K47:K60 K114:K117 K35 K119 K134:K143 K111 K121:K127 K88:K89 K12 K4:K5 K32:K33 K30 K15:K27 K37:K39 K41:K43"/>
    <dataValidation allowBlank="1" showInputMessage="1" showErrorMessage="1" error="Must be &quot;Editor To Do&quot;, &quot;Done&quot;, &quot;Can't Do&quot;" sqref="N1992 P930 K312 P172 K646:K648 K314 K658 K144 O58:O59 K181 O69:O71 K133 O64:O67 O61 O73:O1975 P31 N2:N8 N13:N1985 O2:O5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2009-07-16T17:20:14Z</dcterms:modified>
  <cp:category/>
  <cp:version/>
  <cp:contentType/>
  <cp:contentStatus/>
</cp:coreProperties>
</file>