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995" windowHeight="693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<sst xmlns="http://schemas.openxmlformats.org/spreadsheetml/2006/main" count="254" uniqueCount="101">
  <si>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</si>
  <si>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</si>
  <si>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</si>
  <si>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</si>
  <si>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</si>
  <si>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</si>
  <si>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</si>
  <si>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</si>
  <si>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</si>
  <si>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</si>
  <si>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</si>
  <si>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</si>
  <si>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</si>
  <si>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</si>
  <si>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</si>
  <si>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</si>
  <si>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</si>
  <si>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</si>
  <si>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</si>
  <si>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</si>
  <si>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</si>
  <si>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</si>
  <si>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</si>
  <si>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</si>
  <si>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</si>
  <si>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</si>
  <si>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</si>
  <si>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</si>
  <si>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</si>
  <si>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</si>
  <si>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</si>
  <si>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</si>
  <si>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</si>
  <si>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</si>
  <si>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</si>
  <si>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</si>
  <si>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</si>
  <si>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</si>
  <si>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</si>
  <si>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</si>
  <si>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</si>
  <si>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</si>
  <si>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</si>
  <si>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</si>
  <si>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</si>
  <si>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</si>
  <si>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</si>
  <si>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Approve for recirculation ballot</t>
  </si>
  <si>
    <t>TGp Agenda for March 2009</t>
  </si>
  <si>
    <t>T.Kurihara, R. Roy</t>
  </si>
  <si>
    <t>May 2009</t>
  </si>
  <si>
    <t>Comment resolution from Letter Ballot 144</t>
  </si>
  <si>
    <t>Chair - Lee Armstrong (US DoT)</t>
  </si>
  <si>
    <t xml:space="preserve">TASK GROUP P AGENDA - Monday May 11  2009 - 10:30 -12:30 </t>
  </si>
  <si>
    <t>TASK GROUP P AGENDA - Tuesday May 12 2009 - 16:00 -18:00</t>
  </si>
  <si>
    <t>TASK GROUP P AGENDA - Wednesday May 13 2009 - 16:00 -18:00</t>
  </si>
  <si>
    <t>TASK GROUP P AGENDA - Thursday May 14 2009 - 08:00-10:00</t>
  </si>
  <si>
    <t>2009-04-06</t>
  </si>
  <si>
    <t>TASK GROUP P AGENDA - Monday May 11 2009 - 16:00 -18:00</t>
  </si>
  <si>
    <t>COMMENT RESOLUTION CONTINUED</t>
  </si>
  <si>
    <t>Submission TBD</t>
  </si>
  <si>
    <t>TASK GROUP P AGENDA (JOINT WITH TGU AND TGV) - Monday May 11 2009 - 19:30 -21:30</t>
  </si>
  <si>
    <t>COMMENT RESOLUTION RELATIVE TO TIMING ANNOUNCEMENT</t>
  </si>
  <si>
    <t>TASK GROUP P AGENDA - Thursday May 14 2009 - 13:30-15:30</t>
  </si>
  <si>
    <t>Dorthy Stanley</t>
  </si>
  <si>
    <t>REVIEW AND APPROVE MINUTES FROM MARCH MEETING (11-09-0417-000P)</t>
  </si>
  <si>
    <t>Justin McNew</t>
  </si>
  <si>
    <t>Francois Simon</t>
  </si>
  <si>
    <t>Submission 11-09-0486-00-000p</t>
  </si>
  <si>
    <t>Submission 11-09-0468-01-000p</t>
  </si>
  <si>
    <t>Submission 11-09-0479-01-000p</t>
  </si>
  <si>
    <t>Submission 11-09-0480-02-000p</t>
  </si>
  <si>
    <t>Submission 11-09-0450-00-000p</t>
  </si>
  <si>
    <t>Submission 11-09-0480-02-000pp continued</t>
  </si>
  <si>
    <t>Submission 11-09-0503-01-000p</t>
  </si>
  <si>
    <t>Submission 11-09-0481-03-000p</t>
  </si>
  <si>
    <t xml:space="preserve">TIMING ANNOUNCEMENT COORDINATION WITH TGu AND TGu </t>
  </si>
  <si>
    <t>Submission 11-09-0498-0x-000p</t>
  </si>
  <si>
    <t>Carl Kain</t>
  </si>
  <si>
    <t>Submission 11-09-0482-0x-000p</t>
  </si>
  <si>
    <t>Alastair Marlarky</t>
  </si>
  <si>
    <t>ADJOURN</t>
  </si>
  <si>
    <t>John Kenny</t>
  </si>
  <si>
    <t>Submission 11-09-0596-0x-000p</t>
  </si>
  <si>
    <t>doc.: IEEE 802.11-09/0435r6</t>
  </si>
  <si>
    <r>
      <rPr>
        <b/>
        <strike/>
        <sz val="10"/>
        <rFont val="Arial"/>
        <family val="2"/>
      </rPr>
      <t xml:space="preserve">MOTION TO ACCEPT D6.01 AS WORKING DRAFT </t>
    </r>
    <r>
      <rPr>
        <b/>
        <sz val="10"/>
        <rFont val="Arial"/>
        <family val="2"/>
      </rPr>
      <t>(wait until Wed)</t>
    </r>
  </si>
  <si>
    <r>
      <rPr>
        <b/>
        <strike/>
        <sz val="10"/>
        <rFont val="Arial"/>
        <family val="2"/>
      </rPr>
      <t xml:space="preserve">PROPOSED COORDINATION WITH TGu FOR OUI </t>
    </r>
    <r>
      <rPr>
        <b/>
        <sz val="10"/>
        <rFont val="Arial"/>
        <family val="2"/>
      </rPr>
      <t>(readdress on Wed)</t>
    </r>
  </si>
  <si>
    <r>
      <rPr>
        <b/>
        <strike/>
        <sz val="10"/>
        <rFont val="Arial"/>
        <family val="2"/>
      </rPr>
      <t>Submission 11-09-0486-0x-000p</t>
    </r>
    <r>
      <rPr>
        <b/>
        <sz val="10"/>
        <rFont val="Arial"/>
        <family val="2"/>
      </rPr>
      <t xml:space="preserve"> (wait till Thursday)</t>
    </r>
  </si>
  <si>
    <t>Submission 11-09-0482-04-000p</t>
  </si>
  <si>
    <t>Submission 11-09-0488-02-000p</t>
  </si>
  <si>
    <t>Submission 11-09-0597-0x-000p</t>
  </si>
  <si>
    <t>Submission 11-09-0597-0X-000p</t>
  </si>
  <si>
    <t>Submission 11-09-0629-0X-000p</t>
  </si>
  <si>
    <t>Submission 11-09-0628-0x-000p</t>
  </si>
  <si>
    <t>Submission 11-09-0619-0x-000p</t>
  </si>
  <si>
    <t>STATUS OF DRAFT, REVIEW</t>
  </si>
  <si>
    <t>REVIEW OF NEW DRAFT AND MOTION TO ACCEPT IT</t>
  </si>
  <si>
    <t>ME/DT</t>
  </si>
  <si>
    <t>MOTION RE SPONSOR BALLOT POOL FORMATION</t>
  </si>
  <si>
    <t>MOTION TO GO TO RECIRC BALLOT</t>
  </si>
  <si>
    <t>NEW BUSINESS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</si>
</sst>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8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13" fillId="40" borderId="0" xfId="0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165" fontId="13" fillId="40" borderId="0" xfId="57" applyFont="1" applyFill="1" applyBorder="1" applyAlignment="1">
      <alignment horizontal="left" vertical="center"/>
      <protection/>
    </xf>
    <xf numFmtId="165" fontId="6" fillId="40" borderId="0" xfId="57" applyFont="1" applyFill="1" applyBorder="1" applyAlignment="1">
      <alignment horizontal="center" vertical="center"/>
      <protection/>
    </xf>
    <xf numFmtId="164" fontId="6" fillId="40" borderId="0" xfId="57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May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84</v>
      </c>
    </row>
    <row r="4" spans="1:6" ht="18.75">
      <c r="A4" s="2" t="s">
        <v>1</v>
      </c>
      <c r="B4" s="8" t="s">
        <v>50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48</v>
      </c>
    </row>
    <row r="8" spans="1:2" ht="15.75">
      <c r="A8" s="2" t="s">
        <v>13</v>
      </c>
      <c r="B8" s="7" t="s">
        <v>57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7"/>
      <c r="C27" s="127"/>
      <c r="D27" s="127"/>
      <c r="E27" s="127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6"/>
      <c r="C29" s="126"/>
      <c r="D29" s="126"/>
      <c r="E29" s="126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6"/>
      <c r="C31" s="126"/>
      <c r="D31" s="126"/>
      <c r="E31" s="126"/>
    </row>
    <row r="32" spans="2:5" ht="15.75" customHeight="1">
      <c r="B32" s="126"/>
      <c r="C32" s="126"/>
      <c r="D32" s="126"/>
      <c r="E32" s="126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99"/>
  <sheetViews>
    <sheetView tabSelected="1" zoomScalePageLayoutView="0" workbookViewId="0" topLeftCell="A49">
      <selection activeCell="B88" sqref="B88"/>
    </sheetView>
  </sheetViews>
  <sheetFormatPr defaultColWidth="9.140625" defaultRowHeight="15.75" customHeight="1"/>
  <cols>
    <col min="1" max="1" width="1.421875" style="111" customWidth="1"/>
    <col min="2" max="2" width="3.7109375" style="111" customWidth="1"/>
    <col min="3" max="3" width="8.57421875" style="111" customWidth="1"/>
    <col min="4" max="4" width="6.28125" style="111" customWidth="1"/>
    <col min="5" max="5" width="75.421875" style="111" customWidth="1"/>
    <col min="6" max="6" width="4.57421875" style="111" customWidth="1"/>
    <col min="7" max="7" width="24.00390625" style="111" customWidth="1"/>
    <col min="8" max="8" width="5.140625" style="111" customWidth="1"/>
    <col min="9" max="9" width="10.8515625" style="111" customWidth="1"/>
    <col min="10" max="16384" width="9.140625" style="111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30" t="s">
        <v>22</v>
      </c>
      <c r="B2" s="131"/>
      <c r="C2" s="131"/>
      <c r="D2" s="131"/>
      <c r="E2" s="131"/>
      <c r="F2" s="131"/>
      <c r="G2" s="131"/>
      <c r="H2" s="131"/>
      <c r="I2" s="131"/>
    </row>
    <row r="3" spans="1:9" s="16" customFormat="1" ht="15.75" customHeight="1">
      <c r="A3" s="132" t="s">
        <v>23</v>
      </c>
      <c r="B3" s="133"/>
      <c r="C3" s="133"/>
      <c r="D3" s="133"/>
      <c r="E3" s="133"/>
      <c r="F3" s="133"/>
      <c r="G3" s="133"/>
      <c r="H3" s="133"/>
      <c r="I3" s="133"/>
    </row>
    <row r="4" spans="1:9" s="17" customFormat="1" ht="15.75" customHeight="1">
      <c r="A4" s="134" t="s">
        <v>52</v>
      </c>
      <c r="B4" s="135"/>
      <c r="C4" s="135"/>
      <c r="D4" s="135"/>
      <c r="E4" s="135"/>
      <c r="F4" s="135"/>
      <c r="G4" s="135"/>
      <c r="H4" s="135"/>
      <c r="I4" s="135"/>
    </row>
    <row r="5" spans="1:9" s="23" customFormat="1" ht="15.75" customHeight="1">
      <c r="A5" s="18"/>
      <c r="B5" s="19" t="s">
        <v>24</v>
      </c>
      <c r="C5" s="20" t="s">
        <v>51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47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28" t="s">
        <v>53</v>
      </c>
      <c r="B9" s="129"/>
      <c r="C9" s="129"/>
      <c r="D9" s="129"/>
      <c r="E9" s="129"/>
      <c r="F9" s="129"/>
      <c r="G9" s="129"/>
      <c r="H9" s="129"/>
      <c r="I9" s="129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4" customFormat="1" ht="15.75" customHeight="1">
      <c r="A11" s="56"/>
      <c r="B11" s="57"/>
      <c r="C11" s="70">
        <v>1</v>
      </c>
      <c r="D11" s="59" t="s">
        <v>25</v>
      </c>
      <c r="E11" s="61" t="s">
        <v>26</v>
      </c>
      <c r="F11" s="61" t="s">
        <v>27</v>
      </c>
      <c r="G11" s="61" t="s">
        <v>16</v>
      </c>
      <c r="H11" s="62">
        <v>1</v>
      </c>
      <c r="I11" s="63">
        <f>TIME(10,30,0)</f>
        <v>0.4375</v>
      </c>
    </row>
    <row r="12" spans="1:9" s="114" customFormat="1" ht="15.75" customHeight="1">
      <c r="A12" s="45"/>
      <c r="B12" s="46"/>
      <c r="C12" s="55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aca="true" t="shared" si="0" ref="I12:I25">I11+TIME(0,H11,0)</f>
        <v>0.43819444444444444</v>
      </c>
    </row>
    <row r="13" spans="1:9" s="64" customFormat="1" ht="15.75" customHeight="1">
      <c r="A13" s="56"/>
      <c r="B13" s="57"/>
      <c r="C13" s="67">
        <v>3</v>
      </c>
      <c r="D13" s="59" t="s">
        <v>25</v>
      </c>
      <c r="E13" s="60" t="s">
        <v>29</v>
      </c>
      <c r="F13" s="61" t="s">
        <v>27</v>
      </c>
      <c r="G13" s="61" t="s">
        <v>16</v>
      </c>
      <c r="H13" s="62">
        <v>3</v>
      </c>
      <c r="I13" s="63">
        <f t="shared" si="0"/>
        <v>0.44027777777777777</v>
      </c>
    </row>
    <row r="14" spans="1:9" s="114" customFormat="1" ht="15.75" customHeight="1">
      <c r="A14" s="45"/>
      <c r="B14" s="46"/>
      <c r="C14" s="55">
        <v>4</v>
      </c>
      <c r="D14" s="48" t="s">
        <v>25</v>
      </c>
      <c r="E14" s="69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0.4423611111111111</v>
      </c>
    </row>
    <row r="15" spans="1:9" s="64" customFormat="1" ht="15.75" customHeight="1">
      <c r="A15" s="56"/>
      <c r="B15" s="57"/>
      <c r="C15" s="58">
        <v>5</v>
      </c>
      <c r="D15" s="61" t="s">
        <v>31</v>
      </c>
      <c r="E15" s="61" t="s">
        <v>65</v>
      </c>
      <c r="F15" s="61" t="s">
        <v>27</v>
      </c>
      <c r="G15" s="61" t="s">
        <v>16</v>
      </c>
      <c r="H15" s="62">
        <v>5</v>
      </c>
      <c r="I15" s="63">
        <f t="shared" si="0"/>
        <v>0.44375</v>
      </c>
    </row>
    <row r="16" spans="1:9" s="114" customFormat="1" ht="15.75" customHeight="1">
      <c r="A16" s="45"/>
      <c r="B16" s="46"/>
      <c r="C16" s="47">
        <v>6</v>
      </c>
      <c r="D16" s="49" t="s">
        <v>31</v>
      </c>
      <c r="E16" s="49" t="s">
        <v>46</v>
      </c>
      <c r="F16" s="49" t="s">
        <v>33</v>
      </c>
      <c r="G16" s="49" t="s">
        <v>49</v>
      </c>
      <c r="H16" s="50">
        <v>10</v>
      </c>
      <c r="I16" s="51">
        <f t="shared" si="0"/>
        <v>0.4472222222222222</v>
      </c>
    </row>
    <row r="17" spans="1:9" s="64" customFormat="1" ht="15.75" customHeight="1">
      <c r="A17" s="56"/>
      <c r="B17" s="57"/>
      <c r="C17" s="58">
        <v>7</v>
      </c>
      <c r="D17" s="59" t="s">
        <v>31</v>
      </c>
      <c r="E17" s="61" t="s">
        <v>32</v>
      </c>
      <c r="F17" s="61" t="s">
        <v>33</v>
      </c>
      <c r="G17" s="61" t="s">
        <v>16</v>
      </c>
      <c r="H17" s="62">
        <v>10</v>
      </c>
      <c r="I17" s="63">
        <f t="shared" si="0"/>
        <v>0.4541666666666666</v>
      </c>
    </row>
    <row r="18" spans="1:9" s="114" customFormat="1" ht="15.75" customHeight="1">
      <c r="A18" s="45"/>
      <c r="B18" s="46"/>
      <c r="C18" s="65">
        <v>8</v>
      </c>
      <c r="D18" s="48" t="s">
        <v>34</v>
      </c>
      <c r="E18" s="112" t="s">
        <v>35</v>
      </c>
      <c r="F18" s="49" t="s">
        <v>33</v>
      </c>
      <c r="G18" s="49" t="s">
        <v>16</v>
      </c>
      <c r="H18" s="50">
        <v>5</v>
      </c>
      <c r="I18" s="51">
        <f t="shared" si="0"/>
        <v>0.461111111111111</v>
      </c>
    </row>
    <row r="19" spans="1:9" s="64" customFormat="1" ht="15.75" customHeight="1">
      <c r="A19" s="56"/>
      <c r="B19" s="57"/>
      <c r="C19" s="67">
        <v>9</v>
      </c>
      <c r="D19" s="59" t="s">
        <v>34</v>
      </c>
      <c r="E19" s="61" t="s">
        <v>36</v>
      </c>
      <c r="F19" s="61" t="s">
        <v>33</v>
      </c>
      <c r="G19" s="61" t="s">
        <v>16</v>
      </c>
      <c r="H19" s="62">
        <v>10</v>
      </c>
      <c r="I19" s="63">
        <f t="shared" si="0"/>
        <v>0.46458333333333324</v>
      </c>
    </row>
    <row r="20" spans="1:9" s="119" customFormat="1" ht="15.75" customHeight="1">
      <c r="A20" s="45"/>
      <c r="B20" s="46"/>
      <c r="C20" s="55">
        <v>10</v>
      </c>
      <c r="D20" s="48" t="s">
        <v>34</v>
      </c>
      <c r="E20" s="48" t="s">
        <v>72</v>
      </c>
      <c r="F20" s="49" t="s">
        <v>27</v>
      </c>
      <c r="G20" s="118" t="s">
        <v>67</v>
      </c>
      <c r="H20" s="50">
        <v>15</v>
      </c>
      <c r="I20" s="51">
        <f t="shared" si="0"/>
        <v>0.47152777777777766</v>
      </c>
    </row>
    <row r="21" spans="1:9" s="64" customFormat="1" ht="15.75" customHeight="1">
      <c r="A21" s="56"/>
      <c r="B21" s="57"/>
      <c r="C21" s="67">
        <v>11</v>
      </c>
      <c r="D21" s="59" t="s">
        <v>34</v>
      </c>
      <c r="E21" s="59" t="s">
        <v>68</v>
      </c>
      <c r="F21" s="61" t="s">
        <v>27</v>
      </c>
      <c r="G21" s="117" t="s">
        <v>67</v>
      </c>
      <c r="H21" s="62">
        <v>15</v>
      </c>
      <c r="I21" s="63">
        <f t="shared" si="0"/>
        <v>0.48194444444444434</v>
      </c>
    </row>
    <row r="22" spans="1:9" s="119" customFormat="1" ht="15.75" customHeight="1">
      <c r="A22" s="45"/>
      <c r="B22" s="46"/>
      <c r="C22" s="55">
        <v>12</v>
      </c>
      <c r="D22" s="48" t="s">
        <v>34</v>
      </c>
      <c r="E22" s="48" t="s">
        <v>69</v>
      </c>
      <c r="F22" s="49" t="s">
        <v>27</v>
      </c>
      <c r="G22" s="118" t="s">
        <v>67</v>
      </c>
      <c r="H22" s="50">
        <v>15</v>
      </c>
      <c r="I22" s="51">
        <f t="shared" si="0"/>
        <v>0.492361111111111</v>
      </c>
    </row>
    <row r="23" spans="1:9" s="64" customFormat="1" ht="15.75" customHeight="1">
      <c r="A23" s="56"/>
      <c r="B23" s="57"/>
      <c r="C23" s="67">
        <v>13</v>
      </c>
      <c r="D23" s="59" t="s">
        <v>34</v>
      </c>
      <c r="E23" s="59" t="s">
        <v>70</v>
      </c>
      <c r="F23" s="61" t="s">
        <v>27</v>
      </c>
      <c r="G23" s="117" t="s">
        <v>66</v>
      </c>
      <c r="H23" s="62">
        <v>15</v>
      </c>
      <c r="I23" s="63">
        <f t="shared" si="0"/>
        <v>0.5027777777777777</v>
      </c>
    </row>
    <row r="24" spans="1:9" s="115" customFormat="1" ht="15.75" customHeight="1">
      <c r="A24" s="45"/>
      <c r="B24" s="46"/>
      <c r="C24" s="55">
        <v>14</v>
      </c>
      <c r="D24" s="48" t="s">
        <v>34</v>
      </c>
      <c r="E24" s="48" t="s">
        <v>71</v>
      </c>
      <c r="F24" s="49" t="s">
        <v>33</v>
      </c>
      <c r="G24" s="118" t="s">
        <v>66</v>
      </c>
      <c r="H24" s="50">
        <v>10</v>
      </c>
      <c r="I24" s="51">
        <f t="shared" si="0"/>
        <v>0.5131944444444443</v>
      </c>
    </row>
    <row r="25" spans="1:9" s="64" customFormat="1" ht="15.75" customHeight="1">
      <c r="A25" s="56"/>
      <c r="B25" s="57"/>
      <c r="C25" s="70">
        <v>15</v>
      </c>
      <c r="D25" s="61" t="s">
        <v>25</v>
      </c>
      <c r="E25" s="68" t="s">
        <v>37</v>
      </c>
      <c r="F25" s="61" t="s">
        <v>33</v>
      </c>
      <c r="G25" s="61" t="s">
        <v>16</v>
      </c>
      <c r="H25" s="62"/>
      <c r="I25" s="63">
        <f t="shared" si="0"/>
        <v>0.5201388888888887</v>
      </c>
    </row>
    <row r="26" spans="1:9" s="113" customFormat="1" ht="15.75" customHeight="1">
      <c r="A26" s="45"/>
      <c r="B26" s="46"/>
      <c r="C26" s="55"/>
      <c r="D26" s="48"/>
      <c r="E26" s="66"/>
      <c r="F26" s="49"/>
      <c r="G26" s="49"/>
      <c r="H26" s="50"/>
      <c r="I26" s="51"/>
    </row>
    <row r="27" s="31" customFormat="1" ht="15.75" customHeight="1">
      <c r="A27" s="32"/>
    </row>
    <row r="28" spans="1:9" s="31" customFormat="1" ht="15.75" customHeight="1">
      <c r="A28" s="128" t="s">
        <v>58</v>
      </c>
      <c r="B28" s="129"/>
      <c r="C28" s="129"/>
      <c r="D28" s="129"/>
      <c r="E28" s="129"/>
      <c r="F28" s="129"/>
      <c r="G28" s="129"/>
      <c r="H28" s="129"/>
      <c r="I28" s="129"/>
    </row>
    <row r="29" spans="1:9" s="16" customFormat="1" ht="15.75" customHeight="1">
      <c r="A29" s="33"/>
      <c r="B29" s="34"/>
      <c r="C29" s="34"/>
      <c r="D29" s="34"/>
      <c r="E29" s="34"/>
      <c r="F29" s="34"/>
      <c r="G29" s="34"/>
      <c r="H29" s="34"/>
      <c r="I29" s="35"/>
    </row>
    <row r="30" spans="1:9" s="64" customFormat="1" ht="15.75" customHeight="1">
      <c r="A30" s="56"/>
      <c r="B30" s="57"/>
      <c r="C30" s="67">
        <v>16</v>
      </c>
      <c r="D30" s="59" t="s">
        <v>25</v>
      </c>
      <c r="E30" s="59" t="s">
        <v>38</v>
      </c>
      <c r="F30" s="61" t="s">
        <v>27</v>
      </c>
      <c r="G30" s="61" t="s">
        <v>16</v>
      </c>
      <c r="H30" s="62">
        <v>1</v>
      </c>
      <c r="I30" s="63">
        <f>TIME(16,0,0)</f>
        <v>0.6666666666666666</v>
      </c>
    </row>
    <row r="31" spans="1:9" s="116" customFormat="1" ht="15.75" customHeight="1">
      <c r="A31" s="45"/>
      <c r="B31" s="46"/>
      <c r="C31" s="55">
        <v>17</v>
      </c>
      <c r="D31" s="48" t="s">
        <v>34</v>
      </c>
      <c r="E31" s="48" t="s">
        <v>59</v>
      </c>
      <c r="F31" s="49" t="s">
        <v>27</v>
      </c>
      <c r="G31" s="49"/>
      <c r="H31" s="50">
        <v>0</v>
      </c>
      <c r="I31" s="51">
        <f aca="true" t="shared" si="1" ref="I31:I36">I30+TIME(0,H30,0)</f>
        <v>0.6673611111111111</v>
      </c>
    </row>
    <row r="32" spans="1:9" s="64" customFormat="1" ht="15.75" customHeight="1">
      <c r="A32" s="56"/>
      <c r="B32" s="57"/>
      <c r="C32" s="67">
        <v>18</v>
      </c>
      <c r="D32" s="59" t="s">
        <v>34</v>
      </c>
      <c r="E32" s="59" t="s">
        <v>73</v>
      </c>
      <c r="F32" s="61" t="s">
        <v>33</v>
      </c>
      <c r="G32" s="117" t="s">
        <v>66</v>
      </c>
      <c r="H32" s="62">
        <v>30</v>
      </c>
      <c r="I32" s="63">
        <f t="shared" si="1"/>
        <v>0.6673611111111111</v>
      </c>
    </row>
    <row r="33" spans="1:9" s="116" customFormat="1" ht="15.75" customHeight="1">
      <c r="A33" s="45"/>
      <c r="B33" s="46"/>
      <c r="C33" s="55">
        <v>19</v>
      </c>
      <c r="D33" s="48" t="s">
        <v>34</v>
      </c>
      <c r="E33" s="48" t="s">
        <v>74</v>
      </c>
      <c r="F33" s="49" t="s">
        <v>27</v>
      </c>
      <c r="G33" s="118" t="s">
        <v>66</v>
      </c>
      <c r="H33" s="50">
        <v>30</v>
      </c>
      <c r="I33" s="51">
        <f t="shared" si="1"/>
        <v>0.6881944444444444</v>
      </c>
    </row>
    <row r="34" spans="1:9" s="64" customFormat="1" ht="15.75" customHeight="1">
      <c r="A34" s="56"/>
      <c r="B34" s="57"/>
      <c r="C34" s="67">
        <v>20</v>
      </c>
      <c r="D34" s="59" t="s">
        <v>34</v>
      </c>
      <c r="E34" s="59" t="s">
        <v>75</v>
      </c>
      <c r="F34" s="61" t="s">
        <v>27</v>
      </c>
      <c r="G34" s="117" t="s">
        <v>66</v>
      </c>
      <c r="H34" s="62">
        <v>30</v>
      </c>
      <c r="I34" s="63">
        <f t="shared" si="1"/>
        <v>0.7090277777777778</v>
      </c>
    </row>
    <row r="35" spans="1:9" s="116" customFormat="1" ht="15.75" customHeight="1">
      <c r="A35" s="45"/>
      <c r="B35" s="46"/>
      <c r="C35" s="55">
        <v>21</v>
      </c>
      <c r="D35" s="48" t="s">
        <v>34</v>
      </c>
      <c r="E35" s="48" t="s">
        <v>60</v>
      </c>
      <c r="F35" s="49" t="s">
        <v>27</v>
      </c>
      <c r="G35" s="118" t="s">
        <v>16</v>
      </c>
      <c r="H35" s="50">
        <v>29</v>
      </c>
      <c r="I35" s="51">
        <f t="shared" si="1"/>
        <v>0.7298611111111112</v>
      </c>
    </row>
    <row r="36" spans="1:9" s="64" customFormat="1" ht="15.75" customHeight="1">
      <c r="A36" s="56"/>
      <c r="B36" s="57"/>
      <c r="C36" s="70">
        <v>22</v>
      </c>
      <c r="D36" s="61" t="s">
        <v>25</v>
      </c>
      <c r="E36" s="68" t="s">
        <v>37</v>
      </c>
      <c r="F36" s="61" t="s">
        <v>27</v>
      </c>
      <c r="G36" s="61" t="s">
        <v>16</v>
      </c>
      <c r="H36" s="62">
        <v>0</v>
      </c>
      <c r="I36" s="63">
        <f t="shared" si="1"/>
        <v>0.7500000000000001</v>
      </c>
    </row>
    <row r="37" spans="1:9" s="115" customFormat="1" ht="15.75" customHeight="1">
      <c r="A37" s="45"/>
      <c r="B37" s="46"/>
      <c r="C37" s="55"/>
      <c r="D37" s="48"/>
      <c r="E37" s="66"/>
      <c r="F37" s="49"/>
      <c r="G37" s="49"/>
      <c r="H37" s="50"/>
      <c r="I37" s="51"/>
    </row>
    <row r="38" s="31" customFormat="1" ht="15.75" customHeight="1">
      <c r="A38" s="32"/>
    </row>
    <row r="39" spans="1:9" s="31" customFormat="1" ht="15.75" customHeight="1">
      <c r="A39" s="128" t="s">
        <v>61</v>
      </c>
      <c r="B39" s="129"/>
      <c r="C39" s="129"/>
      <c r="D39" s="129"/>
      <c r="E39" s="129"/>
      <c r="F39" s="129"/>
      <c r="G39" s="129"/>
      <c r="H39" s="129"/>
      <c r="I39" s="129"/>
    </row>
    <row r="40" spans="1:9" s="16" customFormat="1" ht="15.75" customHeight="1">
      <c r="A40" s="33"/>
      <c r="B40" s="34"/>
      <c r="C40" s="34"/>
      <c r="D40" s="34"/>
      <c r="E40" s="34"/>
      <c r="F40" s="34"/>
      <c r="G40" s="34"/>
      <c r="H40" s="34"/>
      <c r="I40" s="35"/>
    </row>
    <row r="41" spans="1:9" s="64" customFormat="1" ht="15.75" customHeight="1">
      <c r="A41" s="56"/>
      <c r="B41" s="57"/>
      <c r="C41" s="67">
        <v>23</v>
      </c>
      <c r="D41" s="59" t="s">
        <v>25</v>
      </c>
      <c r="E41" s="59" t="s">
        <v>38</v>
      </c>
      <c r="F41" s="61" t="s">
        <v>27</v>
      </c>
      <c r="G41" s="61" t="s">
        <v>16</v>
      </c>
      <c r="H41" s="62">
        <v>1</v>
      </c>
      <c r="I41" s="63">
        <f>TIME(19,30,0)</f>
        <v>0.8125</v>
      </c>
    </row>
    <row r="42" spans="1:9" s="114" customFormat="1" ht="15.75" customHeight="1">
      <c r="A42" s="45"/>
      <c r="B42" s="46"/>
      <c r="C42" s="55">
        <v>24</v>
      </c>
      <c r="D42" s="48" t="s">
        <v>34</v>
      </c>
      <c r="E42" s="48" t="s">
        <v>62</v>
      </c>
      <c r="F42" s="49" t="s">
        <v>27</v>
      </c>
      <c r="G42" s="49" t="s">
        <v>64</v>
      </c>
      <c r="H42" s="50">
        <v>119</v>
      </c>
      <c r="I42" s="51">
        <f>I41+TIME(0,H41,0)</f>
        <v>0.8131944444444444</v>
      </c>
    </row>
    <row r="43" spans="1:9" s="64" customFormat="1" ht="15.75" customHeight="1">
      <c r="A43" s="56"/>
      <c r="B43" s="57"/>
      <c r="C43" s="70">
        <v>25</v>
      </c>
      <c r="D43" s="61" t="s">
        <v>25</v>
      </c>
      <c r="E43" s="68" t="s">
        <v>37</v>
      </c>
      <c r="F43" s="61" t="s">
        <v>27</v>
      </c>
      <c r="G43" s="61" t="s">
        <v>16</v>
      </c>
      <c r="H43" s="62">
        <v>0</v>
      </c>
      <c r="I43" s="63">
        <f>I42+TIME(0,H42,0)</f>
        <v>0.8958333333333334</v>
      </c>
    </row>
    <row r="44" spans="1:9" s="52" customFormat="1" ht="15.75" customHeight="1">
      <c r="A44" s="45"/>
      <c r="B44" s="46"/>
      <c r="C44" s="55"/>
      <c r="D44" s="48"/>
      <c r="E44" s="66"/>
      <c r="F44" s="49"/>
      <c r="G44" s="49"/>
      <c r="H44" s="50"/>
      <c r="I44" s="51"/>
    </row>
    <row r="45" s="31" customFormat="1" ht="15.75" customHeight="1">
      <c r="A45" s="32"/>
    </row>
    <row r="46" spans="1:9" s="31" customFormat="1" ht="15.75" customHeight="1">
      <c r="A46" s="128" t="s">
        <v>54</v>
      </c>
      <c r="B46" s="129"/>
      <c r="C46" s="129"/>
      <c r="D46" s="129"/>
      <c r="E46" s="129"/>
      <c r="F46" s="129"/>
      <c r="G46" s="129"/>
      <c r="H46" s="129"/>
      <c r="I46" s="129"/>
    </row>
    <row r="47" spans="1:9" s="16" customFormat="1" ht="15.75" customHeight="1">
      <c r="A47" s="33"/>
      <c r="B47" s="34"/>
      <c r="C47" s="34"/>
      <c r="D47" s="34"/>
      <c r="E47" s="34"/>
      <c r="F47" s="34"/>
      <c r="G47" s="34"/>
      <c r="H47" s="34"/>
      <c r="I47" s="35"/>
    </row>
    <row r="48" spans="1:9" s="64" customFormat="1" ht="15.75" customHeight="1">
      <c r="A48" s="56"/>
      <c r="B48" s="57"/>
      <c r="C48" s="67">
        <v>26</v>
      </c>
      <c r="D48" s="59" t="s">
        <v>25</v>
      </c>
      <c r="E48" s="59" t="s">
        <v>38</v>
      </c>
      <c r="F48" s="61" t="s">
        <v>27</v>
      </c>
      <c r="G48" s="61" t="s">
        <v>16</v>
      </c>
      <c r="H48" s="62">
        <v>1</v>
      </c>
      <c r="I48" s="63">
        <f>TIME(16,I42+I305,0)</f>
        <v>0.6666666666666666</v>
      </c>
    </row>
    <row r="49" spans="1:9" s="120" customFormat="1" ht="15.75" customHeight="1">
      <c r="A49" s="45"/>
      <c r="B49" s="46"/>
      <c r="C49" s="55">
        <v>27</v>
      </c>
      <c r="D49" s="48" t="s">
        <v>34</v>
      </c>
      <c r="E49" s="48" t="s">
        <v>85</v>
      </c>
      <c r="F49" s="49" t="s">
        <v>27</v>
      </c>
      <c r="G49" s="49" t="s">
        <v>16</v>
      </c>
      <c r="H49" s="50">
        <v>1</v>
      </c>
      <c r="I49" s="51">
        <f aca="true" t="shared" si="2" ref="I49:I55">I48+TIME(0,H48,0)</f>
        <v>0.6673611111111111</v>
      </c>
    </row>
    <row r="50" spans="1:9" s="64" customFormat="1" ht="15.75" customHeight="1">
      <c r="A50" s="56"/>
      <c r="B50" s="57"/>
      <c r="C50" s="67">
        <v>28</v>
      </c>
      <c r="D50" s="59" t="s">
        <v>34</v>
      </c>
      <c r="E50" s="59" t="s">
        <v>86</v>
      </c>
      <c r="F50" s="61" t="s">
        <v>27</v>
      </c>
      <c r="G50" s="61" t="s">
        <v>16</v>
      </c>
      <c r="H50" s="62">
        <v>5</v>
      </c>
      <c r="I50" s="63">
        <f t="shared" si="2"/>
        <v>0.6680555555555555</v>
      </c>
    </row>
    <row r="51" spans="1:9" s="120" customFormat="1" ht="15.75" customHeight="1">
      <c r="A51" s="45"/>
      <c r="B51" s="46"/>
      <c r="C51" s="55">
        <v>29</v>
      </c>
      <c r="D51" s="48" t="s">
        <v>34</v>
      </c>
      <c r="E51" s="48" t="s">
        <v>76</v>
      </c>
      <c r="F51" s="49" t="s">
        <v>27</v>
      </c>
      <c r="G51" s="118" t="s">
        <v>66</v>
      </c>
      <c r="H51" s="50">
        <v>30</v>
      </c>
      <c r="I51" s="51">
        <f t="shared" si="2"/>
        <v>0.6715277777777777</v>
      </c>
    </row>
    <row r="52" spans="1:9" s="64" customFormat="1" ht="15.75" customHeight="1">
      <c r="A52" s="56"/>
      <c r="B52" s="57"/>
      <c r="C52" s="67">
        <v>30</v>
      </c>
      <c r="D52" s="59" t="s">
        <v>34</v>
      </c>
      <c r="E52" s="59" t="s">
        <v>79</v>
      </c>
      <c r="F52" s="61" t="s">
        <v>27</v>
      </c>
      <c r="G52" s="117" t="s">
        <v>66</v>
      </c>
      <c r="H52" s="62">
        <v>30</v>
      </c>
      <c r="I52" s="63">
        <f t="shared" si="2"/>
        <v>0.6923611111111111</v>
      </c>
    </row>
    <row r="53" spans="1:9" s="120" customFormat="1" ht="15.75" customHeight="1">
      <c r="A53" s="45"/>
      <c r="B53" s="46"/>
      <c r="C53" s="55">
        <v>31</v>
      </c>
      <c r="D53" s="48" t="s">
        <v>34</v>
      </c>
      <c r="E53" s="48" t="s">
        <v>87</v>
      </c>
      <c r="F53" s="49" t="s">
        <v>27</v>
      </c>
      <c r="G53" s="118" t="s">
        <v>67</v>
      </c>
      <c r="H53" s="50">
        <v>15</v>
      </c>
      <c r="I53" s="51">
        <f t="shared" si="2"/>
        <v>0.7131944444444445</v>
      </c>
    </row>
    <row r="54" spans="1:9" s="64" customFormat="1" ht="15.75" customHeight="1">
      <c r="A54" s="56"/>
      <c r="B54" s="57"/>
      <c r="C54" s="67">
        <v>32</v>
      </c>
      <c r="D54" s="59" t="s">
        <v>34</v>
      </c>
      <c r="E54" s="59" t="s">
        <v>77</v>
      </c>
      <c r="F54" s="61" t="s">
        <v>27</v>
      </c>
      <c r="G54" s="117" t="s">
        <v>78</v>
      </c>
      <c r="H54" s="62">
        <v>20</v>
      </c>
      <c r="I54" s="63">
        <f t="shared" si="2"/>
        <v>0.7236111111111111</v>
      </c>
    </row>
    <row r="55" spans="1:9" s="120" customFormat="1" ht="17.25" customHeight="1">
      <c r="A55" s="45"/>
      <c r="B55" s="46"/>
      <c r="C55" s="65">
        <v>33</v>
      </c>
      <c r="D55" s="49" t="s">
        <v>25</v>
      </c>
      <c r="E55" s="66" t="s">
        <v>37</v>
      </c>
      <c r="F55" s="49" t="s">
        <v>27</v>
      </c>
      <c r="G55" s="49" t="s">
        <v>16</v>
      </c>
      <c r="H55" s="50">
        <v>0</v>
      </c>
      <c r="I55" s="51">
        <f t="shared" si="2"/>
        <v>0.7374999999999999</v>
      </c>
    </row>
    <row r="56" spans="1:9" s="64" customFormat="1" ht="15.75" customHeight="1">
      <c r="A56" s="121"/>
      <c r="B56" s="122"/>
      <c r="C56" s="122"/>
      <c r="D56" s="122"/>
      <c r="E56" s="122"/>
      <c r="F56" s="122"/>
      <c r="G56" s="122"/>
      <c r="H56" s="122"/>
      <c r="I56" s="123"/>
    </row>
    <row r="57" s="31" customFormat="1" ht="15.75" customHeight="1">
      <c r="A57" s="32"/>
    </row>
    <row r="58" spans="1:9" s="31" customFormat="1" ht="15.75" customHeight="1">
      <c r="A58" s="128" t="s">
        <v>55</v>
      </c>
      <c r="B58" s="129"/>
      <c r="C58" s="129"/>
      <c r="D58" s="129"/>
      <c r="E58" s="129"/>
      <c r="F58" s="129"/>
      <c r="G58" s="129"/>
      <c r="H58" s="129"/>
      <c r="I58" s="129"/>
    </row>
    <row r="59" spans="1:9" s="16" customFormat="1" ht="15.75" customHeight="1">
      <c r="A59" s="33"/>
      <c r="B59" s="34"/>
      <c r="C59" s="34"/>
      <c r="D59" s="34"/>
      <c r="E59" s="34"/>
      <c r="F59" s="34"/>
      <c r="G59" s="34"/>
      <c r="H59" s="34"/>
      <c r="I59" s="35"/>
    </row>
    <row r="60" spans="1:9" s="42" customFormat="1" ht="15.75" customHeight="1">
      <c r="A60" s="36"/>
      <c r="B60" s="37"/>
      <c r="C60" s="44">
        <v>34</v>
      </c>
      <c r="D60" s="38" t="s">
        <v>25</v>
      </c>
      <c r="E60" s="38" t="s">
        <v>38</v>
      </c>
      <c r="F60" s="39" t="s">
        <v>27</v>
      </c>
      <c r="G60" s="61" t="s">
        <v>16</v>
      </c>
      <c r="H60" s="40">
        <v>1</v>
      </c>
      <c r="I60" s="41">
        <f>TIME(16,0,0)</f>
        <v>0.6666666666666666</v>
      </c>
    </row>
    <row r="61" spans="1:9" s="124" customFormat="1" ht="15.75" customHeight="1">
      <c r="A61" s="45"/>
      <c r="B61" s="46"/>
      <c r="C61" s="55">
        <v>35</v>
      </c>
      <c r="D61" s="48" t="s">
        <v>34</v>
      </c>
      <c r="E61" s="48" t="s">
        <v>88</v>
      </c>
      <c r="F61" s="49" t="s">
        <v>27</v>
      </c>
      <c r="G61" s="118" t="s">
        <v>66</v>
      </c>
      <c r="H61" s="50">
        <v>15</v>
      </c>
      <c r="I61" s="51">
        <f>I60+TIME(0,H60,0)</f>
        <v>0.6673611111111111</v>
      </c>
    </row>
    <row r="62" spans="1:9" s="64" customFormat="1" ht="15.75" customHeight="1">
      <c r="A62" s="56"/>
      <c r="B62" s="57"/>
      <c r="C62" s="67">
        <v>36</v>
      </c>
      <c r="D62" s="59" t="s">
        <v>34</v>
      </c>
      <c r="E62" s="59" t="s">
        <v>89</v>
      </c>
      <c r="F62" s="61" t="s">
        <v>27</v>
      </c>
      <c r="G62" s="117" t="s">
        <v>80</v>
      </c>
      <c r="H62" s="62">
        <v>30</v>
      </c>
      <c r="I62" s="63">
        <f>I61+TIME(0,H61,0)</f>
        <v>0.6777777777777777</v>
      </c>
    </row>
    <row r="63" spans="1:9" s="120" customFormat="1" ht="15.75" customHeight="1">
      <c r="A63" s="45"/>
      <c r="B63" s="46"/>
      <c r="C63" s="55">
        <v>37</v>
      </c>
      <c r="D63" s="48" t="s">
        <v>34</v>
      </c>
      <c r="E63" s="48" t="s">
        <v>90</v>
      </c>
      <c r="F63" s="49" t="s">
        <v>27</v>
      </c>
      <c r="G63" s="49" t="s">
        <v>16</v>
      </c>
      <c r="H63" s="50">
        <v>30</v>
      </c>
      <c r="I63" s="51">
        <f>I62+TIME(0,H62,0)</f>
        <v>0.6986111111111111</v>
      </c>
    </row>
    <row r="64" spans="1:9" s="64" customFormat="1" ht="14.25" customHeight="1">
      <c r="A64" s="56"/>
      <c r="B64" s="57"/>
      <c r="C64" s="58">
        <v>38</v>
      </c>
      <c r="D64" s="59" t="s">
        <v>34</v>
      </c>
      <c r="E64" s="59" t="s">
        <v>83</v>
      </c>
      <c r="F64" s="61" t="s">
        <v>33</v>
      </c>
      <c r="G64" s="61" t="s">
        <v>82</v>
      </c>
      <c r="H64" s="62">
        <v>25</v>
      </c>
      <c r="I64" s="63">
        <f>I63+TIME(0,H63,0)</f>
        <v>0.7194444444444444</v>
      </c>
    </row>
    <row r="65" spans="1:9" s="120" customFormat="1" ht="15.75" customHeight="1">
      <c r="A65" s="45"/>
      <c r="B65" s="46"/>
      <c r="C65" s="65">
        <v>39</v>
      </c>
      <c r="D65" s="49" t="s">
        <v>25</v>
      </c>
      <c r="E65" s="66" t="s">
        <v>37</v>
      </c>
      <c r="F65" s="49" t="s">
        <v>27</v>
      </c>
      <c r="G65" s="49" t="s">
        <v>16</v>
      </c>
      <c r="H65" s="50">
        <v>0</v>
      </c>
      <c r="I65" s="51">
        <f>I64+TIME(0,H64,0)</f>
        <v>0.7368055555555556</v>
      </c>
    </row>
    <row r="66" spans="1:9" s="64" customFormat="1" ht="14.25" customHeight="1">
      <c r="A66" s="56"/>
      <c r="B66" s="57"/>
      <c r="C66" s="58"/>
      <c r="D66" s="59"/>
      <c r="E66" s="60"/>
      <c r="F66" s="61"/>
      <c r="G66" s="61"/>
      <c r="H66" s="62"/>
      <c r="I66" s="63"/>
    </row>
    <row r="67" s="31" customFormat="1" ht="15.75" customHeight="1">
      <c r="A67" s="32"/>
    </row>
    <row r="68" spans="1:9" s="31" customFormat="1" ht="15.75" customHeight="1">
      <c r="A68" s="128" t="s">
        <v>56</v>
      </c>
      <c r="B68" s="129"/>
      <c r="C68" s="129"/>
      <c r="D68" s="129"/>
      <c r="E68" s="129"/>
      <c r="F68" s="129"/>
      <c r="G68" s="129"/>
      <c r="H68" s="129"/>
      <c r="I68" s="129"/>
    </row>
    <row r="69" spans="1:9" s="16" customFormat="1" ht="15.75" customHeight="1">
      <c r="A69" s="33"/>
      <c r="B69" s="34"/>
      <c r="C69" s="34"/>
      <c r="D69" s="34"/>
      <c r="E69" s="34"/>
      <c r="F69" s="34"/>
      <c r="G69" s="34"/>
      <c r="H69" s="34"/>
      <c r="I69" s="35"/>
    </row>
    <row r="70" spans="1:9" s="42" customFormat="1" ht="15.75" customHeight="1">
      <c r="A70" s="36"/>
      <c r="B70" s="37"/>
      <c r="C70" s="44">
        <v>40</v>
      </c>
      <c r="D70" s="38" t="s">
        <v>25</v>
      </c>
      <c r="E70" s="38" t="s">
        <v>38</v>
      </c>
      <c r="F70" s="39" t="s">
        <v>27</v>
      </c>
      <c r="G70" s="61" t="s">
        <v>16</v>
      </c>
      <c r="H70" s="40">
        <v>1</v>
      </c>
      <c r="I70" s="41">
        <f>TIME(8,0,0)</f>
        <v>0.3333333333333333</v>
      </c>
    </row>
    <row r="71" spans="1:9" s="125" customFormat="1" ht="15.75" customHeight="1">
      <c r="A71" s="45"/>
      <c r="B71" s="46"/>
      <c r="C71" s="55">
        <v>41</v>
      </c>
      <c r="D71" s="48" t="s">
        <v>34</v>
      </c>
      <c r="E71" s="48" t="s">
        <v>91</v>
      </c>
      <c r="F71" s="49" t="s">
        <v>27</v>
      </c>
      <c r="G71" s="49" t="s">
        <v>16</v>
      </c>
      <c r="H71" s="50">
        <v>30</v>
      </c>
      <c r="I71" s="51">
        <f>I70+TIME(0,H70,0)</f>
        <v>0.33402777777777776</v>
      </c>
    </row>
    <row r="72" spans="1:9" s="64" customFormat="1" ht="15.75" customHeight="1">
      <c r="A72" s="56"/>
      <c r="B72" s="57"/>
      <c r="C72" s="67">
        <v>42</v>
      </c>
      <c r="D72" s="59" t="s">
        <v>34</v>
      </c>
      <c r="E72" s="59" t="s">
        <v>92</v>
      </c>
      <c r="F72" s="61" t="s">
        <v>27</v>
      </c>
      <c r="G72" s="61" t="s">
        <v>16</v>
      </c>
      <c r="H72" s="62">
        <v>30</v>
      </c>
      <c r="I72" s="63">
        <f>I71+TIME(0,H71,0)</f>
        <v>0.35486111111111107</v>
      </c>
    </row>
    <row r="73" spans="1:9" s="125" customFormat="1" ht="15.75" customHeight="1">
      <c r="A73" s="45"/>
      <c r="B73" s="46"/>
      <c r="C73" s="55">
        <v>43</v>
      </c>
      <c r="D73" s="48" t="s">
        <v>34</v>
      </c>
      <c r="E73" s="48" t="s">
        <v>93</v>
      </c>
      <c r="F73" s="49" t="s">
        <v>27</v>
      </c>
      <c r="G73" s="49" t="s">
        <v>16</v>
      </c>
      <c r="H73" s="50">
        <v>30</v>
      </c>
      <c r="I73" s="51">
        <f>I72+TIME(0,H72,0)</f>
        <v>0.3756944444444444</v>
      </c>
    </row>
    <row r="74" spans="1:9" s="64" customFormat="1" ht="14.25" customHeight="1">
      <c r="A74" s="56"/>
      <c r="B74" s="57"/>
      <c r="C74" s="58">
        <v>44</v>
      </c>
      <c r="D74" s="59" t="s">
        <v>34</v>
      </c>
      <c r="E74" s="59" t="s">
        <v>94</v>
      </c>
      <c r="F74" s="61" t="s">
        <v>33</v>
      </c>
      <c r="G74" s="61" t="s">
        <v>16</v>
      </c>
      <c r="H74" s="62">
        <v>10</v>
      </c>
      <c r="I74" s="63">
        <f>I73+TIME(0,H73,0)</f>
        <v>0.3965277777777777</v>
      </c>
    </row>
    <row r="75" spans="1:9" s="125" customFormat="1" ht="15.75" customHeight="1">
      <c r="A75" s="45"/>
      <c r="B75" s="46"/>
      <c r="C75" s="55">
        <v>45</v>
      </c>
      <c r="D75" s="48" t="s">
        <v>34</v>
      </c>
      <c r="E75" s="48" t="s">
        <v>95</v>
      </c>
      <c r="F75" s="49" t="s">
        <v>27</v>
      </c>
      <c r="G75" s="49" t="s">
        <v>16</v>
      </c>
      <c r="H75" s="50">
        <v>15</v>
      </c>
      <c r="I75" s="51">
        <f>I74+TIME(0,H74,0)</f>
        <v>0.4034722222222221</v>
      </c>
    </row>
    <row r="76" spans="1:9" s="64" customFormat="1" ht="15.75" customHeight="1">
      <c r="A76" s="56"/>
      <c r="B76" s="57"/>
      <c r="C76" s="70">
        <v>46</v>
      </c>
      <c r="D76" s="61" t="s">
        <v>25</v>
      </c>
      <c r="E76" s="68" t="s">
        <v>37</v>
      </c>
      <c r="F76" s="61" t="s">
        <v>27</v>
      </c>
      <c r="G76" s="61" t="s">
        <v>16</v>
      </c>
      <c r="H76" s="62">
        <v>0</v>
      </c>
      <c r="I76" s="63">
        <f>I75+TIME(0,H75,0)</f>
        <v>0.4138888888888888</v>
      </c>
    </row>
    <row r="77" spans="1:9" s="114" customFormat="1" ht="15.75" customHeight="1">
      <c r="A77" s="45"/>
      <c r="B77" s="46"/>
      <c r="C77" s="55"/>
      <c r="D77" s="48"/>
      <c r="E77" s="66"/>
      <c r="F77" s="49"/>
      <c r="G77" s="49"/>
      <c r="H77" s="50"/>
      <c r="I77" s="51"/>
    </row>
    <row r="78" s="31" customFormat="1" ht="15.75" customHeight="1">
      <c r="A78" s="32"/>
    </row>
    <row r="79" spans="1:9" s="31" customFormat="1" ht="15.75" customHeight="1">
      <c r="A79" s="128" t="s">
        <v>63</v>
      </c>
      <c r="B79" s="129"/>
      <c r="C79" s="129"/>
      <c r="D79" s="129"/>
      <c r="E79" s="129"/>
      <c r="F79" s="129"/>
      <c r="G79" s="129"/>
      <c r="H79" s="129"/>
      <c r="I79" s="129"/>
    </row>
    <row r="80" spans="1:9" s="16" customFormat="1" ht="15.75" customHeight="1">
      <c r="A80" s="33"/>
      <c r="B80" s="34"/>
      <c r="C80" s="34"/>
      <c r="D80" s="34"/>
      <c r="E80" s="34"/>
      <c r="F80" s="34"/>
      <c r="G80" s="34"/>
      <c r="H80" s="34"/>
      <c r="I80" s="35"/>
    </row>
    <row r="81" spans="1:9" s="42" customFormat="1" ht="15.75" customHeight="1">
      <c r="A81" s="36"/>
      <c r="B81" s="37"/>
      <c r="C81" s="44">
        <v>47</v>
      </c>
      <c r="D81" s="38" t="s">
        <v>25</v>
      </c>
      <c r="E81" s="38" t="s">
        <v>38</v>
      </c>
      <c r="F81" s="39" t="s">
        <v>27</v>
      </c>
      <c r="G81" s="61" t="s">
        <v>16</v>
      </c>
      <c r="H81" s="40">
        <v>1</v>
      </c>
      <c r="I81" s="41">
        <f>TIME(13,30,0)</f>
        <v>0.5625</v>
      </c>
    </row>
    <row r="82" spans="1:9" s="125" customFormat="1" ht="15.75" customHeight="1">
      <c r="A82" s="45"/>
      <c r="B82" s="46"/>
      <c r="C82" s="55">
        <v>48</v>
      </c>
      <c r="D82" s="48" t="s">
        <v>97</v>
      </c>
      <c r="E82" s="48" t="s">
        <v>96</v>
      </c>
      <c r="F82" s="49" t="s">
        <v>33</v>
      </c>
      <c r="G82" s="49" t="s">
        <v>16</v>
      </c>
      <c r="H82" s="50">
        <v>40</v>
      </c>
      <c r="I82" s="51">
        <f>I81+TIME(0,H81,0)</f>
        <v>0.5631944444444444</v>
      </c>
    </row>
    <row r="83" spans="1:9" s="64" customFormat="1" ht="14.25" customHeight="1">
      <c r="A83" s="56"/>
      <c r="B83" s="57"/>
      <c r="C83" s="58">
        <v>49</v>
      </c>
      <c r="D83" s="59" t="s">
        <v>97</v>
      </c>
      <c r="E83" s="59" t="s">
        <v>98</v>
      </c>
      <c r="F83" s="61" t="s">
        <v>33</v>
      </c>
      <c r="G83" s="61" t="s">
        <v>16</v>
      </c>
      <c r="H83" s="62">
        <v>20</v>
      </c>
      <c r="I83" s="63">
        <f>I82+TIME(0,H82,0)</f>
        <v>0.5909722222222222</v>
      </c>
    </row>
    <row r="84" spans="1:9" s="125" customFormat="1" ht="14.25" customHeight="1">
      <c r="A84" s="45"/>
      <c r="B84" s="46"/>
      <c r="C84" s="47">
        <v>50</v>
      </c>
      <c r="D84" s="48" t="s">
        <v>97</v>
      </c>
      <c r="E84" s="48" t="s">
        <v>99</v>
      </c>
      <c r="F84" s="49" t="s">
        <v>33</v>
      </c>
      <c r="G84" s="49" t="s">
        <v>16</v>
      </c>
      <c r="H84" s="50">
        <v>20</v>
      </c>
      <c r="I84" s="51">
        <f>I83+TIME(0,H83,0)</f>
        <v>0.6048611111111111</v>
      </c>
    </row>
    <row r="85" spans="1:9" s="64" customFormat="1" ht="14.25" customHeight="1">
      <c r="A85" s="56"/>
      <c r="B85" s="57"/>
      <c r="C85" s="58">
        <v>51</v>
      </c>
      <c r="D85" s="59" t="s">
        <v>34</v>
      </c>
      <c r="E85" s="59" t="s">
        <v>100</v>
      </c>
      <c r="F85" s="61" t="s">
        <v>33</v>
      </c>
      <c r="G85" s="61" t="s">
        <v>16</v>
      </c>
      <c r="H85" s="62">
        <v>30</v>
      </c>
      <c r="I85" s="63">
        <f>I84+TIME(0,H84,0)</f>
        <v>0.6187499999999999</v>
      </c>
    </row>
    <row r="86" spans="1:9" s="125" customFormat="1" ht="15.75" customHeight="1">
      <c r="A86" s="45"/>
      <c r="B86" s="46"/>
      <c r="C86" s="65">
        <v>52</v>
      </c>
      <c r="D86" s="49" t="s">
        <v>25</v>
      </c>
      <c r="E86" s="66" t="s">
        <v>81</v>
      </c>
      <c r="F86" s="49" t="s">
        <v>27</v>
      </c>
      <c r="G86" s="49" t="s">
        <v>16</v>
      </c>
      <c r="H86" s="50">
        <v>0</v>
      </c>
      <c r="I86" s="51">
        <f>I85+TIME(0,H85,0)</f>
        <v>0.6395833333333333</v>
      </c>
    </row>
    <row r="87" spans="1:9" s="64" customFormat="1" ht="15.75" customHeight="1">
      <c r="A87" s="56"/>
      <c r="B87" s="57"/>
      <c r="C87" s="67"/>
      <c r="D87" s="59"/>
      <c r="E87" s="68"/>
      <c r="F87" s="61"/>
      <c r="G87" s="61"/>
      <c r="H87" s="62"/>
      <c r="I87" s="63"/>
    </row>
    <row r="88" spans="1:9" s="64" customFormat="1" ht="15.75" customHeight="1">
      <c r="A88" s="56"/>
      <c r="B88" s="57"/>
      <c r="C88" s="70"/>
      <c r="D88" s="61"/>
      <c r="E88" s="68"/>
      <c r="F88" s="61"/>
      <c r="G88" s="61"/>
      <c r="H88" s="62"/>
      <c r="I88" s="63"/>
    </row>
    <row r="89" spans="1:9" s="54" customFormat="1" ht="15.75" customHeight="1">
      <c r="A89" s="71"/>
      <c r="B89" s="72"/>
      <c r="C89" s="73"/>
      <c r="D89" s="73"/>
      <c r="E89" s="73" t="s">
        <v>39</v>
      </c>
      <c r="F89" s="74"/>
      <c r="G89" s="74"/>
      <c r="H89" s="74"/>
      <c r="I89" s="75"/>
    </row>
    <row r="90" spans="1:9" s="16" customFormat="1" ht="15.75" customHeight="1">
      <c r="A90" s="76"/>
      <c r="B90" s="43"/>
      <c r="C90" s="77"/>
      <c r="D90" s="77"/>
      <c r="E90" s="78" t="s">
        <v>40</v>
      </c>
      <c r="F90" s="79"/>
      <c r="G90" s="79"/>
      <c r="H90" s="79"/>
      <c r="I90" s="80"/>
    </row>
    <row r="91" spans="1:9" s="54" customFormat="1" ht="15.75" customHeight="1">
      <c r="A91" s="81"/>
      <c r="B91" s="53"/>
      <c r="C91" s="82"/>
      <c r="D91" s="82"/>
      <c r="E91" s="83"/>
      <c r="F91" s="84"/>
      <c r="G91" s="84"/>
      <c r="H91" s="84"/>
      <c r="I91" s="85"/>
    </row>
    <row r="92" spans="1:9" s="16" customFormat="1" ht="15.75" customHeight="1">
      <c r="A92" s="86"/>
      <c r="B92" s="87"/>
      <c r="C92" s="77" t="s">
        <v>41</v>
      </c>
      <c r="D92" s="77"/>
      <c r="E92" s="88" t="s">
        <v>42</v>
      </c>
      <c r="F92" s="77"/>
      <c r="G92" s="77"/>
      <c r="H92" s="89"/>
      <c r="I92" s="90"/>
    </row>
    <row r="93" spans="1:9" s="54" customFormat="1" ht="15.75" customHeight="1">
      <c r="A93" s="91"/>
      <c r="B93" s="92"/>
      <c r="C93" s="93"/>
      <c r="D93" s="93"/>
      <c r="E93" s="93" t="s">
        <v>43</v>
      </c>
      <c r="F93" s="82"/>
      <c r="G93" s="83"/>
      <c r="H93" s="94"/>
      <c r="I93" s="95"/>
    </row>
    <row r="94" spans="1:9" s="16" customFormat="1" ht="15.75" customHeight="1">
      <c r="A94" s="86"/>
      <c r="B94" s="96"/>
      <c r="C94" s="97"/>
      <c r="D94" s="97"/>
      <c r="E94" s="88"/>
      <c r="F94" s="77"/>
      <c r="G94" s="88"/>
      <c r="H94" s="98"/>
      <c r="I94" s="90"/>
    </row>
    <row r="95" spans="1:9" s="54" customFormat="1" ht="15.75" customHeight="1">
      <c r="A95" s="99"/>
      <c r="B95" s="100"/>
      <c r="C95" s="101"/>
      <c r="D95" s="101"/>
      <c r="E95" s="93" t="s">
        <v>44</v>
      </c>
      <c r="F95" s="93"/>
      <c r="G95" s="93"/>
      <c r="H95" s="100"/>
      <c r="I95" s="102"/>
    </row>
    <row r="96" spans="1:9" s="16" customFormat="1" ht="15.75" customHeight="1">
      <c r="A96" s="103"/>
      <c r="B96" s="104"/>
      <c r="C96" s="97"/>
      <c r="D96" s="97"/>
      <c r="E96" s="88" t="s">
        <v>45</v>
      </c>
      <c r="F96" s="97"/>
      <c r="G96" s="88"/>
      <c r="H96" s="104"/>
      <c r="I96" s="105"/>
    </row>
    <row r="97" spans="1:9" s="54" customFormat="1" ht="15.75" customHeight="1">
      <c r="A97" s="99"/>
      <c r="B97" s="100"/>
      <c r="C97" s="101"/>
      <c r="D97" s="101"/>
      <c r="E97" s="93"/>
      <c r="F97" s="101"/>
      <c r="G97" s="93"/>
      <c r="H97" s="100"/>
      <c r="I97" s="102"/>
    </row>
    <row r="98" spans="1:9" s="31" customFormat="1" ht="15.75" customHeight="1">
      <c r="A98" s="106"/>
      <c r="B98" s="107"/>
      <c r="C98" s="107"/>
      <c r="D98" s="107"/>
      <c r="E98" s="107"/>
      <c r="F98" s="107"/>
      <c r="G98" s="107"/>
      <c r="H98" s="108"/>
      <c r="I98" s="109"/>
    </row>
    <row r="99" s="31" customFormat="1" ht="15.75" customHeight="1">
      <c r="I99" s="110"/>
    </row>
  </sheetData>
  <sheetProtection/>
  <mergeCells count="10">
    <mergeCell ref="A79:I79"/>
    <mergeCell ref="A68:I68"/>
    <mergeCell ref="A58:I58"/>
    <mergeCell ref="A28:I28"/>
    <mergeCell ref="A2:I2"/>
    <mergeCell ref="A3:I3"/>
    <mergeCell ref="A4:I4"/>
    <mergeCell ref="A9:I9"/>
    <mergeCell ref="A39:I39"/>
    <mergeCell ref="A46:I46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2009-05-14T11:19:49Z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