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8955" activeTab="1"/>
  </bookViews>
  <sheets>
    <sheet name="Title" sheetId="1" r:id="rId1"/>
    <sheet name="LB 143 Comments" sheetId="2" r:id="rId2"/>
    <sheet name="Votes" sheetId="3" r:id="rId3"/>
  </sheets>
  <definedNames/>
  <calcPr fullCalcOnLoad="1"/>
</workbook>
</file>

<file path=xl/sharedStrings.xml><?xml version="1.0" encoding="utf-8"?>
<sst xmlns="http://schemas.openxmlformats.org/spreadsheetml/2006/main" count="1700" uniqueCount="697">
  <si>
    <t>Counter - Page 59, Line 19, change "ProbeDelay" into "ProbeTime".
Page 67, Line 44, Change the default value for dot11TDLSProbeDelay into 1000 us.</t>
  </si>
  <si>
    <t>Declined - the third primitive (confirm) does seem to add useful feedback to the SME that the MLME has indeed transmitted the requested frame. The definition would have to change to a 6-primitive definition, not a 4-primitive definition, because the TDLS setup handshake is a 3-way handshake.
The defined service needs a bi-directional confirmation.  This therefore requires a set of three primitive sets.</t>
  </si>
  <si>
    <t>Is the IE header included for the link identifier IE, timeout interval IE?</t>
  </si>
  <si>
    <t>Specify</t>
  </si>
  <si>
    <t>The Awake Window is defined as a fixed time duration, but it should be defined as a backoff with a fixed number of backoff slots so that it scales with traffic intensity on the channel.</t>
  </si>
  <si>
    <t>Write out rules for the unscheduled SP verbatimly, rather than referring to existing clauses.</t>
  </si>
  <si>
    <t>"A STA that configured Peer U-APSD at a TDLS peer STA may enter power save mode on a direct link by setting the Power Management field to one in the Frame Control field of an acknowledged MPDU that was successfully transmitted to the TDLS peer STA over the direct link."</t>
  </si>
  <si>
    <t>"A STA that configured Peer U-APSD at a TDLS peer STA may enter power save mode on a direct link after successfully transmitting to the TDLS peer STA over the TDLS direct link an acknowledged MPDU with the Power Management field set to one."</t>
  </si>
  <si>
    <t>"Except security" - TDLS also works when the AP provides no security, the direct link will have no security either in this case though.</t>
  </si>
  <si>
    <t>Delete "except security"</t>
  </si>
  <si>
    <t>A fourth TDLS setup message might be needed to inform the TDLS initiator that the TDLS direct link can be used to transmit encrypted frames (i.e. the TDLS responder has received the TDLS Setup Confirm frame and has installed the key).</t>
  </si>
  <si>
    <t>Add a fourth TDLS setup message that informs the TDLS initiator that it can transmit encrypted frames on the TDLS direct link. The frame could be called TDLS Setup Message 4. The frame can be sent direct (encrypted) or via the AP.
Clarify that the TDLS responder can start transmitting encrypted frames on the direct link after it received the TDLS Setup Confirm frame.
Change the sequence number of the TDLS Teardown frame to 5.</t>
  </si>
  <si>
    <t xml:space="preserve">The PAR of 11z is that "This amendment defines a new DLS mechanism which: a) Does not require access point upgrades...". But here you ask "An AP may discard TDLS Setup Request frames to prevent direct links from being set up in its BSS". This requires AP's update to parse TDLS Setup frame. It is very difficult (to AP, the tunneled TDLS Setup Request frame is just a normal data frame, an AP needs to parse all forwarding data frame to get a TDLS Setup frame) and also controdictory with 11z's PAR.  </t>
  </si>
  <si>
    <t>Update 11z PAR or delete the paragraph.</t>
  </si>
  <si>
    <t>Liwen</t>
  </si>
  <si>
    <t>Chu</t>
  </si>
  <si>
    <t>STMicroelectronics</t>
  </si>
  <si>
    <t>Menzo Wentink</t>
  </si>
  <si>
    <t>Tom Kolze</t>
  </si>
  <si>
    <t>"Deactivated and deleted wakeup schedule" appears to pertain to ONE condition, not two separate conditions, as used in the clause:  "When traffic arrives at a TDLS peer STA in TDLS Peer PSM mode for a link with a deactivated and deleted wakeup schedule,"</t>
  </si>
  <si>
    <t>"and Data frames destined for the TDLS peer STA shall be transmitted over the direct link."</t>
  </si>
  <si>
    <t>"and Data frames destined for a TDLS peer STA may be transmitted over the direct link."</t>
  </si>
  <si>
    <t>Does a higher layer discovery protocol require an interface into the MAC?</t>
  </si>
  <si>
    <t>De we prefer "TDLS initiator STA" and "TDLS responder STA", or "TDLS initiator" and "TDLS responder"?</t>
  </si>
  <si>
    <t>Menzo</t>
  </si>
  <si>
    <t>Wentink</t>
  </si>
  <si>
    <t>Qualcomm</t>
  </si>
  <si>
    <t>7.4.12.1</t>
  </si>
  <si>
    <t>T</t>
  </si>
  <si>
    <t>Y</t>
  </si>
  <si>
    <t>Remove it or indicate how to use it.</t>
  </si>
  <si>
    <t>7.4.12.2</t>
  </si>
  <si>
    <t>T</t>
  </si>
  <si>
    <t>Y</t>
  </si>
  <si>
    <t xml:space="preserve">The Power capacity is not necessary in this frame. It is used for an AP to decide if a STA's association request is accepted. </t>
  </si>
  <si>
    <t>11.20.4</t>
  </si>
  <si>
    <t>Construct a precise and clear definition of relevant terms and hierarchy of terms.  Then use those terms consistently throughout the draft.  This will imbue the draft with precise verbiage that conveys the intent and technical specifications with clarity.  e.g. see http://tinyurl.com/c3wxwj</t>
  </si>
  <si>
    <t>Lack of clarity and distinction in the term "TDLS peer STA".  A STA is any 802.11 device.  A peer STA is any 802.11 device to which a given STA can send/ receive frames.  "TDLS" combines the "tunneled" modifier with the existing term "DLS" to establish a particular, new (802.11z) type of link which has been set up via the TDLS process.  That obscures the real meaning desired, i.e. another non-AP STA associated with the same AP to which the current STA has established an 802.11z link.</t>
  </si>
  <si>
    <t>define a completely new term that clearly establishes the link and the other STA as 802.11z specific entities, e.g. compeer, compeer link, …</t>
  </si>
  <si>
    <t>3.z11</t>
  </si>
  <si>
    <t>Lack of clarity and uniqueness in naming the links created by 802.11z devices. The links created by 802.11z devices should have unique names, not "DL" (802.11-2007 DL confusion) and not "TDLS direct link" (802.11-2007 DL confusion, 802.11-2007 DLS confusion, 802.11z TDLS establishment confusion).  [i.e. confusion on many levels]</t>
  </si>
  <si>
    <t>define a completely new term that clearly establishes the other STA as an 802.11z specific entity, e.g. compeer</t>
  </si>
  <si>
    <t>5.2.10</t>
  </si>
  <si>
    <t>Lack of clarity in explaining that 802.11z STAs maintain their association with the AP, and maintain their connections to other devices reachable via the DS, including other non-AP STAs associated to the same AP to which they have established an 802.11z link.  For the later category, 802.11z STAs can choose, on a frame-by-frame basis, to send data frames via the AP or over the 802.11z link.</t>
  </si>
  <si>
    <t>add that explanation to clause 5</t>
  </si>
  <si>
    <t>3.z1</t>
  </si>
  <si>
    <t>Last Modified: March 2, 2009</t>
  </si>
  <si>
    <t>Robert Fanfelle</t>
  </si>
  <si>
    <t>Justin McNew</t>
  </si>
  <si>
    <t>yes</t>
  </si>
  <si>
    <t>The length field is incorrectly stating a length of 14, it is now 10, since the start time (4 octets) was dropped from D3.0</t>
  </si>
  <si>
    <t>Change 14 to 10</t>
  </si>
  <si>
    <t>An extra period exists in row 17 supported channels</t>
  </si>
  <si>
    <t>Delete extra period</t>
  </si>
  <si>
    <t>10.3.47</t>
  </si>
  <si>
    <t>Figure 10-z4 the primitives MLME-xxxx are consistently missing the inclusion of TDLS to agree with the actual primitives in the text.</t>
  </si>
  <si>
    <t>Replace MLME-CHANNELSWITCH.xxx with MLME-TDLSCHANNELSWITCH.xxx (in four places)</t>
  </si>
  <si>
    <t>10.3.48</t>
  </si>
  <si>
    <t>ARUL DURAI MURUGAN PALANIVELU</t>
  </si>
  <si>
    <t>Roger Durand</t>
  </si>
  <si>
    <t xml:space="preserve"> Chandra Olson</t>
  </si>
  <si>
    <t>General</t>
  </si>
  <si>
    <t>Y</t>
  </si>
  <si>
    <t>Correct the default vaue of dot11TDLSProbeDelay.</t>
  </si>
  <si>
    <t>Yongho</t>
  </si>
  <si>
    <t>Seok</t>
  </si>
  <si>
    <t>The title of the 802.11z amendment is "Direct Link Setup".   802.11z D4.0 clause 3.z1 explains that 802.11z defines new mechanisms (TDLS) and new links which bear no relationship to the Direct Link Setup mechanisms and links already established as part of 802.11-2007 (nee 802.11e).  This can (does) lead to substantial confusion.
What is needed is a clear set of terms and terms hierarchy that distinctly describe the new mechanisms and links defined by 802.11z.  This 802.11z terminology can then be used to concisely and clearly define the various mechanisms and features without possibility of confusion with existing terms and mechanisms.</t>
  </si>
  <si>
    <t>Comments from the previous letter ballot should be correctly completed with statements, definite editorial instructions or references to submissions.  Questions are not acceptable and must be changed.</t>
  </si>
  <si>
    <t>CID 181 from the previous letter ballot, does not have a correct resolution against it.  It appears that the Task Group has not correctly completed the comment resolution spreadsheet.</t>
  </si>
  <si>
    <t>Change the resolution to read "reject - ….".</t>
  </si>
  <si>
    <t>Stephen</t>
  </si>
  <si>
    <t>McCann</t>
  </si>
  <si>
    <t>Research in Motion</t>
  </si>
  <si>
    <t>7.3.2</t>
  </si>
  <si>
    <t>E</t>
  </si>
  <si>
    <t>Y</t>
  </si>
  <si>
    <t xml:space="preserve">Length of Wakeup Schedule IE is 12 octets. </t>
  </si>
  <si>
    <t>11.20.2</t>
  </si>
  <si>
    <t>It might be very good if the PU Sleep STA had some information about the wakefulness of the PU Buffer STA - how about at least providing the option for a PU Buffer STA to provide some information about its wakefulness to the PU Sleep STA? Maybe allow the wakeup schedule element to be included in the PU setup response frame as an option? Or maybe create a bit in some frame that says it will always be awake, and if the bit is not set, then it means that the PU Sleep STA will have to wait for PTI frames to know that the PU Buffer STA is awake - i.e. an explicit indication that a U-APSD trigger frame is a wasted effort unless the Buffer STA says it will be awake somehow.</t>
  </si>
  <si>
    <t>At least add a bit to the PU setup response frame that allows the PU Buffer STA to indicate to the PU Sleep STA that the PU Buffer STA is only guaranteed to be awake when a PTI frame is received. Unfortunately, if there is a big delay in the AP delivery of the PTI frame, then the poor PU Buffer STA might be awake for a long time...</t>
  </si>
  <si>
    <t>Matthew</t>
  </si>
  <si>
    <t>Fischer</t>
  </si>
  <si>
    <t>Mark Kobayashi</t>
  </si>
  <si>
    <t xml:space="preserve"> Stephen McCann</t>
  </si>
  <si>
    <t>Liwen Chu</t>
  </si>
  <si>
    <t>7.3.2.62</t>
  </si>
  <si>
    <t>"The Length field is set to 14."</t>
  </si>
  <si>
    <t>"The Length field is set to 10."</t>
  </si>
  <si>
    <t>Change ", before a TDLS peer STA deactivates and deletes the wakeup schedule" into ", after which …".</t>
  </si>
  <si>
    <t>As in comment.</t>
  </si>
  <si>
    <t>"1 octet field that indicates the highest TID for which the TDLS peer STA has buffered traffic."</t>
  </si>
  <si>
    <t>"1 octet field that indicates the highest TID for which the PU buffer STA transmitting the PTI frame gas has buffered traffic for the PU sleep STA to which the PTI frame is being transmitted."</t>
  </si>
  <si>
    <t>" If the TDLS initiator STA Address and TDLS peer STA Address of the Link Identifier element do not match those for an outstanding TDLS Setup Request, silently discard the message."</t>
  </si>
  <si>
    <t>" If the TDLS initiator STA Address and TDLS peer STA Address of the Link Identifier element do not match those for an outstanding TDLS Setup Request, the TDLS initiator STA shall silently discard the message."</t>
  </si>
  <si>
    <t>In the previous letter ballot I argued that STAs on an off channel should form an IBSS. However, my proposal was rejected. TGz argued that the formation of an IBSS on the off-channel would put too much burden on the direct link stations.
On the other hand, however, 802.11z includes a lot of elements into the formation, establishment and management of an off-channel direct link. These elements go beyond what is needed for a simple IBSS. Currently, 802.11z foresees a DFS ownership on the off-channel, there is a BSSID used during the initial set-up, there is an EDCA parameter set, etc. All these elements make the 802.11z description unnecessarily complicated. Instead of reusing what is already there in 802.11-2007, TGz chooses to reinvent a lot of well established functions. The price is complexity in description and an unnecessary introduction of extra descriptions, excemptions and further text that blows up the current 802.11-2007.
The simplest thing would be to describe where an off-channel direct link differs from an IBSS. Instead, 802.11z describes what an off-channel link does etc. That's just a redundant description of what's already in the base standard.
802.11z clearly states: "When such features are used, the rules specified for these features in an IBSS shall be followed, except as otherwise noted." This sentence is a proof that a DLS has very much in common with an IBSS - especially the DLS on an off channel!
So why doesn't 802.11z apply the IBSS rules then? Why does 802.11z make things complicated and introduces stuff that's already present using new terms, new descriptions and new text sections?</t>
  </si>
  <si>
    <t>E</t>
  </si>
  <si>
    <t xml:space="preserve">I think it is time for you to insert table of contents, lof and lot. </t>
  </si>
  <si>
    <t>Contact the IEEE EtherType Field Registration Authority to request change to Ethertype 89-0d assignement.  If after consulting 11mb or relevant folks in WG, that this is deemed out of scope for 11z and more of an 11mb issue, then pls indicate so.</t>
  </si>
  <si>
    <t>Douglas</t>
  </si>
  <si>
    <t>Teik-Kheong Tan</t>
  </si>
  <si>
    <t>Possible resolution (to be discussed in the task group): Decline - the teardown in sent directly when the direct link is still operational, in which case the ACK indicates that the other side got the frame. When sent through the AP the direct link is no longer operational apparently, so the link can be torn down immediately anyway.</t>
  </si>
  <si>
    <t>Possible resolution (to be discussed in the task group): Declined - the exchange causes the larger of the two switch times to be negotiated. The actual switch time of a STA may be smaller than the value transmitted in the frame.</t>
  </si>
  <si>
    <t>Possible resolution (to be discussed in the task group): Declined - the contents of the A1 field (which contains the RA) depend on whether the frame is transmitted through the AP or directly to the peer STA. It is up to the STA to decide how the frame should be routed, depending on the type of the frame and whether a direct link exists.</t>
  </si>
  <si>
    <t>Possible resolution (to be discussed in the task group): Declined - the change was made on page 61, line 8.</t>
  </si>
  <si>
    <t xml:space="preserve">Possible resolution (to be discussed in the task group): Declined - there is a preference to refer to the TDLS frame, because it refers to the transmitted Data MPDU. </t>
  </si>
  <si>
    <t>We need to also make changes to clause 11.2.1.14.2 to reflect the optionality of the sequence number field. For instance, splitting the text into two paragraphs, one for the case inw hich the PTI does not include a sequence number field, and one for the case in which the PTI does include a sequence number field.
The TID field needs to be made optional also, because it was inserted to indicate the TID of the sequence number field. The TID field may not even be required, because the TID can be derived from the non-empty AC fields. So, the TID field could be removed.
Possible resolution (to be discussed in the task group): Accept - see submission 11-09-0548-00-000z-submission-related-to-tgz-lb143-CIDs.</t>
  </si>
  <si>
    <t>Possible resolution (to be discussed in the task group): Accept - see submission 11-09-0548-00-000z-submission-related-to-tgz-lb143-CIDs.</t>
  </si>
  <si>
    <t>This comment is a carry-over from a comment made by Graham Smith in the previous LB. It was accepted in principle in Vancouver, but specific changes needed to be provided.
Possible resolution (to be discussed in the task group): Accept - on page 8, line 12 change "microseconds" into "backoff slots". On page 51, lin 33, change the last sentence into "The Awake Window ends when a (virtual) AC_BE TXOP is obtained with a backoff that is equal to the value of the Awake Window Duration field. The backoff starts at the beginning of the Awake Window."</t>
  </si>
  <si>
    <t>Possible resolution (to be discussed in the task group): Accept - see submission 11-09-0548-00-000z-submission-related-to-tgz-lb143-CIDs.
A sentence was added that indicates that the other STA might be asleep, in which case a PTI has to be transmitted to obtain a service period during which the frame with the power management bit set to one can be transmitted.</t>
  </si>
  <si>
    <t>Possible resolution (to be discussed in the task group): Counter - the intent is indeed that the PTI is sent immediately upon the arrival of the new traffic, provided that an indication window has expired after the latest service period. If the indication window had not expired yet, then sending the PTI is postponed until after the indication window expires. When a service period starts before the expiry of the indication window, then the transmission of the PTI is suppressed (which is the intent of the indication window). The three conditions were slightly modified to capture this more clearly. See 11-09-0548-00-000z-submission-related-to-tgz-lb143-CIDs.</t>
  </si>
  <si>
    <t>Possible resolution (to be discussed in the task group): Accept - see submission 11-09-0548-00-000z-submission-related-to-tgz-lb143-CIDs, where the inclusion of the sequence control field is now formally optional rather than allowing a fixed value that essentially made the feature optional in Draft 4.0. The behavior with and without included sequence control field is described separately now.</t>
  </si>
  <si>
    <t>Possible resolution (to be discussed in the task group): Declined - the To DS and From DS bit settings result from the fact that the frame is transmitted between the peer STAs directly, as specified in 7.1.3.1.3. The contents of the address fields for these bit settings are defined in 7.2.2.
A requirement for TDLS to work properly is that both STAs are associated with the same BSS, because otherwise they may not be able to exchange TDLS setup frames, or they might not be on the same channel.</t>
  </si>
  <si>
    <t>“with Peer PSM enabled set the” should be “with Peer PSM enabled sets the”.</t>
  </si>
  <si>
    <t>Correct the grammar.</t>
  </si>
  <si>
    <t>“PU buffer STA” should be included in the definitions.</t>
  </si>
  <si>
    <t>Add definition.</t>
  </si>
  <si>
    <t>7.4.12.5</t>
  </si>
  <si>
    <t>Frame format mixes the order of fixed length fields and information elements.</t>
  </si>
  <si>
    <t>Define an IE that encapsulates all the traffic information, and place it after the link identifier.</t>
  </si>
  <si>
    <t>7.4.12.6</t>
  </si>
  <si>
    <t>Link identifier should always be the first information element in the frame.</t>
  </si>
  <si>
    <t>"MAC, and PHY,"</t>
  </si>
  <si>
    <t>"MAC and PHY,"</t>
  </si>
  <si>
    <t>3.z4</t>
  </si>
  <si>
    <t>"setup"</t>
  </si>
  <si>
    <t>"set up"</t>
  </si>
  <si>
    <t>3.z5</t>
  </si>
  <si>
    <t>Terminology usage error: "frames" vs. "packets".  "Frames" are the service data units that the 802.11 MAC sends over the air, via the PHY-SAP and thereby the PHY.  "Packets" are the service data units that higher layers in the protocol stack or applications transfer to/from corresponding entities using 802 networks, e.g. via the 802.11 MAC-SAP.  Hence, packets, in the 802.11 context, are equivalent to MSDUs at the MAC-SAP.  Examples of frames are RTS, CTS, Data, ACK, management and so on.  Examples of packets are LLC, SNAP and so on.  Traditionally 802.11 makes almost no references to packets.  802.11z will change this since it defines a packet-based protocol that operates via the data path.  Hence, 802.11z must take particular care to ensure proper use of the terms "packet" and "frame".  Therefore, don't say "frame" when you mean "packet", and conversely don't say "packet" when you mean "frame".</t>
  </si>
  <si>
    <t>Examine uses of "frame" and "packets" and correct the usage. An argument suggesting that the TGz use is consistent with the baseline is incorrect and invalid - if you really think it is consistent, then the baseline is incorrect, but that is not a valid reason to make the amendment incorrect.</t>
  </si>
  <si>
    <t>iii</t>
  </si>
  <si>
    <t>This comment intentionally left blank, even though, technically, it is not blank</t>
  </si>
  <si>
    <t>Change "This page is left blank intentionally." to "Excepting the document identifier, the copyright notice, the disclaimer, the page number and this notice, this page is intentionally left blank. The smashed spider was unintentional."</t>
  </si>
  <si>
    <t>inadequate description of disposition of comments</t>
  </si>
  <si>
    <t>"This primitive is generated when the STA successfully transmits a TDLS Peer Traffic Indication frame to the TDLS peer STA, when the MLME-TDLSPTI.request contains invalid parameters, when an unspecified failure occurs."</t>
  </si>
  <si>
    <t>There are many instances in the comment database, where the actual disposition of the comment is not well documented. For example, many comment resolutions do not indicate the general disposition - i.e. lack of use of one of the terms "accept", "reject", "counter" - second, many comments that do have some desriptive resolution do not indicate in enough detail what was done, if anything to the draft - e.g. resolution for CID 177 simply says "counter" - others are simply incorrectly recorded - e.g. CID 176, which shows a reject, but an examination of the new draft shows that in fact, a change has been made that resolves the comment. CID 488 - no indication of disposition.</t>
  </si>
  <si>
    <t>11.20.5</t>
  </si>
  <si>
    <t>Permit STAs within an infrastructure BSS to send unicast probe request frames to other STAs, or defend the status quo with a rational argument.</t>
  </si>
  <si>
    <t>need adverbs</t>
  </si>
  <si>
    <t>Change "either successful or unsuccessful" to "either successfully or unsuccessfully"</t>
  </si>
  <si>
    <t>Re-order elements to place link identifier first.  Other frame definitions should be reviewed so that IE order is consistent across all frames defined for TDLS.</t>
  </si>
  <si>
    <t>Henry</t>
  </si>
  <si>
    <t>Ptasinski</t>
  </si>
  <si>
    <t>Matthew Fischer</t>
  </si>
  <si>
    <t>Clause 10 defines several new services using reciprocal sets of operations each involving 3 new primitives, for a total of 6 primitives for each service definition.
This clause defines two 3-primitive services, each one consisting of a set of .request/.confirm/.indication primitives, and together defining a request and response mechanism.  This is highly unusual since the two services effectively define a single request/response mechanism.  The preferred approach to such a service specification is to define a single service, consisting of a single set of .request/.indication/.response/.confirm primitives.  Note that such a 4-primitive service specification does not preclude certain use case scenarios using only a subset of the four primitives.  For example, if the .request action failed the result could be direct generation of a .confirm within the requestor, say with an "invalid parameters" or "request timed-out" result code.</t>
  </si>
  <si>
    <t>Change to two 3-primitive service definitions to a single 4-primitive service definition, e.g., MLME-TDLSSETUP (or MLME-CLSETUP applying the compeer link term) with corresponding .request/.indication/.response/.confirm primitives.
The affected services are: MLME-TDLSSETUP</t>
  </si>
  <si>
    <t>3A.26</t>
  </si>
  <si>
    <t>Why the constraint to just IBSS and 802.11z links?  What about 802.11-2007 (nee 802.11e) direct links?  Wouldn't those links be subject to the same conditions and hence be part of the same group?</t>
  </si>
  <si>
    <t>change "or TDLS direct link" to ", direct link, or TDLS direct link"</t>
  </si>
  <si>
    <t>"TDLS shall not be used in an IBSS."  conveys lack of clarity wrt the links themselves.</t>
  </si>
  <si>
    <t>Broaden the directive to include the links themselves as well.  Change to Tunneled Direct Links and Tunneled Direct Link Setup shall not be used in an IBSS."</t>
  </si>
  <si>
    <t>Darwin</t>
  </si>
  <si>
    <t>Engwer</t>
  </si>
  <si>
    <t>Nortel Networks</t>
  </si>
  <si>
    <t>11.2.1.13</t>
  </si>
  <si>
    <t xml:space="preserve">"The timing of the periodic schedule of the Peer PSM Awake Windows is based on the Interval field and the Awake Window Duration field of the TDLS Peer PSM Setup Request frame that established Peer PSM operation on the link." Can  the length of an Awake Window be greater than the beacon interval? </t>
  </si>
  <si>
    <t xml:space="preserve">Clarify and modify the text accordingly. </t>
  </si>
  <si>
    <t xml:space="preserve">"The timing of the periodic schedule of the Peer PSM Awake Windows is based on the Interval field and the Awake Window Duration field of the TDLS Peer PSM Setup Request frame that established Peer PSM operation on the link." Can  the length of an Interval be greater than the beacon interval? </t>
  </si>
  <si>
    <t xml:space="preserve">"After successfully transmitting or receiving a TDLS Peer PSM Response frame indicating status code 0, the TDLS Peer PSM initiator and TDLS Peer PSM responder have established a periodic wakeup schedule between them."  After the establishment of the wakeup schedule, can either or both TDLS Peer PSM initiator and responder enter power save mode/state? Clarify behavior. </t>
  </si>
  <si>
    <t xml:space="preserve">"The power save status on one direct link is independent of the power save status on other (direct) links the STA may have." Does this statement apply to both peer PSM and peer U-APSD? If so, this sentence should be moved to a place that indicate applicability to both mechanisms, or add a similar statement for peer U-APSD. </t>
  </si>
  <si>
    <r>
      <t xml:space="preserve">"When a TDLS Peer PSM Response frame was successfully transmitted or received and no TDLS Peer PSM service period has occurred for Idle Count consecutive wake periods, the TDLS peer STAs shall deactivate and delete the wakeup schedule for this link…." Modify the text to "When a TDLS Peer PSM Response frame was successfully transmitted or received and no </t>
    </r>
    <r>
      <rPr>
        <sz val="10"/>
        <color indexed="10"/>
        <rFont val="Tahoma"/>
        <family val="2"/>
      </rPr>
      <t>subsequent</t>
    </r>
    <r>
      <rPr>
        <sz val="10"/>
        <rFont val="Tahoma"/>
        <family val="2"/>
      </rPr>
      <t xml:space="preserve"> TDLS Peer PSM service period has occurred for Idle Count consecutive wake periods, the TDLS peer STAs shall deactivate and delete the wakeup schedule for this link… " to make the sequence of the events clear. </t>
    </r>
  </si>
  <si>
    <t>11.2.1.14</t>
  </si>
  <si>
    <t>During the last letter ballot, 802.11z argued that the DLS uses a different security concept than the one used by an IBSS. This was one reason to reject my comment, which was asking for the introduction of an IBSS.
In 802.11-2007, Figure 5-1 and 5.2.1 (The independent BSS (IBSS)) in 802.11-2007 describe the IBSS concept. However, there is no description of security or any other stuff in 802.11-2007 with respect to the IBSS concept. So why has my comment being rejected then?
Today, there are lots of devices in the market that scan frequencies to see which BSS are present. These devices search for Beacon frames (passive scanning) or send probe frames to learn about a frequency channel's occupation. Without beacons being send by the TDLS STAs on the off-channel such scanning cannot work. The off-channel STAs seem to be invisible to other surrounding STAs. This is unacceptable. To allow for an automatic frequency channel management in mesh and non-mesh WLANs, it is necessary to have an estimate of channel usage via beacon transmission. Thus off-channel STAs should generate beacon frames as described for the IBSS. For the establishment of an off-channel, TDLS STAs already rely on the IBSS frequency owner concept. So what's the point of not having them beaconing? Generating and sending a beacon is really simple. There absolutely no cost in doing so. However, not sending beacons severely affects other networks in their frequency planning.</t>
  </si>
  <si>
    <t>Guido</t>
  </si>
  <si>
    <t>Hiertz</t>
  </si>
  <si>
    <t>Naveen</t>
  </si>
  <si>
    <t>David</t>
  </si>
  <si>
    <t>Cypher</t>
  </si>
  <si>
    <t>Jarkko</t>
  </si>
  <si>
    <t>Kneckt</t>
  </si>
  <si>
    <t>Nokia Corporation</t>
  </si>
  <si>
    <t>If a STA has multiple direct links operating simultaneously, the maintenance of the direct links may become impossible or the service level for one direct link is inappropriarate. This may be seen as very poor power save performance, low throughput or in large amount of lost frames. 802.11z should give guidance how to operate in multiple direct links at the same time or deny the operation</t>
  </si>
  <si>
    <t xml:space="preserve">Add guidance how to operate in multiple direct links simultaneously and describe if the simultaneous operation is not possible. </t>
  </si>
  <si>
    <t xml:space="preserve">The channel switching is slow operation. The channel switch requires every time the use of two messages, request and response. The channel switch should be fast to complete, in order to enable operation time in the off channel. </t>
  </si>
  <si>
    <t>To make channel switch faster it should be split to two phases:
1. Configuration of the off-channel, where request and response frames are used to configure the off channel
2. Transmit a single frame that makes the transition to off-channel. 
Thus the transition time is reduced and configuration of the off channel enables STAs to verify the channel use and make implementation simplier, i.e. terminals transfer to known/configured channel</t>
  </si>
  <si>
    <t>What is initial channel? Pleas, see also figure 11-z1. page 60 line 18 is inconsistent, it uses base channel in stead of initial channel.</t>
  </si>
  <si>
    <t>Define initial channel or change it to base channel.</t>
  </si>
  <si>
    <t xml:space="preserve">The transition back to base channel is too slow operation, because it requires two TXOPs for two signaling messages exchange. </t>
  </si>
  <si>
    <t>Enable transition back to base channel that uses only single frame.</t>
  </si>
  <si>
    <t xml:space="preserve">The for off channel switching requires timeout for transmission of the switch response. Othervise the requesting STA does not have any possibilities to know that requested STA will not send response to it. </t>
  </si>
  <si>
    <t xml:space="preserve">Have only single frame in off channel transition. </t>
  </si>
  <si>
    <t>What can a STA do, if it has requested transition to off channel, but has not yet received response to confirm the change?
To me this time seems to be wasted.</t>
  </si>
  <si>
    <t>Enable single frame use in transition back to base channel.</t>
  </si>
  <si>
    <t>Chan</t>
  </si>
  <si>
    <t>Counter - at the end of the first sentence (Page 59, Line 33), insert " with Status Code set to Successful".
Besides this change, the sentences appear to be correct. The first sentence mandates that a STA is in PS mode with the AP prior to sending a channel switch request or response (so that the AP will not attempt to transmit frames to the TDLS peer STA when it is on an off-channel). The second sentence allows the responder to enter PS mode with the AP after receiving the request and before sending the response.</t>
  </si>
  <si>
    <t xml:space="preserve">Add "(which is referred to as the off-channel from now on)" after "If the TDLS Channel Switch Response frame indicated with status code 0 ("Successful"), then both STAs shall be listening on the target channel" starting from line 8 in p.59. Change "the target channel" appearing thereafter in the same paragraph to "the off-channel". </t>
  </si>
  <si>
    <t>Decline - the definition of the off-channel is on Page 57 Line 35. The target channel could be an off-channel or the base channel, hence target channel is the correct term to use in this case.</t>
  </si>
  <si>
    <r>
      <t>Counter: in definition 3.45 and 3A.26, replace "</t>
    </r>
    <r>
      <rPr>
        <u val="single"/>
        <sz val="10"/>
        <rFont val="Arial"/>
        <family val="2"/>
      </rPr>
      <t>or TDLS direct link</t>
    </r>
    <r>
      <rPr>
        <sz val="10"/>
        <rFont val="Arial"/>
        <family val="0"/>
      </rPr>
      <t>" with "</t>
    </r>
    <r>
      <rPr>
        <u val="single"/>
        <sz val="10"/>
        <rFont val="Arial"/>
        <family val="2"/>
      </rPr>
      <t>or off-channel TDLS direct link</t>
    </r>
    <r>
      <rPr>
        <sz val="10"/>
        <rFont val="Arial"/>
        <family val="0"/>
      </rPr>
      <t>".</t>
    </r>
  </si>
  <si>
    <t>Douglas Chen</t>
  </si>
  <si>
    <t xml:space="preserve"> James Worsham</t>
  </si>
  <si>
    <t xml:space="preserve">As in comment. </t>
  </si>
  <si>
    <t>Tomoko</t>
  </si>
  <si>
    <t>Adachi</t>
  </si>
  <si>
    <t>Toshiba Corporation</t>
  </si>
  <si>
    <t>David Hunter</t>
  </si>
  <si>
    <t>Tomoko Adachi</t>
  </si>
  <si>
    <t>Prabodh Varshney</t>
  </si>
  <si>
    <t>Gabor Bajko</t>
  </si>
  <si>
    <t>Clause 10 deals with management frames, even though TDLS frames may be considered management frames should there be some clarification how data frames are converted back to management frames and processed in MLME. In other words if STA has TDLS set up does it mean that it needs to process in all received packets the LLC overhead at MAC layer in order to find out if received packet is a TDLS packet (Protocol field) and so decide if it has to forward it to higher layer or send to be processed at MLME.</t>
  </si>
  <si>
    <t>Clarification needed.</t>
  </si>
  <si>
    <t>Jakub</t>
  </si>
  <si>
    <t>Majkowski</t>
  </si>
  <si>
    <t>Nokia Corporation</t>
  </si>
  <si>
    <t>Jakub Majkowski</t>
  </si>
  <si>
    <t>Stephen J Shellhammer</t>
  </si>
  <si>
    <t>Graham Smith</t>
  </si>
  <si>
    <t>srinivasa duvvuri</t>
  </si>
  <si>
    <t>Yukimasa Nagai</t>
  </si>
  <si>
    <t>In the previous letter ballot, 802.11z argued that the direct link does not form an IBSS on the off-channel since it uses a different security concept. 802.11-2007, however, describes security and encryption on top of the logic concepts of BSS, IBSS etc. Security is not an integrated feature of a BSS. So, a direct link on an off-channel can be understood as one sort of an IBSS that receives keying material from the outside. There is absolutely no point in the argument that a direct link on an off-channel has received its keying material from the AP on the base channel. That's unimportant for the definition and understanding of an IBSS. I am explicitely not asking for the formation of an open IBSS on the off-channel. That's not what I have in mind. Forming an IBSS on the off-channel, however, stays much closer to the 802.11-2007 base standard than the current off-channel behavior of 802.11z.</t>
  </si>
  <si>
    <t>comments in total</t>
  </si>
  <si>
    <t>pct. done</t>
  </si>
  <si>
    <t>Add to section 11.4.1
"If a DLS is established between two pair of STAs, TDLS shall not allowed between them as long as DLS session is active. If a TDLS session is established between two pairs of STAs, DLS shall not be allowed between them as long as TDLS session in active."</t>
  </si>
  <si>
    <t>Harish</t>
  </si>
  <si>
    <t>Marvell</t>
  </si>
  <si>
    <t>Ramamurthy</t>
  </si>
  <si>
    <t>802.11z relies heavily on the term "tunneled direct link setup", with emphasis on the term "tunneled" as the distinguishing feature vs. other types of direct link setup and direct links.  Is the term "tunneled" really necessary or applicable?  Are the set up packets really "tunneled"?  Or are they just regular data packets?  What makes these protocol packets tunneled compared to any other data packets?</t>
  </si>
  <si>
    <t>suggestion: replace "tunneled direct link setup" (TDLS) with "compeer link" (CL) and (only in the few specific cases where it is needed) "compeer link setup" (CLS).</t>
  </si>
  <si>
    <t>U</t>
  </si>
  <si>
    <t>In the definition of the TDLS protocol, the format and nature of the packets is unclear.  In particular it is not clear how and at what point the packets are injected into and siphoned out of the protocol stack.  Are they L2 packets of a particular type that are injected into and received from the LLC?  Are they MSDUs injected at the 802.11 MAC SAP (which would be similar to an output from the LLC)?  Further, since these packets are used by non-AP STAs, 802.11z must establish how the packets are processed through the non-AP STA equivalent of the integration function – otherwise the format of the protocol “frames” (as they look in 802.11 over-the-air transmissions) cannot be precisely stated.  Thus readers of the amendment cannot know how to format and translate such packets for proper interoperability with other 802.11z devices.</t>
  </si>
  <si>
    <t>clarify the packet format, protocol stack insertion point and header translation.</t>
  </si>
  <si>
    <t>10</t>
  </si>
  <si>
    <t>"TDLS Setup" is redundant.</t>
  </si>
  <si>
    <t>change to just "TDLS", as in "TDLS Request Frame Format", or even better apply a new, non-overloaded term to make the definition even clearer, e.g. "Compeer Link Setup Request Frame Format", or even "Compeer Link Request Frame Format".
There are multiple instances of this inappropriate use of the redundant phrase "TDLS Setup" throughout clause 7.</t>
  </si>
  <si>
    <t>11.20</t>
  </si>
  <si>
    <t>Replace by "The Peer U-APSD Support subfield is set to one to indicate support for Peer U-APSD on this link, and is only set if dot11TDLSPeerUAPSDImplemented is true."  Apply similar text changes to Peer PSM Support and TDLS Channel Switching.</t>
  </si>
  <si>
    <t>"indicate a lack of support" is not very clear.</t>
  </si>
  <si>
    <t>Suggest change last sentence for Peer P-APSD to "Otherwise, the Peer U-APSD Support subfield is set to zero to indicate that this capability is not supported on this link."  Similarly for Peer PSM</t>
  </si>
  <si>
    <t>Create a formal definition for "deactivation and deletion of a wakeup schedule".  It appears these are combined actions --- deactivation and deletion.  If these mean to have two separate actions which may not occur as a combined set in all instances, then provide two definitions.  If these are a pair of actions which always occur together, then pick one name to identify this occurrence, and describe in the definition the full set of actions.</t>
  </si>
  <si>
    <t>Extra period on end of element 17 text.</t>
  </si>
  <si>
    <t>7.4.12.2</t>
  </si>
  <si>
    <t>Many of the elements have condition of "Included for Status Code 0 (Successful)".  The value should not be repeated here.</t>
  </si>
  <si>
    <t>Change these to "Included when Status Code indicates Success"</t>
  </si>
  <si>
    <t>For some elements, e.g. QOS Capability, the resolution of LB139 comment 245 added "Included for Status Code 0 (Successful)".  However this implies it must be included if Status Code is 0 even another condition, e.g. dot11QOSOptionImplemented is false.</t>
  </si>
  <si>
    <t>Make the condition of existence join.  E.g. for QOS Capability the first sentence should read " The QoS Capability element is present when dot11QosOptionImplemented is true and the Status Code indicates success."  Apply this form of resolution to all cases of joint condition.</t>
  </si>
  <si>
    <t>Table Z-6 element 9 introduces Sequence Number and Fragment Number subfields under Sequence Control element, but these latter are not define as subfields of this element.</t>
  </si>
  <si>
    <t>There are several problems intertwined:  message synchronization failure, forced sequency number accidentally mistaken with actual sequence number , and a problem with sleep synchronization. One suggestion is to not include a sequnce number - force the PU sleep STA to wake and send a trigger to close the loop - so that there is a one-to-one correspondence for request-to-wake and actual-wake event.  Use the fragment field for the special wake message, explicitly indicate that this always forces a wake event, and make an explicit statement on each side about behavior with respect to non-special PTI wake messages - that is - the originator can stop waiting if it gets an ACK for a frame later than the seq num in the last transmitted PTI, and the sleeper does not have to send a trigger if it meets the same conditions. for the special wake, the sleeper must always wake.</t>
  </si>
  <si>
    <t>Tom</t>
  </si>
  <si>
    <t>Kolze</t>
  </si>
  <si>
    <t>Reinhard  Gloger</t>
  </si>
  <si>
    <t xml:space="preserve"> Jason Trachewsky</t>
  </si>
  <si>
    <t>Alastair Malarky</t>
  </si>
  <si>
    <t>Stephen Emeott</t>
  </si>
  <si>
    <t xml:space="preserve">Suggest replace by "A STA supporting this capability may choose to offer or not offer support on any TDLS Setup Request or TDLS Setup Response frame.  A STA wishing to offer this support shall signal this by setting the Peer PSM subfield in the Extended Capabilities element included in the TDLS Setup Request or TDLS Setup Response frame to one." </t>
  </si>
  <si>
    <t>The text "Support of this capability may be signaled by setting the Peer U-APSD subfield in the Extended Capabilities element included in the TDLS Setup Request or TDLS Setup Response frame to one." implies the setting of the bit is optional even if support is being offered.</t>
  </si>
  <si>
    <t xml:space="preserve">Suggest replace by "A STA supporting this capability may choose to offer or not offer support on any TDLS Setup Request or TDLS Setup Response frame.  A STA wishing to offer this support shall signal this by setting the Peer U-APSD subfield in the Extended Capabilities element included in the TDLS Setup Request or TDLS Setup Response frame to one." </t>
  </si>
  <si>
    <t>Alastair</t>
  </si>
  <si>
    <t>Malarky</t>
  </si>
  <si>
    <t xml:space="preserve">Change "Due to the nature of IBSSs" to "In an IBSS". </t>
  </si>
  <si>
    <t>The following makes little sense: "or, if a Service Period should be caused to be triggered irrespective of the sequence number of the latest transmitted MPDU, the field is set to 4095." - I really do not know what is intended here, and it makes me question the entire concept of including the seq number for two reasons. One - if the PU Buffer STA wants to tell the PU sleep STA to wake up, and it can do this with a "valid" seq number in the frame, or with a "special meaning" seq number in the frame, and in either case, the PU Sleep STA is supposed to wake, then what information is the seq number field communicating? What different behavior would be performed by the PU Sleep STA? I cannot discern any. And reason TWO: even if there were different behavior, there is the special case that for one out of every 4096 times, on average, the PU sleep STA is going to do the wrong thing, because the value 4095 means "special" and not the "actual" PU buffer STA last transmitted seq num, but the PU buffer STA will have a problem when the real value of the real last transmitted seq number is 4095. I.e. the PU sleep STA has no way of knowing which meaning the value 4095 takes, unless you have an explicit statement that in the case when the last transmitted seq number was 4095, the PU buffer STA instead uses a value of 4094 (as an example) in the seq num field - but I see no such rule, so the value of the presence of the seq num field seems to be ZERO to me. Even worse, including the mechanism can result in the PU buffer STA staying awake when the PU sleep STA is never going to perform an SP! And this is all compounded by the fact that the spec allows traffic to be sent through the AP.</t>
  </si>
  <si>
    <t>This clause is not decipherable: "if a Service Period should be caused to be triggered irrespective of the sequence number of the latest transmitted MPDU, the field is set to 4095."  Further, what exactly is the benefit or need for the forced sequence number in the frame?  Also, it appears there is the "accidental alignment" issue with the forced usage value versus actual usage value (one out of every 4096 times), where the PU sleep STA is going to do the wrong thing, because the value 4095 has this assigned connotation and not the "actual" PU buffer STA last transmitted sequence number.  The PU buffer STA will have a problem when the real value of the real last transmitted sequence number is 4095; the PU sleep STA has no way of knowing which meaning the value 4095 takes, lacking further explicit statements and rules for handling this case, which I do not find.  This is all compounded by the fact that the spec allows traffic to be sent through the AP.</t>
  </si>
  <si>
    <t>Just as 11z provide more functionality for channel switching in an off channel, 11z can also provide more efficient protection mechanisms in an off channel than IBSS protection. As you know IBSS always uses non-HT mix mode protection which is not necessary in an off channel. If two HT STAs in off-channel have no lagacy beighbor STAs, they can use no protectio mode.</t>
  </si>
  <si>
    <t>Provide a more efficient protection mechanisms in an off channel than IBSS proteciton.</t>
  </si>
  <si>
    <t>11.20.2</t>
  </si>
  <si>
    <t>T</t>
  </si>
  <si>
    <t>Y</t>
  </si>
  <si>
    <t>The text "The Peer U-APSD Support subfield may be set to one when dot11TDLSPeerUAPSDImplemented is true, to indicate support for Peer U-APSD on this link." implies the setting of the bit is optional even if the support is intended.  Similarly for Peer PSM Support and TDLS Channel Switching.</t>
  </si>
  <si>
    <t>Delete the duplicated line from the first bullet.</t>
  </si>
  <si>
    <t>8.5.9.3.3</t>
  </si>
  <si>
    <t>Clarify that the key is called "TPK-KCK"</t>
  </si>
  <si>
    <t>Change "using the TPK-KCK and the…"</t>
  </si>
  <si>
    <t>8.5.9.3.4</t>
  </si>
  <si>
    <t>10.3.44</t>
  </si>
  <si>
    <t>Missing box for processing TDLS Setup Confirm message</t>
  </si>
  <si>
    <t>In 802.11-2007, communication occurs via an AP in the infrastructure BSS or directly in an IBSS. Because of the latter, a direct link set-up is one kind of an IBSS. In the base channel, this set-up doesn't need beaconing since it is a hybrid that relies on services provided by the AP in the base channel. In an off-channel, however, there is no AP that could provide the necessary services. Thus, TDLS STAs in the off-channel must provide the missing services on their own. The according services are: Beacon transmission.</t>
  </si>
  <si>
    <t>Philips</t>
  </si>
  <si>
    <t xml:space="preserve"> Joonsuk Kim</t>
  </si>
  <si>
    <t>Hiertz, Guido R.</t>
  </si>
  <si>
    <t>In case of joined base channel and off channel operation and different power save modes multiple direct links cannot be always supported e.g. if a STA is a PU buffer STA on one link it implicitly means it is awake on that link hence it cannot operate other link in off channel as than it won't comply with requirements for the first link.</t>
  </si>
  <si>
    <t>Additional condition is required in order to avoid faulty configurations.</t>
  </si>
  <si>
    <t>Described channel switch procedure is lacking the fallback mechanism after unsuccessful switch to off channel. There is no indication if station should continue with transmission on a base channel or it should try to initiate another channel switch procedure.</t>
  </si>
  <si>
    <t>Provide a fallback mechanism after unsuccessful channel switch procedure</t>
  </si>
  <si>
    <t xml:space="preserve">In a case channel switch procedure happens to be always unsuccessful should there be specified any limit of maximum channel switch retries. </t>
  </si>
  <si>
    <t>Specify maximum channel switch retry counter.</t>
  </si>
  <si>
    <t>Kakani</t>
  </si>
  <si>
    <t>Nokia Corporation</t>
  </si>
  <si>
    <t>Eric Tokubo</t>
  </si>
  <si>
    <t xml:space="preserve"> Craig Warren</t>
  </si>
  <si>
    <t>Harish Ramamurthy</t>
  </si>
  <si>
    <t>Simultaneously operation of DLS and TDLS cannot be supported currently. To illustrate, consider two STAs, STA1 and STA2 which have established DLS and TDLS and receive an encrypted data frame over direct link. In this case how does STA know whether to decrypt for DLS or TDLS as keys would be different for these.</t>
  </si>
  <si>
    <t>Resolved?</t>
  </si>
  <si>
    <t>E/T?</t>
  </si>
  <si>
    <t>Counter - rather than allowing a fixed value of 4095, make the presence of the sequence control field optional.
Create a new information element called "Sequence Control", that contains a Sequence Control field.
Fig 7-z4 - add "(Optional)" to entry 9.
Pg 53, Line 47, replace "The Sequence Control field shall be set to the sequence number of the latest MPDU from the TID indicated in the TID field that has been transmitted (either successful or unsuccessful) to the PU sleep STA to which the PTI frame containing this element is addressed (including MPDUs for which no acknowledgement was received), or, if a Service Period should be caused to be triggered irrespective of the sequence number of the latest transmitted MPDU, the field is set to 4095. "
with
"The optional Sequence Control field, if included, shall be set to the sequence number of the latest MPDU from the TID indicated in the TID field that has been transmitted (either successful or unsuccessful) to the PU sleep STA to which the PTI frame containing this element is addressed (including MPDUs for which no acknowledgement was received)."
Page 53, Line 10, insert "(if included)" after PTI frame.</t>
  </si>
  <si>
    <t>Accept in principle - In Figure 6-1, on top of the 802.1X blocks, add blocks with the following text: "Ethertype 890d filtering".
In Figure 5-10, on top of the 802.1X block add an L-shaped block with the following text: "Ethertype 890d", the block also having an interface to the MLME.
After the second paragraph in 6.1.5, add add a third paragraph as follows: "Ethertype 890d filtering (optional).".
The comment resolution in LB139 should have been more explicit in expressing the groups intent to possibly refer this item to TGmb, since the baseline (which introduces the use of the Ethertype) does not make changes to Figure 6-1. This is due to an oversight on behalf of the TGz group.</t>
  </si>
  <si>
    <t>REVISIT</t>
  </si>
  <si>
    <t>1) change the name of dot11TDLSPeerUAPSDImplemented to dot11TDLSPeerUAPSDBufferSTAImplemented. 2) change the name of the bit in 7.3.2.27 from Peer U-APSD Support to "Peer U-APSD Buffer STA Support" everywhere that this name is used in the draft 3) change the description of the just-mentioned bit in 7.3.2.27 from "The Peer U-APSD Support subfield indicates support for Peer U-APSD, as defined in 11.2.1.14." to "The Peer U-APSD Buffer STA Support subfield indicates support for the Peer U-APSD Buffer STA function, as defined in 11.2.1.14. 4) change the first paragraph of 11.2.1.14 in a similar way 5) in the second paragraph of 11.2.1.14 and subsequent paragraphs, ensure that the subject is the sleep STA, e.g. for the first sentence, change "To operate in Peer U-APSD" to "To operate as the PU Sleep STA in Peer U-APSD" - right now it appears that both the buffer STA and the sleep STA need to set the U-APSD flag bits... 6) it might be good to move the following text to be a new paragraph between the first and second of 11.2.1.14 "The STA that transmitted the frame with the Power Management field set to one is then referred to as a PU sleep STA. The STA that received the frame with the Power Management field set to one is referred to as a PU buffer STA." and change it to read "A Peer U-APSD STA that enters the power save mode is referred to as a PU Sleep STA. A Peer U-APSD STA that performs buffering of frames for a PU Sleep STA is referred to as a PU buffer STA."</t>
  </si>
  <si>
    <t>Create a formal definition for deactivation and deletion of a wakeup schedule. You've already got something in there, but in all instances, you are combining deactivation and deletion - if you mean to have two separate meanings, you need to provide two definitions, otherwise, choose one of the terms and provide an improved definition where you currently have some description.</t>
  </si>
  <si>
    <t>You have defined an Action frame and then at the end of the definition, you have the following statement: "The TDLS Setup Request frame is encapsulated in a Data frame and transmitted to the recipient STA through the AP, to request the setup of a TDLS direct link. See 11.20." - I don't think that this is sufficient. The name used here is "TDLS Setup Request frame" and this name is used throughout the document, but intending to mean the encapsulated version. So it looks like you have two frames with the same name - you have the 802.11 Action frame version and you have the 802.11 DATA frame that is an encapsulated Action frame. Now, in clause 10, it says that you are going to generate a TDLS Setup Request frame - which is it? The Action one or the encapsulated one? I think that you need to add a qualifier everywhere - this of course, applies to all of the TDLS action frames. I know that you have this statement at the end of the frame definition, but I just don't think that does the job.</t>
  </si>
  <si>
    <t>Maybe call all of the frames mentioned in 10 and 11 as "encapsulated TDLS blah frame" or something else - come up with a unique name to identify it. And somewhere, define this new name, like in Annex U. Or, simply put a statement in clause 11 somewhere that says "No STA shall transmit a TDLS Action frame using with the Type field of the frame set to Management. A STA that transmits a TDLS Action frame shall use the encapsulated format described in Annex U." I would not remove the text that I cited at the end of each action frame definition subclause.</t>
  </si>
  <si>
    <t>x</t>
  </si>
  <si>
    <t>There is nothing on this page, not even a page number! Was this page unintentionally left blank?</t>
  </si>
  <si>
    <t>Remove this page, or properly include the following fields: document identifier,  copyright notice,  disclaimer,  page number and a notice of the intention to leave the page mostly blank."</t>
  </si>
  <si>
    <t>11.2.1.14.2</t>
  </si>
  <si>
    <t>The paragraph (especially the first sentence) as reworded no longer reads properly.</t>
  </si>
  <si>
    <t>Reword so the meaning is clear.</t>
  </si>
  <si>
    <t>Possible resolution (to be discussed in the task group): Reject - the rules appear to be clear as they are.</t>
  </si>
  <si>
    <t>Possible resolution (to be discussed in the task group): Accept</t>
  </si>
  <si>
    <t>Possible resolution (to be discussed in the task group): Accept.</t>
  </si>
  <si>
    <t>Possible resolution (to be discussed in the task group): Accept - see CID 98.</t>
  </si>
  <si>
    <t>Possible resolution (to be discussed in the task group): Declined - the text refers to one frame or the other, but there does not need to be a relation between the two because it is not the exchange that is being referred to.</t>
  </si>
  <si>
    <t>Possible resolution (to be discussed in the task group): Declined - the paragraph is correctly worded.</t>
  </si>
  <si>
    <t>Possible resolution (to be discussed in the task group): Accepted - with apologies from the editor.</t>
  </si>
  <si>
    <t>Possible resolution (to be discussed in the task group): Accepted - delete  "deactivated and ".</t>
  </si>
  <si>
    <t>Proposed resolution (to be discussed in task group): Decline - Page 52, Line 20 states that "The power save status on one direct link is independent of the power save status on other (direct) links the STA may have. "</t>
  </si>
  <si>
    <t>Proposed resolution (to be discussed in task group): Decline - see CID 124.</t>
  </si>
  <si>
    <t>Proposed resolution (to be discussed in task group): Accept - on page 51, line 24, insert before the final sentence of the paragraph: "Otherwise, it may enter a doze state, depending on the current wake requirement on other (direct) links."</t>
  </si>
  <si>
    <t>Proposed resolution (to be discussed in task group): Decline - the requested statement is already present, on page 53, line 21.</t>
  </si>
  <si>
    <t>Possible resolution (to be discussed in the task group): Decline - the AC is needed for the STA to know what UP to use for the trigger frame. The UP of the trigger frame determines the UP of the transmitted traffic during the service period.</t>
  </si>
  <si>
    <t>Possible resolution (to be discussed in the task group): Accept - change to "A TDLS Teardown frame should be sent after one or more MSDUs on the direct link are discarded by the transmitting STA."</t>
  </si>
  <si>
    <t>Possible resolution (to be discussed in the task group): Declined - TDLS has a lot in common with DLS, because both are related to direct link, while the T in TDLS provides sufficient distinction from DLS in that TDLS is the tunneled setup variant.</t>
  </si>
  <si>
    <t>T</t>
  </si>
  <si>
    <t xml:space="preserve">"The AP shall insert into the Address 3 field of the TDLS Setup Response frame the TDLS responder STA Address from the Link Identifier element in the TDLS Setup Request frame."
Address 3 field is not correct. It should be Address 1 field. </t>
  </si>
  <si>
    <t>Lack of clarity in the name of the amendment to establish distinct identity wrt 802.11e DLS.
The hierarchy of the work in 802.11z is vague.  The draft does not concisely convey that The intent of 802.11z is to define a new form of direct link (DL), which uses a different set up process (TDLS) and creates different direct links than those defined in 802.11-2007 (nee 802.11e).  However, 802.11z D4.0 does not define the new entities or the relationships between the new entities or between the new entities and legacy entities/ features with clarity.  To begin with, the amendment title is "Direct Link Setup", which conveys no distinction wrt the Direct Link Setup and Direct Link definitions in 802.11-2007.  As the next step in the hierarchy, 802.11z defines its main feature/basic function/objective as "Tunneled Direct Link Setup (TDLS)", yet there is nothing tunneled about the direct links, and even the use of the term "tunneled" to describe the set up protocol packets is questionable.  Those facts, combined with the lack of any relationship to legacy DLS/DL definitions, suggest (in retrospect) that there exists a better name for the 802.11z amendment.</t>
  </si>
  <si>
    <t>Based on that analysis, the key precepts of 802.11z are:
- 802.11z links are established between STAs associated with the same AP (compeers)
- 802.11z bears no relationship to 802.11-2007 DLS (nee 802.11e DLS)
- 802.11z uses a normal L2 data packet protocol to set up the compeer links rather than defining new management frames so that compeer links can be established and operated in the presence of and with the transparent cooperation of legacy equipment
Hence, a fitting name for the amendment which matches the primary features defined would be "Compeer Link Set Up and Operation", or perhaps just "Compeer Link Operation".</t>
  </si>
  <si>
    <t>3.z3</t>
  </si>
  <si>
    <t>Withdrawn</t>
  </si>
  <si>
    <t>Counter - On page i and page 1, rename the amendment title as "Extensions to Direct Link Setup (DLS)", per the TGz PAR.</t>
  </si>
  <si>
    <t>Declined - the management information related to the tunneled direct link setup protocol is transmitted not as management frames, but as data frames, using an L2 encapsulation. This is the tunneling aspect of the protocol.</t>
  </si>
  <si>
    <t>Counter - On page i and page 1, rename the amendment title as "Extensions to Direct Link Setup (DLS)", per the TGz PAR.
The term peer is not perceived to cause confusion. The term compeer, besides being unknown by the TGz participants present at this meeting slot, refers to a human being (comrade or companion peer), which may not add clarity.
Definition 3.z1 specifically states that "TDLS is separate from direct link setup (DLS)."
The management information related to the tunneled direct link setup protocol is transmitted not as management frames, but as data frames, using an L2 encapsulation. This is the tunneling aspect of the protocol.</t>
  </si>
  <si>
    <t>Counter - see CID 33.
Pg 3 Line 25, delete "DL    Direct Link"
Pg 23 Line 8, delete "This exchange replaces the 4-Way Handshake for DL."
Pg 23 Line 46, delete "The KEK derived by the 4-Way Handshake is not used by DL, because DL does not use group communications, so is not derived by the TDLS key handshake."
Pg 24 Line 5, replace "DL" with "TDLS direct link"</t>
  </si>
  <si>
    <t>Declined - see CID 33.</t>
  </si>
  <si>
    <t>Accept - On Pg 3 Line 41, add the following sentence: "STAs that set up a TDLS direct link remain associated with their BSS, but have the option of transmitting frames directly to the other TDLS peer STA."
On Pg 54 Line 34, add the following sentence: "STAs that set up a TDLS direct link remain associated with their BSS, but have the option of transmitting frames directly to the other TDLS peer STA."</t>
  </si>
  <si>
    <t>Declined - TDLS defines several handshakes, amongst which a setup handshake, a channel switch handshake, etc. The use of "Setup" distinguishes this request from other TDLS request frames.</t>
  </si>
  <si>
    <t>Insert a box on line 13 of Fig 10-z1 with text "Process TDLS Setup Confirm Action"</t>
  </si>
  <si>
    <t>10.3.44.1.2</t>
  </si>
  <si>
    <t>Where is the "TDLSSetupTimeout" used?  I do not see any normative behavior of this timeout.</t>
  </si>
  <si>
    <t>March 8, 2009</t>
  </si>
  <si>
    <t>10.3.49</t>
  </si>
  <si>
    <t>Figure 10-z6 the primitives MLME-xxxx are consistently missing the inclusion of TDLS to agree with the actual primitives in the text.</t>
  </si>
  <si>
    <t>Replace MLME-APHYDATARATE.xxx with MLME-TDLSAPHYDATARATE.xxx (in four places)</t>
  </si>
  <si>
    <t>11.4.1</t>
  </si>
  <si>
    <t>Qi Wang</t>
  </si>
  <si>
    <t>Dan Lubar</t>
  </si>
  <si>
    <t>Artur Zaks</t>
  </si>
  <si>
    <t>Nakjung Choi</t>
  </si>
  <si>
    <t>kai shi</t>
  </si>
  <si>
    <t>Padam Kafle</t>
  </si>
  <si>
    <t>Marc Emmelmann</t>
  </si>
  <si>
    <t>Kazuyuki Sakoda</t>
  </si>
  <si>
    <t>Hemanth Sampath</t>
  </si>
  <si>
    <t>Akira Yamada</t>
  </si>
  <si>
    <t>Bruce Kraemer</t>
  </si>
  <si>
    <t>Huimin Zhang</t>
  </si>
  <si>
    <t>Jeremy Landt</t>
  </si>
  <si>
    <t>Dalton Victor</t>
  </si>
  <si>
    <t>Mineo Takai</t>
  </si>
  <si>
    <t>Minho Cheong</t>
  </si>
  <si>
    <t>david cypher</t>
  </si>
  <si>
    <t>Christopher Hansen</t>
  </si>
  <si>
    <t>Vinuth Rai</t>
  </si>
  <si>
    <t>11v provides channel, TX power and EDCA hints for non-infrastructure networks (channel usage)</t>
  </si>
  <si>
    <t>Incorporate references to this 11v work (11.20.14)</t>
  </si>
  <si>
    <t xml:space="preserve">ProbeDelay is referred to here rather than dot11TDLSProbeDelay. Also the Annex D default of 10000 us is unrealistically high and therefore liable to be ignored </t>
  </si>
  <si>
    <t>Replace by the TXOP limit or similar</t>
  </si>
  <si>
    <t>6</t>
  </si>
  <si>
    <t>Where is the SME/MLME interface for 2 STAs to determine that they share the same BSS? Where is the MLME/MAC-SAP interface for the MLME to inject TDLS data packets? Where is the receive-side processing to pull data TDLS packets out of the MAC-SAP? Where are the modifications to figure 6.1? This was marked as Accept in 09/97r2 yet I see no such changes in the draft.</t>
  </si>
  <si>
    <t>Add the SME/MLME interface for 2 STAs to determine that they share the same BSS. Add the MLME/MAC-SAP interface for the MLME to inject TDLS data packets. Add the receive-side processing to pull data TDLS packets out of the MAC-SAP. Modify figure 6.1 suitably.  Avoid resolving comments with "Accept" when no action is actually taken.</t>
  </si>
  <si>
    <t>Brian</t>
  </si>
  <si>
    <t>Hart</t>
  </si>
  <si>
    <t>Cisco Systems</t>
  </si>
  <si>
    <t>Brian Hart</t>
  </si>
  <si>
    <t>Allan Thomson</t>
  </si>
  <si>
    <t>Counter - see CID 78.
On Page 59, Line 14, add the following sentence before "If no successful frame exchange has occurred": "The initiator of the channel switch shall transmit a Data frame on the target channel, unless the SwitchTimeout has expired or the responder to the channel switch transmitted a Data frame on the target channel."</t>
  </si>
  <si>
    <t>Decline - there is little such precedence in other amendments.</t>
  </si>
  <si>
    <t>Counter - in 10.3.44.1.2, 10.3.44.4.2, 10.3.44.7.2, replace "TDLSSetupTimeout" with "TDLSResponseTimeout".</t>
  </si>
  <si>
    <t xml:space="preserve">The Power capacity is not necessary in this frame. It is used for an AP to decide if a STA's association request is accepted. </t>
  </si>
  <si>
    <t>Accept - remove the Power Capability element.</t>
  </si>
  <si>
    <t>Decline - TDLS works without AP upgrade, so there is no need to update the PAR. However, there is nothing that prevents an AP manufacturer from implementing a function that recognizes and possibly discards TDLS Setup Request frames.</t>
  </si>
  <si>
    <t>Decline - the group does not see the need to develop a more efficient mechanism. In addition there is a risk of causing more complexity, such as stations not agreeing on the protection mechanism to be used, etc.</t>
  </si>
  <si>
    <r>
      <t xml:space="preserve">Counter -
1) change the name of dot11TDLSPeerUAPSDImplemented to dot11TDLSPeerUAPSDBufferSTAImplemented.
2) change the name of the bit in 7.3.2.27 from Peer U-APSD Support to "Peer U-APSD Buffer STA Support" everywhere that this name is used in the draft
3) change the description of the just-mentioned bit in 7.3.2.27 from "The Peer U-APSD Support subfield indicates support for Peer U-APSD, as defined in 11.2.1.14." to "The Peer U-APSD Buffer STA Support subfield indicates support for the Peer U-APSD Buffer STA function, as defined in 11.2.1.14.
4) change the first paragraph of 11.2.1.14 in a similar way:
A STA supports </t>
    </r>
    <r>
      <rPr>
        <u val="single"/>
        <sz val="10"/>
        <rFont val="Arial"/>
        <family val="2"/>
      </rPr>
      <t>the</t>
    </r>
    <r>
      <rPr>
        <sz val="10"/>
        <rFont val="Arial"/>
        <family val="0"/>
      </rPr>
      <t xml:space="preserve"> Peer U-APSD </t>
    </r>
    <r>
      <rPr>
        <u val="single"/>
        <sz val="10"/>
        <rFont val="Arial"/>
        <family val="2"/>
      </rPr>
      <t>buffer STA function</t>
    </r>
    <r>
      <rPr>
        <sz val="10"/>
        <rFont val="Arial"/>
        <family val="0"/>
      </rPr>
      <t xml:space="preserve"> if dot11TDLSPeerUAPSD</t>
    </r>
    <r>
      <rPr>
        <u val="single"/>
        <sz val="10"/>
        <rFont val="Arial"/>
        <family val="2"/>
      </rPr>
      <t>BufferSTA</t>
    </r>
    <r>
      <rPr>
        <sz val="10"/>
        <rFont val="Arial"/>
        <family val="0"/>
      </rPr>
      <t xml:space="preserve">Implemented is true. The STA may signal support of this capability by setting the Peer U-APSD </t>
    </r>
    <r>
      <rPr>
        <u val="single"/>
        <sz val="10"/>
        <rFont val="Arial"/>
        <family val="2"/>
      </rPr>
      <t>Buffer STA Support</t>
    </r>
    <r>
      <rPr>
        <sz val="10"/>
        <rFont val="Arial"/>
        <family val="0"/>
      </rPr>
      <t xml:space="preserve"> subfield in the Extended Capabilities element included in the TDLS Setup Request or TDLS Setup Response frame to one. Support for </t>
    </r>
    <r>
      <rPr>
        <u val="single"/>
        <sz val="10"/>
        <rFont val="Arial"/>
        <family val="2"/>
      </rPr>
      <t>the</t>
    </r>
    <r>
      <rPr>
        <sz val="10"/>
        <rFont val="Arial"/>
        <family val="0"/>
      </rPr>
      <t xml:space="preserve"> Peer U-APSD </t>
    </r>
    <r>
      <rPr>
        <u val="single"/>
        <sz val="10"/>
        <rFont val="Arial"/>
        <family val="2"/>
      </rPr>
      <t>buffer STA function</t>
    </r>
    <r>
      <rPr>
        <sz val="10"/>
        <rFont val="Arial"/>
        <family val="0"/>
      </rPr>
      <t xml:space="preserve"> means that the STA has the capability to buffer frames for the </t>
    </r>
    <r>
      <rPr>
        <u val="single"/>
        <sz val="10"/>
        <rFont val="Arial"/>
        <family val="2"/>
      </rPr>
      <t>PU sleep STA</t>
    </r>
    <r>
      <rPr>
        <b/>
        <i/>
        <sz val="10"/>
        <rFont val="Arial"/>
        <family val="2"/>
      </rPr>
      <t>TDLS peer STA that operates in Peer U-APSD</t>
    </r>
    <r>
      <rPr>
        <sz val="10"/>
        <rFont val="Arial"/>
        <family val="0"/>
      </rPr>
      <t>, and to deliver them during unscheduled service periods.
5) in the second paragraph of 11.2.1.14 and subsequent paragraphs, change "To operate in Peer U-APSD" to "To operate as the PU Sleep STA in Peer U-APSD".</t>
    </r>
  </si>
  <si>
    <t>Counter - Pg 54 Line 9, add the following sentence: "No STA shall transmit a TDLS Action frame with the Type field of the frame set to Management."</t>
  </si>
  <si>
    <t>Counter - Page 52, line 40, replace "a deactivated and deleted wakeup schedule" with "no existing wakeup schedule".</t>
  </si>
  <si>
    <t>Decline - The wakefulness of the PU buffer STA is defined as follows. When the PU buffer STA did not send a frame with the PM bit set, then it is always awake. When the PU buffer STA did send a frame with the PM bit set, then it is only awake after it transmitted a PTI frame.</t>
  </si>
  <si>
    <t>Accepted - replace with "1 octet field that indicates the highest TID for which traffic is buffered that is destined for the STA to which the TID field will be transmitted."</t>
  </si>
  <si>
    <t>Deferred to Kapil</t>
  </si>
  <si>
    <t>Vancouver</t>
  </si>
  <si>
    <t>comments resolved</t>
  </si>
  <si>
    <t>comments to be resolved</t>
  </si>
  <si>
    <t>technical comments left</t>
  </si>
  <si>
    <t>Accept - see CID 71.</t>
  </si>
  <si>
    <t>Counter - see CID 72.</t>
  </si>
  <si>
    <t>Declined - see CID 73.</t>
  </si>
  <si>
    <t xml:space="preserve">"A PU sleep STA may be a PU buffer STA at the same time and on the same link, by sending a frame to the TDLS peer STA with the Power Management bit set to one." Does this mean both STAs in a TDLS pair can go into sleep state simultaneously? How does the PU buffer STA change to a PU sleep STA and what are the frame exchanges to take place to enable it (please note that the first PU sleep STA may already be in sleep)? Please clarify behavior. </t>
  </si>
  <si>
    <t>11.2.1.14.1</t>
  </si>
  <si>
    <t xml:space="preserve">It seems that a STA's PS mode/state on the TDLS path is independent of its PS mode/state on the AP path. But there is no text to explicitly state so or otherwise. Please clarify the relationship and provide explicit statements.   </t>
  </si>
  <si>
    <t xml:space="preserve">As in comment. </t>
  </si>
  <si>
    <t xml:space="preserve">The 2nd bullet, does "no other frames" of the same AC and destination mean "previously received frames" of the same AC and destination? If so, it suggests that a PTI frame is immediately sent upon the receiving of the 1st frame of an AC; but the 3rd bullet suggests that the PTI frame must be sent (to enable the subsequent SP) only a period of "dot11TDLSPeerUAPSDIndicationWindow" after the previous SP of the same AC.  Please clarify behavior and correct inconsistency. </t>
  </si>
  <si>
    <t xml:space="preserve">"The Sequence Control field shall be set to the sequence number of the latest MPDU from the TID indicated in the TID field that has been transmitted (either successful or unsuccessful) to the PU sleep STA to which the PTI frame containing this element is addressed (including MPDUs for which no acknowledgement was received), or, if a Service Period should be caused to be triggered irrespective of the sequence number of the latest transmitted MPDU, the field is set to 4095." The sentence is too long, so break it into two sentences to be more readable. And there is no need to use capital letters for service period. </t>
  </si>
  <si>
    <t xml:space="preserve">"… the PU buffer STA shall stay awake at least until the PU sleep STA that was the destination of the Peer Traffic Indication starts an unscheduled SP." Shouldn't the PU buffer STA awake till the end of the SP to deliver one or multiple buffered frames? Clarify behavior. </t>
  </si>
  <si>
    <t>11.20.3</t>
  </si>
  <si>
    <r>
      <t>"A TDLS Teardown frame should be sent</t>
    </r>
    <r>
      <rPr>
        <sz val="10"/>
        <color indexed="10"/>
        <rFont val="Tahoma"/>
        <family val="2"/>
      </rPr>
      <t xml:space="preserve"> when</t>
    </r>
    <r>
      <rPr>
        <sz val="10"/>
        <rFont val="Tahoma"/>
        <family val="2"/>
      </rPr>
      <t xml:space="preserve"> one or more MSDUs are </t>
    </r>
    <r>
      <rPr>
        <sz val="10"/>
        <color indexed="10"/>
        <rFont val="Tahoma"/>
        <family val="2"/>
      </rPr>
      <t>discarded</t>
    </r>
    <r>
      <rPr>
        <sz val="10"/>
        <rFont val="Tahoma"/>
        <family val="2"/>
      </rPr>
      <t xml:space="preserve"> on the direct link." Change "when" to "after" to be precise. Also, clarify whether the MSDUs are discarded by the sender or the receiver.  </t>
    </r>
  </si>
  <si>
    <t xml:space="preserve">"Otherwise, the TDLS Teardown frame shall be sent over the direct path and the reason code shall be set to "TDLS direct link teardown for unspecified reason." What is the indication that a TDLS link has been successfully torn down and the transmission will start to occur on the AP path? Clarify behavior.  </t>
  </si>
  <si>
    <t xml:space="preserve">Using TDLS to describe this procedure and set of functionalities is confusing.  DLS as specified in 802.11e is already part of the base standard and the distinction between 11z and 11e DLS procedures and functionalities is nowhere succinctly described.  </t>
  </si>
  <si>
    <t xml:space="preserve">The use of the acronym DLS sould be deprecated in this amendment. Unfortunately this very generic term has already been claimed by a very specific functionality … that of 11e.  Putting T in front of it does not help the reader much.  </t>
  </si>
  <si>
    <t>7.1.3.1.7</t>
  </si>
  <si>
    <t>Counter - Pg 59 Line 1 - change "the initial channel" into "an initial channel", and update Fig 11-z1 in the same way.
Pg 59 Line 15, insert a line break before "If no successful frame exchange…".
The quoted paragraph on page 60 appears to be correct.</t>
  </si>
  <si>
    <t>Counter - see CID 2.</t>
  </si>
  <si>
    <t>Counter - see CID 3.</t>
  </si>
  <si>
    <t>Declined - the Action field in the TDLS Action frame definitions in 7.4.12 is the Action frame that is defined in 7.3.2.12 for all Action frames (of all categories), and thus must have the same name irrespective of the type of Action frames that contain the field.</t>
  </si>
  <si>
    <t>Accept - see CID 45.</t>
  </si>
  <si>
    <t>Declined - explicitly mentioning the value makes the spec easier to read.</t>
  </si>
  <si>
    <t xml:space="preserve">Apparently, according to the comment resolution provided to LB 138 comment #184, a STA can change on a frame by frame basis the receiver address. It is not appareant in the current darft how this could be accomplished.  Since the MA-UNITDATA.request only includes (currently) an SA and a DA, it is not possible to change on a frame by frame basis the RA (Address 1 in the MAC header) without some mechansim for the MAC to know that a given MA-UNITDATA.request is a TDLS frame versus a normal BSS data frame.  </t>
  </si>
  <si>
    <t xml:space="preserve">Add an explanation and if necessary the functionality requrie to allow the stated objective to be achieved. </t>
  </si>
  <si>
    <t>Richard</t>
  </si>
  <si>
    <t>Roy</t>
  </si>
  <si>
    <t>Connexis</t>
  </si>
  <si>
    <t>In LB 139, I submitted the following: "Text states that the ToDS and FromDS bits for unicast DL Data frames must be 0.  Why?  Doesn’t seem to be required, and I can easily imagine a case where setting ToDS and From DS differently could be useful.  Clearly these do not access an "external" DS, but there may be local networks with other devices on them." and requested the restriction be removed.  The response was that the draft specified "SA was set to A1".  Yes, this is what the draft stated, but the comment was directed to the point that it should not be so restrictive.  Furthermore, the current drat has removed the statement concerning Address field 1, so now the question becomes how does the MAC set address field 1.  Setting ToDS and FromDS to zero is not possible as the setting of these fields is currently a conseuqence of the relationship between SA, RA, TA, and DA.  Forcing these bits causes changes in the MAC functionality that are not consistent with other modes of operation, such as communication inside a BSS whcih the darft claims to still be compatible with.  Finally, no reason was given for removing the restriction, so I assume the comment still stands.</t>
  </si>
  <si>
    <t>Remove the restriction unless there is a compelling reason to have it.</t>
  </si>
  <si>
    <t>All</t>
  </si>
  <si>
    <t>Counter - Page 53, Line 15, change the quoted sentence to: "A TDLS peer STA may enter power save mode after the successful transmission to its TDLS peer STA of an MPDU with the Power Management field set to one."</t>
  </si>
  <si>
    <t xml:space="preserve">Delete ", When channel switching is supported,". </t>
  </si>
  <si>
    <t>Counter - replace the comma with a period. See CID 25.</t>
  </si>
  <si>
    <t>11.20.4.3</t>
  </si>
  <si>
    <t>Menzo Wentink (Qualcomm) - mwentink@qualcomm.com</t>
  </si>
  <si>
    <t>Abstract:</t>
  </si>
  <si>
    <t>Author:</t>
  </si>
  <si>
    <t>CID</t>
  </si>
  <si>
    <t>Clause</t>
  </si>
  <si>
    <t>Page</t>
  </si>
  <si>
    <t>Line</t>
  </si>
  <si>
    <t>E/T</t>
  </si>
  <si>
    <t>Y/N</t>
  </si>
  <si>
    <t>Comment</t>
  </si>
  <si>
    <t>Proposed Resolution</t>
  </si>
  <si>
    <t>First Name</t>
  </si>
  <si>
    <t>Last Name</t>
  </si>
  <si>
    <t>Resolution</t>
  </si>
  <si>
    <t>Date</t>
  </si>
  <si>
    <t>Affiliation</t>
  </si>
  <si>
    <t>T</t>
  </si>
  <si>
    <t>7.3.2.63</t>
  </si>
  <si>
    <t>Total</t>
  </si>
  <si>
    <t>11.20.4</t>
  </si>
  <si>
    <t>IEEE P802.11 Wireless LANs</t>
  </si>
  <si>
    <t>Designator:</t>
  </si>
  <si>
    <t>Subject:</t>
  </si>
  <si>
    <t>Full Date:</t>
  </si>
  <si>
    <t>Remarks</t>
  </si>
  <si>
    <t>3</t>
  </si>
  <si>
    <t>E</t>
  </si>
  <si>
    <t>11.20.2</t>
  </si>
  <si>
    <t>7.4.12.1</t>
  </si>
  <si>
    <t>8.5.9.3.2</t>
  </si>
  <si>
    <t>Modify is not one of the "standard" editing instructions.</t>
  </si>
  <si>
    <t>Change Modify to Change</t>
  </si>
  <si>
    <t>Clause 11.20.5 is not permitted to be marked as informative, The clause heading was correctly updated to remove this notation during the last working group ballot, however it was added here</t>
  </si>
  <si>
    <t xml:space="preserve">Address 3 field is not correct. It should be Address 1 field. </t>
  </si>
  <si>
    <t>Annex D</t>
  </si>
  <si>
    <t xml:space="preserve">Default value of dot11TDLSProbeDelay is 10ms. It is too overhead.    </t>
  </si>
  <si>
    <t>Annex U</t>
  </si>
  <si>
    <t xml:space="preserve"> In going though the comment resolution spreadsheet and Annex U of the draft, the issue of Ethertype 89-0d was commented on in both CID 502 and CID 499. The resolution proposed in 499 did not define an action, but rather "waffled".</t>
  </si>
  <si>
    <t>Propose a specific action to resolve these CIDs</t>
  </si>
  <si>
    <t>general</t>
  </si>
  <si>
    <t>In the comment resolution, be clear. A definite resoltion should be proposed.</t>
  </si>
  <si>
    <t>George</t>
  </si>
  <si>
    <t>Bumiller</t>
  </si>
  <si>
    <t>Research in Motion</t>
  </si>
  <si>
    <t>George Bumiller</t>
  </si>
  <si>
    <t>Darwin Engwer</t>
  </si>
  <si>
    <t>yes</t>
  </si>
  <si>
    <t>Change remove to delete</t>
  </si>
  <si>
    <t>NIST</t>
  </si>
  <si>
    <t>Bemini Hennadige Peiris</t>
  </si>
  <si>
    <t>Al Petrick</t>
  </si>
  <si>
    <t>Jim Raab</t>
  </si>
  <si>
    <t>James D Portaro</t>
  </si>
  <si>
    <t>Christopher Young</t>
  </si>
  <si>
    <t>Randal Roebuck</t>
  </si>
  <si>
    <t>Murray, Peter</t>
  </si>
  <si>
    <t>Ian Sherlock</t>
  </si>
  <si>
    <t>David Goodall</t>
  </si>
  <si>
    <t>Guenael Strutt</t>
  </si>
  <si>
    <t>% Approval (without abstains)</t>
  </si>
  <si>
    <t>% of Abstentions</t>
  </si>
  <si>
    <t>Votes Cast</t>
  </si>
  <si>
    <t>Voting Pool</t>
  </si>
  <si>
    <t>Pending Votes</t>
  </si>
  <si>
    <t>TGz LB 143</t>
  </si>
  <si>
    <r>
      <t>Counter - On page 59, line 15 add "If no successful frame exchange has occurred on an off-channel within SwitchTimeout after the end of ACK2, the STAs shall go back to the base channel</t>
    </r>
    <r>
      <rPr>
        <u val="single"/>
        <sz val="10"/>
        <rFont val="Arial"/>
        <family val="2"/>
      </rPr>
      <t>, where they shall be listening not later than SwitchTime after the end of the SwitchTimeout</t>
    </r>
    <r>
      <rPr>
        <sz val="10"/>
        <rFont val="Arial"/>
        <family val="0"/>
      </rPr>
      <t>.".</t>
    </r>
  </si>
  <si>
    <t>Noted. Lookup in the baseline.</t>
  </si>
  <si>
    <t>Rejected - the sentence is fine the way it is.</t>
  </si>
  <si>
    <t>Clint Chaplin</t>
  </si>
  <si>
    <t>vii</t>
  </si>
  <si>
    <t>No Table of Contents</t>
  </si>
  <si>
    <t>Provide Table of Contents</t>
  </si>
  <si>
    <t>viii</t>
  </si>
  <si>
    <t>No List of Figures</t>
  </si>
  <si>
    <t>Provide List of Figures</t>
  </si>
  <si>
    <t>ix</t>
  </si>
  <si>
    <t>No List of Tables</t>
  </si>
  <si>
    <t>Provide List of Tables</t>
  </si>
  <si>
    <t>i</t>
  </si>
  <si>
    <t>Copyright should be 2009, not 2008</t>
  </si>
  <si>
    <t>Change copyright year to 2009 (you also need to update the footer, as well)</t>
  </si>
  <si>
    <t>ii</t>
  </si>
  <si>
    <t>When a first TDLS peer STA with Peer PSM enabled set the More Data Ack subfield to one in its QoS Capability information element, the corresponding TDLS peer STA may indicate that it has a pending transmission for the first TDLS peer STA by setting the More Data field to one in ACK frames transmitted to the first TDLS peer STA.</t>
  </si>
  <si>
    <t>When a first TDLS peer STA with Peer PSM enabled set the More Data Ack subfield to "one" in its QoS Capability information element, the corresponding TDLS peer STA may indicate that it has a pending transmission for the first TDLS peer STA by setting the More Data field to "one" in ACK frames transmitted to the first TDLS peer STA.</t>
  </si>
  <si>
    <t>7.3.2.27</t>
  </si>
  <si>
    <t>"Otherwise, the TDLS Channel Switching subfield set to zero to indicate that the STA does not support this capability."</t>
  </si>
  <si>
    <t>"Otherwise, the TDLS Channel Switching subfield is set to zero to indicate that the STA does not support this capability."</t>
  </si>
  <si>
    <t>7.4.12.18</t>
  </si>
  <si>
    <t>"The TDLS Peer PSM Request frame encapsulated in a Data frame and transmitted to the TDLS peer STA directly or through the AP"</t>
  </si>
  <si>
    <t>"The TDLS Peer PSM Request frame is encapsulated in a Data frame and transmitted to the TDLS peer STA directly or through the AP"</t>
  </si>
  <si>
    <t>Sentence is repeated from the previous item on the list.</t>
  </si>
  <si>
    <t>delete duplicated sentence.</t>
  </si>
  <si>
    <t>10.3.45.2.3</t>
  </si>
  <si>
    <t>Decline - in the absence of a channel switch response, the initiating STA will not change channels, nor will there be interrupted connectivity (i.e. the connection on the initial channel is still present). Precedence is that similar types of request/response exchanges do not specify a timeout or a time between repeated requests either.</t>
  </si>
  <si>
    <t>Accept - Page 60, replace the sentence on Line 1 and 2 with the following sentence: "When the TDLS Channel Switch Request frame specifies a switch to the base channel (i.e. the Target Channel field specifies the base channel), then the channel switch shall take place after ACK1. This means that ACK1 takes the role of ACK2 in Figure 11-z1.</t>
  </si>
  <si>
    <t>Accept - see CID 78.</t>
  </si>
  <si>
    <t>Accept - see CID 21.</t>
  </si>
  <si>
    <t>"This primitive is generated when the STA successfully transmits a TDLS Teardown frame to the TDLS peer STA, when the MLME-TDLSTEARDOWN.request contains invalid parameters, when an unspecified failure occurs"</t>
  </si>
  <si>
    <t>"This primitive is generated when the STA successfully transmits a TDLS Teardown frame to the TDLS peer STA, when the MLME-TDLSTEARDOWN.request contains invalid parameters, or when an unspecified failure occurs"</t>
  </si>
  <si>
    <t>10.3.46.2.3</t>
  </si>
  <si>
    <t>"This primitive is generated when the STA successfully transmits a TDLS Peer Traffic Indication frame to the TDLS peer STA, when the MLME-TDLSPTI.request contains invalid parameters, or when an unspecified failure occurs."</t>
  </si>
  <si>
    <t>"A TDLS peer STA in power save mode may enter a doze state when it has successfully transmitted to and received from the corresponding TDLS peer STA, a frame with the EOSP subfield set to one"</t>
  </si>
  <si>
    <t>"A TDLS peer STA in power save mode may enter a doze state when it has successfully transmitted to and received from the corresponding TDLS peer STA a frame with the EOSP subfield set to one"</t>
  </si>
  <si>
    <t>"dot11ExtendedChannelSwitchEnabled are true, When channel switching"</t>
  </si>
  <si>
    <t>"dot11ExtendedChannelSwitchEnabled are true. When channel switching"</t>
  </si>
  <si>
    <t>"channel at which the TDLS peer STA can transmit to and receive from the AP"</t>
  </si>
  <si>
    <t>"channel at which the TDLS peer STA can transmit to and receive from the AP."</t>
  </si>
  <si>
    <t>Clint</t>
  </si>
  <si>
    <t>Chaplin</t>
  </si>
  <si>
    <t>Samsung Electronics</t>
  </si>
  <si>
    <t>Henry Ptasinski</t>
  </si>
  <si>
    <t>yes</t>
  </si>
  <si>
    <t>0</t>
  </si>
  <si>
    <t>Copyright date is incorrect.</t>
  </si>
  <si>
    <t>Update copyright date throughout the draft to 2009.</t>
  </si>
  <si>
    <t xml:space="preserve">Declined - the TDLS frame format is defined in 11.20, per "TDLS frames shall use the formatting as specified in 11.20.1 when they are transmitted through the AP and when they are transmitted over the TDLS direct link.". The Ethertype encapsulation that is used in TGz is part of the TGz baseline (per TGr). </t>
  </si>
  <si>
    <t>Declined - The fact that TDSL is not to be used in an IBSS already implies that there will be no TDLS direct links in the IBSS.</t>
  </si>
  <si>
    <t>Declined - see CID 41.</t>
  </si>
  <si>
    <t>Accept</t>
  </si>
  <si>
    <t>Accept, and one row down (row 18) also remove the space before the period.</t>
  </si>
  <si>
    <t xml:space="preserve">This regards to my comment 378 in LB139. Although the resolution said "Counter - change the sentence to: "A TDLS peer STA may enter power save mode after it received the acknowledgement for an MPDU that was transmitted to the TDLS peer STA with the Power Management field set to one.", I couldn't find such change made and I think the sentence here still needs some work. It is like you set the Power Management field to one in the MPDU that is an acknowledgement sent from the peer STA. </t>
  </si>
  <si>
    <t>11.2.1.13</t>
  </si>
  <si>
    <t xml:space="preserve">The relation between the target channel and the off-channel should be explained. This regards to my comment 469 in LB139. Although the resolution said "Accept - add "(which is referred to as the off-channel from now on)" after "After switching to the target channel", I couldn't find such change in the draft. </t>
  </si>
  <si>
    <t xml:space="preserve">The resolution provided for my CID 499 of the last LB (139) is not adequate.  IEEE SA's current record for the Ethertype 89-0d clearly needs updating as Ethertype 89-0d is not just used by 11r, but now shared between 11r and 11z.  The descriptions there also antiquatedly says refer to the 11r draft for details.  
(Again, the assignemtns are listed here: http://standards.ieee.org/regauth/ethertype/eth.txt)
The IEEE EtherType Field Registration Authority should be contacted for updating this record.  Personally I propose to open the 89-0d for IEEE 802.11 use, thus later when new amendments come along we don't have to update it again.
Instructions for contacting them are here:
http://standards.ieee.org/regauth/ethertype/index.shtml
It is also possible that this is an issue that should be dealt with by the WG in general or by 11mb.
</t>
  </si>
  <si>
    <t>3.45</t>
  </si>
  <si>
    <t xml:space="preserve">According to my comment 173 in LB139. Although the resolution said "Accept - change "Due to the nature of IBSSs" to "In an IBSS".", I could find such change made. </t>
  </si>
  <si>
    <t xml:space="preserve">There is a part starting with an upper case letter in the middle of the sentence. It seems that the intent was to rewrite this part with the former part of the sentence and delete this. </t>
  </si>
  <si>
    <t>vii</t>
  </si>
  <si>
    <t>Mark IV Industries</t>
  </si>
  <si>
    <t>Setting the TDLS Channel Switching bit to zero does not necessarily mean a lack of capability but a lack of support.  Also there is an "is" missing in the last sentence.</t>
  </si>
  <si>
    <t>Change to "Otherwise, the TDLS Channel Switching subfield is set to zero to indicate to indicate that this capability is not supported on this link."</t>
  </si>
  <si>
    <t xml:space="preserve">The information element "Action" should be titled "TDLS Action", since it is specific to TDLS; this also avoids potential future confusion for others to use the term Action.   Note the first element in the Action Frame format (7.2.3.12) is also titled "Action".    This also applies to all other tables added in section 7.4.12.  The response in LB139 Comment 70 was "The names have become quite familiar already, so it is better not to change it at this point."  Familiar to who - just the members of TGz is not a valid reason.   </t>
  </si>
  <si>
    <t>Change the name to "TDLS Action" here and in other tables in 7.4.12</t>
  </si>
  <si>
    <t>This is a resubmission of comment 404 from LB 139.  The comment was accepted, but the proposed resolution was not inserted into the draft.  The original comment read:  "The claim that the AP does not need to support any of the capabilities that will be used on the direct link between the two TDLS peer STAs (except security) is too broad.  There are dependencies.  For example, for the TDLS peer STA to support TDLS channel switching (and probably Peer U-APSD) the AP must support PS (e.g. see line 32 on page 40, which states "The TDLS peer STA shall be in PS mode with the AP ...")"</t>
  </si>
  <si>
    <t>The recommended change for comment 404 from LB 139 was "Modify the text to read "…, nor does it have to support the same set of capabilities on links between itself and STAs that will be used on the direct link between the two TDLS peer STAs.""</t>
  </si>
  <si>
    <t>11.20.4.2.3</t>
  </si>
  <si>
    <t>This is a resubmission of comment 481 from LB 139.  The comment was accepted, but the resolution text was not inserted into the draft.  The original comment read "The statement "a requested switch to a 20 MHz direct link shall always be accepted" is too broad.  What if the base channel is a 40 MHz channel?"</t>
  </si>
  <si>
    <t>The accepted text change read "Accept - modify the text to read "When on a 40 MHz off-channel direct link, a requested switch to a 20 MHz direct link on the same channel shall always be accepted.""</t>
  </si>
  <si>
    <t>The second sentence should start "The Sequence Control field is set…".  The Fragment subfield needs to be resolved - possibly delete the last sentence.</t>
  </si>
  <si>
    <t>Table Z-6 element 9 ends in "..in undefined".</t>
  </si>
  <si>
    <t>This should be "..is undefined".</t>
  </si>
  <si>
    <t>The text "Support of this capability may be signaled by setting the Peer PSM subfield in the Extended Capabilities element included in the TDLS Setup Request or TDLS Setup Response frame to one." implies the setting of the bit is optional even if support is being offered.</t>
  </si>
  <si>
    <t>This is a resubmission of comment 403 from LB 139.  The commentor is not satisfied with the resolution and resolution comment.  One of the TSPEC fields that must get filled when requesting admissions control is direction, and the value the TDLS station should use for this field is "direct link" (lacking any better guidance from 11.20).  If the QAP does not support direct link and a station submits a TSPEC requesting a direct link, it seems the likely outcome is that the AP denies the reservation.  If the AP accepts the TSPEC, then it in all likelihood it would support DL so TDLS wound not be needed.  The normative behavior required for TDLS seems to require an unachievable result.</t>
  </si>
  <si>
    <t>The original recommended change was "Add a second line to the paragraph starting on line 22 [now line 3] stating: "If an AP requires admissions control for an AC but does not support DL, then the TDLS peer STA shall not use this AC on the base channel for direct link transmissions." "</t>
  </si>
  <si>
    <t xml:space="preserve">The 2nd paragraph of clause 11.2.1.14 specifies that all four ACes are both trigger- and delivery-enabled. This means that any trigger frame of any AC triggers the delivery of buffered frames from all ACs. So, it suffices to simply indicate the buffered frames (regardless of their ACs) in the Peer Traffic Indication (PTI) frame, and there seem to have no benefits to indicate buffered frames in PTI and to initiate SP(s) on a per AC basis as specified in clause 11.2.1.14.2. Please clarify the behavior and correct text. </t>
  </si>
  <si>
    <t>Accept - for entries 10, 11, and 12 change "is true. Included for Status Code 0 (Successful). " into "is true and if the Status Code is 0 (Successful). ".
Apply a similar change to Figure 7-z4, where applicable.</t>
  </si>
  <si>
    <t>Counter - replace "two octets in length" with "is defined in 7.1.3.4".</t>
  </si>
  <si>
    <t>Counter - replace the quoted sentence with the following sentence: "When dot11TDLSPeerUAPSDImplemented is true, and to indicate support for Peer U-APSD on this link, the Peer U-APSD Support subfield is set to one; otherwise, the Peer U-APSD Support subfield is set to zero to indicate that this capability is not supported on this link."
Apply a similar change to Peer PSM support and TDLS Channel Switching support.</t>
  </si>
  <si>
    <t>Counter - replace by "A STA supporting this capability may choose to indicate or not indicate support on any TDLS Setup Request or TDLS Setup Response frame.  A STA wishing to indicate this support shall signal this by setting the Peer PSM subfield in the Extended Capabilities element included in the TDLS Setup Request frame or TDLS Setup Response frame to one."</t>
  </si>
  <si>
    <t>Counter - replace by "A STA supporting this capability may choose to indicate or not indicate support on any TDLS Setup Request or TDLS Setup Response frame.  A STA wishing to indicate this support shall signal this by setting the Peer U-APSD subfield in the Extended Capabilities element included in the TDLS Setup Request frame or TDLS Setup Response frame to one."</t>
  </si>
  <si>
    <t>The line is duplicated in this bullet and next bullet. "The pairwise cipher suite list field shall only include pairwise cipher suites that are advertised in the RSNIE of the BSS."</t>
  </si>
  <si>
    <t>Either delete (Informative) or change (informative) to (for an example).  Bottom line remove "informative".</t>
  </si>
  <si>
    <t>Consistency with the usage of "TDLS Setup Request frame" and "TDLS setup request frame" and "TDLS setup request"</t>
  </si>
  <si>
    <t>Change "setup request" to "Setup Request frame"</t>
  </si>
  <si>
    <t>Change "setup request" to "Setup Request"</t>
  </si>
  <si>
    <t>Change setup to Setup</t>
  </si>
  <si>
    <t>English grammar</t>
  </si>
  <si>
    <t>Change "a ACK" to "an ACK"</t>
  </si>
  <si>
    <t>The use of the work illustrated implies a picture, not text</t>
  </si>
  <si>
    <t>Change "illustrated in 11.20.4" to "illustrated in Figure 11-z1"</t>
  </si>
  <si>
    <t>11A.10.3</t>
  </si>
  <si>
    <t>Remove is not an editing instruction</t>
  </si>
  <si>
    <t>Remove this Timeout from the TDLS Setup Request parameters.  OR, add normative text to clarify STA behavior when this timeout expires and how is this set?  The draft specifies a TDLSResponseTimeout, so that should be sufficient.</t>
  </si>
  <si>
    <t>10.3.44.4.2</t>
  </si>
  <si>
    <t>Remove this Timeout from the TDLS Setup Response parameters.  OR, add normative text to clarify STA behavior when this timeout expires and how is this set? The draft specifies a TDLSResponseTimeout, so that should be sufficient.</t>
  </si>
  <si>
    <t>10.3.44.7.2</t>
  </si>
  <si>
    <t>Remove this Timeout from the TDLS Setup Confirm parameters.  OR, add normative text to clarify STA behavior when this timeout expires and how is this set? The draft specifies a TDLSResponseTimeout, so that should be sufficient.</t>
  </si>
  <si>
    <t>10.3.45</t>
  </si>
  <si>
    <t>Typo on "TDSL"</t>
  </si>
  <si>
    <t>Change to "TDLS"</t>
  </si>
  <si>
    <t>Kapil</t>
  </si>
  <si>
    <t>Sood</t>
  </si>
  <si>
    <t>Intel Corporation</t>
  </si>
  <si>
    <t>Kapil Sood</t>
  </si>
  <si>
    <t>yes</t>
  </si>
  <si>
    <t>Mark Hamilton</t>
  </si>
  <si>
    <t>Wendong Hu</t>
  </si>
  <si>
    <t>Jesse Walker</t>
  </si>
  <si>
    <t>Vijay Patel</t>
  </si>
  <si>
    <t>Masato Kato</t>
  </si>
  <si>
    <t>George Vlantis</t>
  </si>
  <si>
    <t>Tomoya Yamaura</t>
  </si>
  <si>
    <t>Thoma Kuehnel</t>
  </si>
  <si>
    <t>Amer Hassan</t>
  </si>
  <si>
    <t>Daniel R. Borges</t>
  </si>
  <si>
    <t>Figure 10-z5 the primitives MLME-xxxx are consistently missing the inclusion of TDLS to agree with the actual primitives in the text.</t>
  </si>
  <si>
    <t>Adrian Stephens</t>
  </si>
  <si>
    <t>Replace MLME-PEERPSM.xxx with MLME-TDLSPEERPSM.xxx (in four places)</t>
  </si>
  <si>
    <t>LG Electronics</t>
  </si>
  <si>
    <t>Yongho Seok</t>
  </si>
  <si>
    <t>“The pairwise cipher suite list field shall only include pairwise cipher suites that are advertised in the RSNIE of the BSS.” was added twice. Only one copy should be enough..</t>
  </si>
  <si>
    <t>Remove the second copy of this sentence.</t>
  </si>
  <si>
    <t>Jouni</t>
  </si>
  <si>
    <t>Malinen</t>
  </si>
  <si>
    <t>Atheros Corporation</t>
  </si>
  <si>
    <t>Jouni Malinen</t>
  </si>
  <si>
    <t>Hongseok Jeon</t>
  </si>
  <si>
    <t>Rohit Nabar</t>
  </si>
  <si>
    <t>Mathilde Benveniste</t>
  </si>
  <si>
    <t>Yeonkwon Jeong</t>
  </si>
  <si>
    <t>Accept - On Page 60, Line 3, add the following sentence (as a new paragraph): "A TDLS peer STA should not be required to be in the Awake state on more than one channel at a time."</t>
  </si>
  <si>
    <t>Decline - From a layering perspective, the encapsulated TDLS frames are sent to the LLC layer, which then sends the Ethertype 890d frames to the 890d entity, which is part of the MLME. The 890d entity then further distributes the packet to the protocols that are defined on top of this Ethertype (Remote Request/Response, TDLS, Data Function). However, the MAC may check for the LLC Ethertype before sending the received MSDU to the LLC layer, and send the 890d frames to the 890d entity directly. This, however, is implementation specific.</t>
  </si>
  <si>
    <t xml:space="preserve">Decline - The precedence of similar situations is that there typically is no maximum retry count specified. It would not be difficult to define a counter, but the practicality of selecting the maximum and the rate would be difficult if not impossible. A TDLS peer STA has the option of delaying sending a response when it finds the rate of requests to be too high. Ultimately, the TDLS peer STA has the option of tearing down the direct link. </t>
  </si>
  <si>
    <t>Accept - see CID 71, where guidance is added as to what the conditions under which a STA may operate multiple direct link s on multiple channels simultaneously. However, it is up to the STA to decide whether a certain combination of direct links on multiple channel with certain wakeup schedules suits or harms the throughput requirements.</t>
  </si>
  <si>
    <t>CID 499 from the previous letter ballot, has not been resolved. The resolution is a new question.</t>
  </si>
  <si>
    <t>doc.: IEEE 802.11-09/xxxxr0 (11-09-xxxx-00-000z)</t>
  </si>
  <si>
    <t>TGz LB143 Comment Resolution Spreadsheet</t>
  </si>
  <si>
    <t>LB143 Comments (TGz Draft 4.0)</t>
  </si>
  <si>
    <t>Name</t>
  </si>
  <si>
    <t>Notes</t>
  </si>
  <si>
    <t>Approve</t>
  </si>
  <si>
    <t>Disapprove</t>
  </si>
  <si>
    <t>Abstain</t>
  </si>
  <si>
    <t>Comments</t>
  </si>
  <si>
    <t>Stuart J. Kerry</t>
  </si>
  <si>
    <t>Woong Cho</t>
  </si>
  <si>
    <t>Michael Bahr</t>
  </si>
  <si>
    <t>Hang Liu</t>
  </si>
  <si>
    <t>N</t>
  </si>
  <si>
    <t>Daniel R. Borges (Apple Inc) - drborges@apple.com</t>
  </si>
  <si>
    <t>Proposed resolution (to be discussed in task group): Decline- The length can be greater than the beacon interval because there is no relation between the wakeup schedule and the TBTT or the beacon interval. See the definition of the wakeup schedule in 7.3.2.63.</t>
  </si>
  <si>
    <t>Several things surrounding Peer UAPSD should be renamed - first, the MIB: dot11TDLSPeerUAPSDImplemented - this MIB is not used as its name implies - it actually is used to describe the STA that is willing to operate in the role of PU Buffer STA. But it looks like it should also be true for the STA that wants to operate as PU Sleep STA, and this is not correct. The bit descriptions and some 11.x descriptions employ similarly misleading language. I.e. everything right now is given a name that does not discriminate between the Sleep and the Buffer STA, yet the bit in 7.3.2.27 is quite distinctly only advertising the Buffer STA capability and NOT the Sleep STA capability. Descriptions in 11.2.1.14 have a similar problem.</t>
  </si>
  <si>
    <t>Stephen</t>
  </si>
  <si>
    <t>Emeott</t>
  </si>
  <si>
    <t>Motorola</t>
  </si>
  <si>
    <t>7.3.1.9</t>
  </si>
  <si>
    <t>N</t>
  </si>
  <si>
    <t xml:space="preserve">According to my comment 199 in LB139. If the TDLS peer STA sets the status code "Direct links not allowed by the BSS", it is strange because the one that can talk about the BSS policy is only the AP and the AP in 11z is not direct link aware. 
Is this prepared for the original 11e direct link? </t>
  </si>
  <si>
    <t xml:space="preserve">If the answer to the question is yes, then fine. If it is no, then delete the row for "Direct links not allowed by the BSS" in Table 7-23 Status codes. </t>
  </si>
  <si>
    <t>3.z5</t>
  </si>
  <si>
    <t>11.2.1.14</t>
  </si>
  <si>
    <t xml:space="preserve">According to my comment 178 in LB139. Although the resolution said "Accept", I couldn't find such change made. </t>
  </si>
  <si>
    <t xml:space="preserve">Add "TDLS" at the beginning of "peer power save mode" thoughout the draft. </t>
  </si>
  <si>
    <t>11.20.4</t>
  </si>
  <si>
    <t>N</t>
  </si>
  <si>
    <t xml:space="preserve">According to my comment 466 in LB139. I still think there is a conflict between the two sentences. The TDLS peer STA that receives a TDLS Channel Switch Request frame *shall* enter PS mode with the AP prior to sending the TDLS Channel Switch Response frame, according to the first sentence. But this is not accurate. </t>
  </si>
  <si>
    <t xml:space="preserve">Why not change the second sentence from "The TDLS peer STA that receives a TDLS Channel Switch Request frame may enter PS mode with the AP prior to sending the TDLS Channel Switch Response frame." to "The TDLS peer STA that receives a TDLS Channel Switch Request frame and which will send the TDLS Channel Switch Response frame with status code set to "successful" shall enter PS mode with the AP prior to sending the TDLS Channel Switch Response frame."? </t>
  </si>
  <si>
    <t>Accept - delete "(informative)".</t>
  </si>
  <si>
    <t>Counter - change "illustrated" to "described".</t>
  </si>
  <si>
    <t>Accept - TGz chair to contact ANA to 1. change the registration record for Ethertype 890d and 2. to take control over assigning the protocol subtypes that fall under the 890d protocol. Suggested name for the 890d protocol (informative): "802.11 management protocols".</t>
  </si>
  <si>
    <t>Counter - The resolution for quoted CID 499 is in CID 57 of this document. The resolution for quoted CID 502 should have been "Declined" rather than "Accept", but otherwise the resolution was correct.</t>
  </si>
  <si>
    <t>Declined - the belief of the group is that the description of the off-channel operation as a delta to IBSS would not be simpler than the current description. However, the commenter is invited to submit actual text that demonstrates the opposite.</t>
  </si>
  <si>
    <t>Counter - the stations on the off-channel are still associated with the AP and therefore use the same BSSID, so forming an IBSS (that uses a different BSSID) would cause complications. One complication is in the fact that changing the BSSID causes the security key to change (because the BSSID is mixed into the key generation).
The TGz group believes that it is acceptable to have invisible temporary use of an off-channel. But, the group also agrees to add a sentence that allows for the optional transmission of Beacons and/or responding to Probe Requests, if the off-channel direct link STAs wish to be visible to scanning devices.
At the end of subclause 11.20.4.1, insert the following sentence: "TDLS peer STAs that want to be visible on the off-channel for scanning devices should transmit Beacons and/or respond to Probe Requests."</t>
  </si>
  <si>
    <t>Declined - see CID 61.</t>
  </si>
  <si>
    <t>Counter - see CID 61.</t>
  </si>
  <si>
    <t>Counter - After the 3rd paragraph of 11.20, add the following paragraph: "Simultaneous operation of DLS and TDLS between the same pair of STAs is not allowed."</t>
  </si>
  <si>
    <t>Counter - the acronym is there (3.z9), but PU must not be written out in full. This should be the case on the first occurrence of PU, which is in 3.z8. TGz editor to modify this.</t>
  </si>
  <si>
    <t xml:space="preserve">Accept - TGz editor to create a new information element called "PU Buffer Status", that contains the fields 4-9. Insert the new IE after the Link Identifier. </t>
  </si>
  <si>
    <t>Accept - move the Link Identifier element to place 5 and move the Secondary Channel Offset element to place 6.</t>
  </si>
  <si>
    <t>Within a PTI, the per-AC information may be old. So it is up to the recipient to decide if it has already received the data from each of the ACs indicated - only with the help of the seq num can it truly determine if there is anything pending, and it can only do that for one AC - so the per-AC information is a hint, but not definitive. Because of this, I believe that it is necessary to have an explicit rule about wake behavior on the part of the PTI recipient with respect to AC information in the PTI frame so that the PTI sender knows what to expect.</t>
  </si>
  <si>
    <t>Make explicit and definitive behavioral requirements with respect to PTI recipient behavior as influenced by PTI frame contents - in particular, the AC and SEQ num fields. Do not allow choices on the part of the PTI recipient that cannot be predicted by the PTI sender.</t>
  </si>
  <si>
    <t>Specific, predictable behavior for PTI TID and SEQ NUM information is not included in the behavioral requirements. This makes it difficult for the PTI sender to know what to expect and can lead to wasted power on the part of the PU Buffer STA while waiting for the wake of a PU Sleep STA that never happens. Note that it may be possible to include such specific behavior, but there is at least one case for which things become very difficult - that is the lost ACK case. If the PU Sleep STA received frame SN=X and sent an ACK, but the ACK failed to arrive at the PU Buffer STA, then the PU Buffer STA may send a PTI frame with SN=X and then expect the PU Sleep STA to wake. But the PU Sleep STA will not wake because it believes that it is already past that point in the sequence space. This event might be considered infrequent enough to ignore.</t>
  </si>
  <si>
    <r>
      <t xml:space="preserve">"A channel switch shall not be initiated by a STA when the TDLS peer STA did not set the TDLS Channel Switching capability field to one in the transmitted TDLS Setup Request frame or the TDLS Setup Response frame that caused the TDLS direct link to be set up." Modify the sentence to "A channel switch shall not be initiated by a STA when the TDLS peer STA did not set the TDLS Channel Switching capability field to one in the transmitted TDLS Setup Request frame or the </t>
    </r>
    <r>
      <rPr>
        <sz val="10"/>
        <color indexed="10"/>
        <rFont val="Tahoma"/>
        <family val="2"/>
      </rPr>
      <t>corresponding</t>
    </r>
    <r>
      <rPr>
        <sz val="10"/>
        <rFont val="Tahoma"/>
        <family val="2"/>
      </rPr>
      <t xml:space="preserve"> TDLS Setup Response frame." to be precise. </t>
    </r>
  </si>
  <si>
    <r>
      <t xml:space="preserve">"The </t>
    </r>
    <r>
      <rPr>
        <sz val="10"/>
        <color indexed="10"/>
        <rFont val="Tahoma"/>
        <family val="2"/>
      </rPr>
      <t>SwitchTime</t>
    </r>
    <r>
      <rPr>
        <sz val="10"/>
        <rFont val="Tahoma"/>
        <family val="2"/>
      </rPr>
      <t xml:space="preserve"> and SwitchTimeout values specified in the TDLS Channel Switch Timing element included in the TDLS Channel Switch Response frame shall meet the requirements at the STA sending the TDLS Channel Switch Response frame and shall be equal to or larger than the values specified in the TDLS Channel Switch Request frame." Why must the SwitchTime of the responder be equal or larger than that of the requester?</t>
    </r>
  </si>
  <si>
    <t xml:space="preserve">Change "…illustrated in 11.20.4" to "… illustrated in Figure 11-z1 in 11.20.4".  </t>
  </si>
  <si>
    <t>Qi</t>
  </si>
  <si>
    <t>Wang</t>
  </si>
  <si>
    <t>Broadcom</t>
  </si>
  <si>
    <t>Dave Stephenson</t>
  </si>
  <si>
    <t>Hideaki Odagiri</t>
  </si>
  <si>
    <t>Richard Roy</t>
  </si>
  <si>
    <t>Counter - the 2009 Style Manual defines that "In general text, isolated numbers less than 10 should be spelled out. However, in equations, tables, figures, and other display elements, Arabic numerals should be used."
TGz editor to comb through the TGz draft and check if this rule is applied throughout.</t>
  </si>
  <si>
    <t>Accept - add the word "is" between subfield and set.</t>
  </si>
  <si>
    <t>Accept - insert the word is between frame and encapsulated.</t>
  </si>
  <si>
    <t>Accept - delete the duplicate, which is the 3rd bullet item.</t>
  </si>
  <si>
    <t>Accept - insert the word or between parameters, and when.</t>
  </si>
  <si>
    <t>Accept - remove the comma after STA.</t>
  </si>
  <si>
    <t>Accept - replace comma with a period after true.</t>
  </si>
  <si>
    <t>Accept - add a period after AP.</t>
  </si>
  <si>
    <t>Accept - remove the comma after MAC.</t>
  </si>
  <si>
    <t>Accept - change to 1000 us, see CID 15.</t>
  </si>
  <si>
    <t>Decline - The A1 field for frames from the AP is the DA and the A3 field is the SA. In this case, the Source Address is made to be the Responder STA, which is correct.</t>
  </si>
  <si>
    <t xml:space="preserve">Accept - in 7.3.2.63, change 14 to 10 (Page 8, Line 8). In Table 7-26, change the Wakeup Schedule length from 16 to 12. </t>
  </si>
  <si>
    <t>Declined - the intent is that a TDLS aware AP may block the setup of a TDLS direct link. If the AP does so, it sends a TDLS Setup Response frame with the quoted status code.</t>
  </si>
  <si>
    <t xml:space="preserve">Change the cited sentences to "A TDLS peer STA informs the TDLS peer STA that it will enter power save mode per direct link by setting the Power Management field to one in an MPDU requiring acknowledgement. The STA may enter power save mode when receiving the acknowledgement." </t>
  </si>
  <si>
    <t xml:space="preserve">This regards to my comment 360 in LB139. "A TDLS peer STA enters power save mode per direct link by setting the Power Management field to one in an acknowledged MPDU transmitted to the TDLS peer STA. The STA may enter power save mode when the MPDU was successfully transmitted." The two sentences are redundant but still not complete. </t>
  </si>
  <si>
    <t>Counter - change to "A TDLS peer STA informs the TDLS peer STA that it will enter power save mode per direct link by setting the Power Management field to one in an MPDU requiring acknowledgement. The STA may enter power save mode after successful transmission of the MPDU."</t>
  </si>
  <si>
    <t xml:space="preserve">Change the sentence from "A STA that configured Peer U-APSD at a TDLS peer STA may enter power save mode on a TDLS direct link by setting the Power Management field to one in the Frame Control field of an acknowledged MPDU that was successfully transmitted to the TDLS peer STA over the direct link." to "A TDLS peer STA may enter power save mode after it received the acknowledgement for an MPDU that was transmitted to the TDLS peer STA with the Power Management field set to one." </t>
  </si>
  <si>
    <t>Decline - the intended recipient might be asleep, so a directed frame may not be received. The correct procedure would be setting up a direct link, after which the sleep/awake state of the intended peer STA is known.</t>
  </si>
  <si>
    <t>Counter - remove the smashed spider.</t>
  </si>
  <si>
    <t>Accept - remove this page.</t>
  </si>
  <si>
    <t>There is a message synchronization failure issue here, as well as the special value meaning problem, and a problem of sleep synchronization. The only suggestion that I have to fix it is to forget about including a sequnce number - and force the PU sleep STA to wake and send a trigger to close the loop - so that there is a one-to-one correspondence for request to wake and actual wake event - your text currently gives the sleeping STA the option of waking while requiring the buffer STA to remain awake waiting for the sleeping STA to wake up. - Maybe you can use the fragment field to signal a special value, but I still have a problem with the expected transmitter and responder behaviors - because one might wait forever for the other. Maybe the originator can determine, if it gets an ACK to a frame with a seq num which is later than the seq num that it put into the PTI frame, that it can cancel the wait for the Sleep STA to wake - in fact, these things probably solve the problems - that is - use the fragment field for the special wake message, explicitly indicate that this always forces a wake event, and make an explicit statement on each side about behavior with respect to non-special PTI wake messages - that is - the originator can stop waiting if it gets an ACK for a frame later than the seq num in the last transmitted PTI, and the sleeper does not have to send a trigger if it meets the same conditions. for the special wake, the sleeper must always wake.</t>
  </si>
  <si>
    <t>See the text: "When traffic arrives at a TDLS peer STA in TDLS Peer PSM mode for a link with a deactivated and deleted wakeup schedule," - have you defined either deactivation or deletion of a wakeup schedule? I don't see it.</t>
  </si>
  <si>
    <t>Possible resolution (to be discussed in the task group): Declined - an AP does not have to support direct link in order to accept a TSPEC request that indicates that the request is for directed traffic.</t>
  </si>
  <si>
    <t>Possible resolution (to be discussed in the task group): Declined - the STA should indeed stay awake until the end of the SP, but that behavior is governed by the rules for the service period. The minimum wake time after sending a PTI is defined this way to avoid having to redefine the conditions under which a service period ends.</t>
  </si>
  <si>
    <t>Accept - the comment resolutions on the previous ballot did not mention decline when a comment was, in fact, declined. Only accept or counter were explicitly mentioned (i.e. only resolutions that required a change were marked as such), But the resolutions on the current LB mention all three dispositions. For CID 176, a change was made due to a resolution to another comment noting that that the abbreviation was not correctly spelled out. For CID 177, the resolution is indeed counter (because the abbreviation got spelled out differently), but the commenter is right that a little more explanation would have been useful in this case.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</si>
</sst>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m\ d\,\ yyyy"/>
    <numFmt numFmtId="171" formatCode="000"/>
    <numFmt numFmtId="172" formatCode="0.0%"/>
  </numFmts>
  <fonts count="13">
    <font>
      <sz val="10"/>
      <name val="Arial"/>
      <family val="0"/>
    </font>
    <font>
      <sz val="8"/>
      <name val="Arial"/>
      <family val="2"/>
    </font>
    <font>
      <b/>
      <sz val="10"/>
      <name val="Arial"/>
      <family val="2"/>
    </font>
    <font>
      <u val="single"/>
      <sz val="10"/>
      <color indexed="36"/>
      <name val="Arial"/>
      <family val="0"/>
    </font>
    <font>
      <u val="single"/>
      <sz val="10"/>
      <color indexed="12"/>
      <name val="Arial"/>
      <family val="2"/>
    </font>
    <font>
      <sz val="12"/>
      <name val="Times New Roman"/>
      <family val="1"/>
    </font>
    <font>
      <sz val="8"/>
      <name val="Verdana"/>
      <family val="0"/>
    </font>
    <font>
      <sz val="12"/>
      <name val="Arial"/>
      <family val="2"/>
    </font>
    <font>
      <b/>
      <sz val="12"/>
      <name val="Arial"/>
      <family val="2"/>
    </font>
    <font>
      <sz val="10"/>
      <name val="Tahoma"/>
      <family val="2"/>
    </font>
    <font>
      <sz val="10"/>
      <color indexed="10"/>
      <name val="Tahoma"/>
      <family val="2"/>
    </font>
    <font>
      <u val="single"/>
      <sz val="10"/>
      <name val="Arial"/>
      <family val="2"/>
    </font>
    <font>
      <b/>
      <i/>
      <sz val="10"/>
      <name val="Arial"/>
      <family val="2"/>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8">
    <border>
      <left/>
      <right/>
      <top/>
      <bottom/>
      <diagonal/>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style="thin"/>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2" fillId="0" borderId="0" xfId="0" applyFont="1" applyAlignment="1">
      <alignment horizontal="center"/>
    </xf>
    <xf numFmtId="0" fontId="5" fillId="0" borderId="0" xfId="0" applyFont="1" applyAlignment="1">
      <alignment/>
    </xf>
    <xf numFmtId="0" fontId="5" fillId="0" borderId="0" xfId="0" applyFont="1" applyBorder="1" applyAlignment="1">
      <alignment/>
    </xf>
    <xf numFmtId="49" fontId="5" fillId="0" borderId="0" xfId="0" applyNumberFormat="1" applyFont="1" applyAlignment="1">
      <alignment/>
    </xf>
    <xf numFmtId="0" fontId="0" fillId="0" borderId="0" xfId="0" applyNumberFormat="1" applyFont="1" applyAlignment="1">
      <alignment horizontal="left" vertical="top" wrapText="1"/>
    </xf>
    <xf numFmtId="0" fontId="0" fillId="0" borderId="0" xfId="0" applyFont="1" applyAlignment="1">
      <alignment horizontal="left" vertical="top" wrapText="1"/>
    </xf>
    <xf numFmtId="0" fontId="2" fillId="0" borderId="0" xfId="0" applyFont="1" applyAlignment="1">
      <alignment/>
    </xf>
    <xf numFmtId="0" fontId="0" fillId="0" borderId="0" xfId="0" applyFont="1" applyAlignment="1">
      <alignment horizontal="center" vertical="top"/>
    </xf>
    <xf numFmtId="0" fontId="0" fillId="0" borderId="0" xfId="0" applyFont="1" applyAlignment="1">
      <alignment vertical="top" wrapText="1"/>
    </xf>
    <xf numFmtId="49" fontId="0" fillId="0" borderId="0" xfId="0" applyNumberFormat="1" applyFont="1" applyAlignment="1">
      <alignment horizontal="center" vertical="top"/>
    </xf>
    <xf numFmtId="0" fontId="0" fillId="0" borderId="0" xfId="0" applyFont="1" applyAlignment="1">
      <alignment horizontal="center" vertical="top" wrapText="1"/>
    </xf>
    <xf numFmtId="0" fontId="0" fillId="0" borderId="0" xfId="0" applyFont="1" applyAlignment="1">
      <alignment/>
    </xf>
    <xf numFmtId="0" fontId="0" fillId="0" borderId="0" xfId="0" applyFont="1" applyAlignment="1">
      <alignment horizontal="left" vertical="top"/>
    </xf>
    <xf numFmtId="0" fontId="0" fillId="0" borderId="1" xfId="0" applyFont="1" applyBorder="1" applyAlignment="1">
      <alignment horizontal="left"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49" fontId="2" fillId="0" borderId="1" xfId="0" applyNumberFormat="1" applyFont="1" applyBorder="1" applyAlignment="1">
      <alignment horizontal="center" vertical="top"/>
    </xf>
    <xf numFmtId="0" fontId="2" fillId="0" borderId="1" xfId="0" applyNumberFormat="1" applyFont="1" applyBorder="1" applyAlignment="1">
      <alignment horizontal="center" vertical="top" wrapText="1"/>
    </xf>
    <xf numFmtId="0" fontId="7" fillId="0" borderId="0" xfId="0" applyFont="1" applyAlignment="1">
      <alignment/>
    </xf>
    <xf numFmtId="49" fontId="8" fillId="0" borderId="0" xfId="0" applyNumberFormat="1" applyFont="1" applyBorder="1" applyAlignment="1">
      <alignment/>
    </xf>
    <xf numFmtId="0" fontId="8" fillId="0" borderId="0" xfId="0" applyFont="1" applyAlignment="1">
      <alignment/>
    </xf>
    <xf numFmtId="0" fontId="8" fillId="0" borderId="0" xfId="0" applyFont="1" applyBorder="1" applyAlignment="1">
      <alignment/>
    </xf>
    <xf numFmtId="49" fontId="9" fillId="0" borderId="1" xfId="0" applyNumberFormat="1" applyFont="1" applyFill="1" applyBorder="1" applyAlignment="1" applyProtection="1">
      <alignment horizontal="left" vertical="top" wrapText="1"/>
      <protection locked="0"/>
    </xf>
    <xf numFmtId="49" fontId="8" fillId="0" borderId="0" xfId="0" applyNumberFormat="1" applyFont="1" applyAlignment="1">
      <alignment/>
    </xf>
    <xf numFmtId="0" fontId="0" fillId="0" borderId="0" xfId="0" applyFont="1" applyAlignment="1">
      <alignment/>
    </xf>
    <xf numFmtId="0" fontId="9" fillId="0" borderId="2" xfId="0" applyFont="1" applyFill="1" applyBorder="1" applyAlignment="1" applyProtection="1">
      <alignment horizontal="justify" vertical="top" wrapText="1"/>
      <protection locked="0"/>
    </xf>
    <xf numFmtId="0" fontId="0" fillId="0" borderId="0" xfId="0" applyFont="1" applyFill="1" applyAlignment="1">
      <alignment horizontal="left" vertical="top"/>
    </xf>
    <xf numFmtId="0" fontId="9" fillId="0" borderId="3" xfId="0" applyFont="1" applyFill="1" applyBorder="1" applyAlignment="1" applyProtection="1">
      <alignment horizontal="justify" vertical="top" wrapText="1"/>
      <protection locked="0"/>
    </xf>
    <xf numFmtId="0" fontId="0" fillId="0" borderId="0" xfId="0" applyFont="1" applyBorder="1" applyAlignment="1">
      <alignment horizontal="left" vertical="top"/>
    </xf>
    <xf numFmtId="0" fontId="0"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vertical="top"/>
    </xf>
    <xf numFmtId="49" fontId="0" fillId="0" borderId="0" xfId="0" applyNumberFormat="1" applyFont="1" applyAlignment="1">
      <alignment horizontal="center" vertical="top"/>
    </xf>
    <xf numFmtId="0" fontId="0" fillId="0" borderId="0" xfId="0" applyFont="1" applyAlignment="1">
      <alignment horizontal="center" vertical="top" wrapText="1"/>
    </xf>
    <xf numFmtId="0" fontId="0" fillId="0" borderId="0" xfId="0" applyNumberFormat="1" applyFont="1" applyAlignment="1">
      <alignment horizontal="left" vertical="top" wrapText="1"/>
    </xf>
    <xf numFmtId="0" fontId="0" fillId="0" borderId="0" xfId="0" applyNumberFormat="1" applyFont="1" applyAlignment="1">
      <alignment horizontal="center" vertical="top" wrapText="1"/>
    </xf>
    <xf numFmtId="0" fontId="0" fillId="0" borderId="0" xfId="0" applyFont="1" applyAlignment="1">
      <alignment/>
    </xf>
    <xf numFmtId="0" fontId="0" fillId="2" borderId="0" xfId="0" applyFill="1" applyAlignment="1">
      <alignment/>
    </xf>
    <xf numFmtId="0" fontId="0" fillId="0" borderId="0" xfId="0" applyFill="1" applyAlignment="1">
      <alignment/>
    </xf>
    <xf numFmtId="2" fontId="2" fillId="0" borderId="0" xfId="0" applyNumberFormat="1" applyFont="1" applyAlignment="1">
      <alignment/>
    </xf>
    <xf numFmtId="0" fontId="9" fillId="0" borderId="3" xfId="0" applyFont="1" applyFill="1" applyBorder="1" applyAlignment="1" applyProtection="1">
      <alignment horizontal="center" vertical="top" wrapText="1"/>
      <protection locked="0"/>
    </xf>
    <xf numFmtId="0" fontId="9" fillId="0" borderId="2" xfId="0" applyFont="1" applyFill="1" applyBorder="1" applyAlignment="1" applyProtection="1">
      <alignment horizontal="center"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5" xfId="0" applyFont="1" applyFill="1" applyBorder="1" applyAlignment="1" applyProtection="1">
      <alignment horizontal="center" vertical="top" wrapText="1"/>
      <protection locked="0"/>
    </xf>
    <xf numFmtId="0" fontId="9" fillId="0" borderId="1" xfId="0" applyFont="1" applyFill="1" applyBorder="1" applyAlignment="1" applyProtection="1">
      <alignment horizontal="center" vertical="top" wrapText="1"/>
      <protection locked="0"/>
    </xf>
    <xf numFmtId="49" fontId="9" fillId="0" borderId="3" xfId="0" applyNumberFormat="1" applyFont="1" applyFill="1" applyBorder="1" applyAlignment="1" applyProtection="1">
      <alignment horizontal="left" vertical="top" wrapText="1"/>
      <protection locked="0"/>
    </xf>
    <xf numFmtId="49" fontId="9" fillId="0" borderId="2" xfId="0" applyNumberFormat="1" applyFont="1" applyFill="1" applyBorder="1" applyAlignment="1" applyProtection="1">
      <alignment horizontal="left" vertical="top" wrapText="1"/>
      <protection locked="0"/>
    </xf>
    <xf numFmtId="0" fontId="0" fillId="0" borderId="1" xfId="0" applyFont="1" applyBorder="1" applyAlignment="1">
      <alignment horizontal="left" vertical="top" wrapText="1"/>
    </xf>
    <xf numFmtId="0" fontId="9" fillId="0" borderId="1" xfId="0"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top" wrapText="1"/>
      <protection locked="0"/>
    </xf>
    <xf numFmtId="0" fontId="0" fillId="0" borderId="1" xfId="0" applyFont="1" applyFill="1" applyBorder="1" applyAlignment="1">
      <alignment horizontal="left" vertical="top" wrapText="1"/>
    </xf>
    <xf numFmtId="0" fontId="0" fillId="0" borderId="4" xfId="0" applyFont="1" applyBorder="1" applyAlignment="1">
      <alignment horizontal="left" vertical="top" wrapText="1"/>
    </xf>
    <xf numFmtId="0" fontId="9" fillId="0" borderId="3" xfId="0" applyFont="1" applyFill="1" applyBorder="1" applyAlignment="1" applyProtection="1">
      <alignment horizontal="left" vertical="top" wrapText="1"/>
      <protection locked="0"/>
    </xf>
    <xf numFmtId="0" fontId="9" fillId="0" borderId="1" xfId="0" applyFont="1" applyFill="1" applyBorder="1" applyAlignment="1" applyProtection="1">
      <alignment horizontal="justify" vertical="top" wrapText="1"/>
      <protection locked="0"/>
    </xf>
    <xf numFmtId="0" fontId="0" fillId="0" borderId="1" xfId="0" applyFont="1" applyBorder="1" applyAlignment="1">
      <alignment horizontal="left" vertical="top"/>
    </xf>
    <xf numFmtId="0" fontId="0" fillId="0" borderId="0" xfId="0" applyFont="1" applyAlignment="1">
      <alignment horizontal="left" vertical="top"/>
    </xf>
    <xf numFmtId="1" fontId="9" fillId="0" borderId="6" xfId="0" applyNumberFormat="1" applyFont="1" applyFill="1" applyBorder="1" applyAlignment="1" applyProtection="1">
      <alignment horizontal="left" vertical="top" wrapText="1"/>
      <protection locked="0"/>
    </xf>
    <xf numFmtId="1" fontId="9" fillId="0" borderId="2" xfId="0" applyNumberFormat="1" applyFont="1" applyFill="1" applyBorder="1" applyAlignment="1" applyProtection="1">
      <alignment horizontal="left" vertical="top" wrapText="1"/>
      <protection locked="0"/>
    </xf>
    <xf numFmtId="1" fontId="9" fillId="0" borderId="7" xfId="0" applyNumberFormat="1" applyFont="1" applyFill="1" applyBorder="1" applyAlignment="1" applyProtection="1">
      <alignment horizontal="left" vertical="top" wrapText="1"/>
      <protection locked="0"/>
    </xf>
    <xf numFmtId="0" fontId="9" fillId="0" borderId="1" xfId="0" applyNumberFormat="1" applyFont="1" applyFill="1" applyBorder="1" applyAlignment="1" applyProtection="1">
      <alignment horizontal="left" vertical="top" wrapText="1"/>
      <protection locked="0"/>
    </xf>
    <xf numFmtId="0" fontId="9" fillId="0" borderId="4" xfId="0" applyNumberFormat="1" applyFont="1" applyFill="1" applyBorder="1" applyAlignment="1" applyProtection="1">
      <alignment horizontal="left" vertical="top" wrapText="1"/>
      <protection locked="0"/>
    </xf>
    <xf numFmtId="0" fontId="9" fillId="0" borderId="6" xfId="0" applyNumberFormat="1" applyFont="1" applyFill="1" applyBorder="1" applyAlignment="1" applyProtection="1">
      <alignment horizontal="left" vertical="top" wrapText="1"/>
      <protection locked="0"/>
    </xf>
    <xf numFmtId="0" fontId="9" fillId="0" borderId="3" xfId="0" applyNumberFormat="1" applyFont="1" applyFill="1" applyBorder="1" applyAlignment="1" applyProtection="1">
      <alignment horizontal="left" vertical="top" wrapText="1"/>
      <protection locked="0"/>
    </xf>
    <xf numFmtId="0" fontId="9" fillId="0" borderId="2" xfId="0" applyNumberFormat="1" applyFont="1" applyFill="1" applyBorder="1" applyAlignment="1" applyProtection="1">
      <alignment horizontal="left" vertical="top" wrapText="1"/>
      <protection locked="0"/>
    </xf>
    <xf numFmtId="0" fontId="9" fillId="0" borderId="3" xfId="0" applyNumberFormat="1" applyFont="1" applyFill="1" applyBorder="1" applyAlignment="1" applyProtection="1">
      <alignment horizontal="justify" vertical="top" wrapText="1"/>
      <protection locked="0"/>
    </xf>
    <xf numFmtId="16" fontId="9" fillId="0" borderId="3" xfId="0" applyNumberFormat="1" applyFont="1" applyFill="1" applyBorder="1" applyAlignment="1" applyProtection="1">
      <alignment horizontal="justify" vertical="top" wrapText="1"/>
      <protection locked="0"/>
    </xf>
    <xf numFmtId="0" fontId="9" fillId="3" borderId="3" xfId="0" applyFont="1" applyFill="1" applyBorder="1" applyAlignment="1" applyProtection="1">
      <alignment horizontal="justify" vertical="top" wrapText="1"/>
      <protection locked="0"/>
    </xf>
    <xf numFmtId="9" fontId="0" fillId="0" borderId="0" xfId="21" applyFont="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9"/>
  <sheetViews>
    <sheetView workbookViewId="0" topLeftCell="A1">
      <selection activeCell="B6" sqref="B6"/>
    </sheetView>
  </sheetViews>
  <sheetFormatPr defaultColWidth="9.140625" defaultRowHeight="12.75"/>
  <cols>
    <col min="1" max="1" width="12.8515625" style="2" customWidth="1"/>
    <col min="2" max="2" width="62.00390625" style="2" bestFit="1" customWidth="1"/>
    <col min="3" max="16384" width="9.140625" style="2" customWidth="1"/>
  </cols>
  <sheetData>
    <row r="1" spans="1:2" ht="15.75">
      <c r="A1" s="19"/>
      <c r="B1" s="21" t="s">
        <v>431</v>
      </c>
    </row>
    <row r="2" spans="1:2" ht="15.75">
      <c r="A2" s="19"/>
      <c r="B2" s="21"/>
    </row>
    <row r="3" spans="1:2" ht="15.75">
      <c r="A3" s="21" t="s">
        <v>432</v>
      </c>
      <c r="B3" s="21" t="s">
        <v>616</v>
      </c>
    </row>
    <row r="4" spans="1:2" s="3" customFormat="1" ht="15.75">
      <c r="A4" s="22" t="s">
        <v>433</v>
      </c>
      <c r="B4" s="20" t="s">
        <v>617</v>
      </c>
    </row>
    <row r="5" spans="1:2" ht="15.75">
      <c r="A5" s="21" t="s">
        <v>434</v>
      </c>
      <c r="B5" s="24" t="s">
        <v>324</v>
      </c>
    </row>
    <row r="6" spans="1:9" ht="15.75">
      <c r="A6" s="21" t="s">
        <v>413</v>
      </c>
      <c r="B6" s="24" t="s">
        <v>630</v>
      </c>
      <c r="C6" s="4"/>
      <c r="D6" s="4"/>
      <c r="E6" s="4"/>
      <c r="F6" s="4"/>
      <c r="G6" s="4"/>
      <c r="H6" s="4"/>
      <c r="I6" s="4"/>
    </row>
    <row r="7" spans="1:9" ht="15.75">
      <c r="A7" s="21"/>
      <c r="B7" s="21" t="s">
        <v>411</v>
      </c>
      <c r="C7" s="4"/>
      <c r="D7" s="4"/>
      <c r="E7" s="4"/>
      <c r="F7" s="4"/>
      <c r="G7" s="4"/>
      <c r="H7" s="4"/>
      <c r="I7" s="4"/>
    </row>
    <row r="8" spans="1:2" ht="15.75">
      <c r="A8" s="21" t="s">
        <v>412</v>
      </c>
      <c r="B8" s="21" t="s">
        <v>618</v>
      </c>
    </row>
    <row r="9" ht="15.75">
      <c r="B9" s="19"/>
    </row>
    <row r="19" ht="15.75" customHeight="1"/>
  </sheetData>
  <printOptions/>
  <pageMargins left="0.75" right="0.75" top="1" bottom="1" header="0.5" footer="0.5"/>
  <pageSetup horizontalDpi="600" verticalDpi="600" orientation="portrait"/>
  <headerFooter alignWithMargins="0">
    <oddHeader>&amp;LMarch 2005&amp;C&amp;A&amp;Rdoc.: IEEE 802.11-05/0191r10</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P4404"/>
  <sheetViews>
    <sheetView tabSelected="1" zoomScale="85" zoomScaleNormal="85" workbookViewId="0" topLeftCell="I1">
      <pane ySplit="1" topLeftCell="BM2" activePane="bottomLeft" state="frozen"/>
      <selection pane="topLeft" activeCell="A1" sqref="A1"/>
      <selection pane="bottomLeft" activeCell="M174" sqref="M174"/>
    </sheetView>
  </sheetViews>
  <sheetFormatPr defaultColWidth="12.421875" defaultRowHeight="12.75"/>
  <cols>
    <col min="1" max="1" width="6.421875" style="25" customWidth="1"/>
    <col min="2" max="2" width="10.00390625" style="13" bestFit="1" customWidth="1"/>
    <col min="3" max="3" width="12.140625" style="6" customWidth="1"/>
    <col min="4" max="4" width="13.7109375" style="6" customWidth="1"/>
    <col min="5" max="5" width="13.7109375" style="9" customWidth="1"/>
    <col min="6" max="6" width="5.421875" style="13" bestFit="1" customWidth="1"/>
    <col min="7" max="7" width="9.8515625" style="10" customWidth="1"/>
    <col min="8" max="8" width="5.00390625" style="10" customWidth="1"/>
    <col min="9" max="9" width="4.00390625" style="8" bestFit="1" customWidth="1"/>
    <col min="10" max="10" width="44.8515625" style="11" customWidth="1"/>
    <col min="11" max="11" width="45.8515625" style="5" customWidth="1"/>
    <col min="12" max="12" width="51.28125" style="28" customWidth="1"/>
    <col min="13" max="13" width="10.140625" style="28" customWidth="1"/>
    <col min="14" max="14" width="35.7109375" style="28" customWidth="1"/>
    <col min="15" max="15" width="10.421875" style="41" bestFit="1" customWidth="1"/>
    <col min="16" max="16" width="5.00390625" style="41" bestFit="1" customWidth="1"/>
    <col min="17" max="16384" width="12.421875" style="12" customWidth="1"/>
  </cols>
  <sheetData>
    <row r="1" spans="1:16" s="1" customFormat="1" ht="25.5">
      <c r="A1" s="15" t="s">
        <v>414</v>
      </c>
      <c r="B1" s="16" t="s">
        <v>422</v>
      </c>
      <c r="C1" s="16" t="s">
        <v>423</v>
      </c>
      <c r="D1" s="16" t="s">
        <v>426</v>
      </c>
      <c r="E1" s="15" t="s">
        <v>415</v>
      </c>
      <c r="F1" s="17" t="s">
        <v>416</v>
      </c>
      <c r="G1" s="17" t="s">
        <v>417</v>
      </c>
      <c r="H1" s="15" t="s">
        <v>418</v>
      </c>
      <c r="I1" s="16" t="s">
        <v>419</v>
      </c>
      <c r="J1" s="18" t="s">
        <v>420</v>
      </c>
      <c r="K1" s="18" t="s">
        <v>421</v>
      </c>
      <c r="L1" s="18" t="s">
        <v>424</v>
      </c>
      <c r="M1" s="18" t="s">
        <v>425</v>
      </c>
      <c r="N1" s="18" t="s">
        <v>435</v>
      </c>
      <c r="O1" s="18" t="s">
        <v>278</v>
      </c>
      <c r="P1" s="18" t="s">
        <v>279</v>
      </c>
    </row>
    <row r="2" spans="1:16" s="13" customFormat="1" ht="114.75">
      <c r="A2" s="14">
        <v>2</v>
      </c>
      <c r="B2" s="48" t="s">
        <v>244</v>
      </c>
      <c r="C2" s="48" t="s">
        <v>245</v>
      </c>
      <c r="D2" s="48" t="s">
        <v>539</v>
      </c>
      <c r="E2" s="23" t="s">
        <v>495</v>
      </c>
      <c r="F2" s="60">
        <v>7</v>
      </c>
      <c r="G2" s="60">
        <v>3</v>
      </c>
      <c r="H2" s="41" t="s">
        <v>427</v>
      </c>
      <c r="I2" s="41" t="s">
        <v>62</v>
      </c>
      <c r="J2" s="28" t="s">
        <v>254</v>
      </c>
      <c r="K2" s="28" t="s">
        <v>223</v>
      </c>
      <c r="L2" s="28" t="s">
        <v>558</v>
      </c>
      <c r="M2" s="28" t="s">
        <v>373</v>
      </c>
      <c r="N2" s="28"/>
      <c r="O2" s="41">
        <f>IF(COUNTA(L2),1,0)</f>
        <v>1</v>
      </c>
      <c r="P2" s="41">
        <f>IF(O2=1,"",H2)</f>
      </c>
    </row>
    <row r="3" spans="1:16" s="13" customFormat="1" ht="51">
      <c r="A3" s="14">
        <v>3</v>
      </c>
      <c r="B3" s="48" t="s">
        <v>244</v>
      </c>
      <c r="C3" s="48" t="s">
        <v>245</v>
      </c>
      <c r="D3" s="48" t="s">
        <v>539</v>
      </c>
      <c r="E3" s="23" t="s">
        <v>495</v>
      </c>
      <c r="F3" s="60">
        <v>7</v>
      </c>
      <c r="G3" s="60">
        <v>3</v>
      </c>
      <c r="H3" s="42" t="s">
        <v>437</v>
      </c>
      <c r="I3" s="42" t="s">
        <v>629</v>
      </c>
      <c r="J3" s="26" t="s">
        <v>224</v>
      </c>
      <c r="K3" s="26" t="s">
        <v>225</v>
      </c>
      <c r="L3" s="28" t="s">
        <v>394</v>
      </c>
      <c r="M3" s="28" t="s">
        <v>373</v>
      </c>
      <c r="N3" s="28"/>
      <c r="O3" s="41">
        <f aca="true" t="shared" si="0" ref="O3:O66">IF(COUNTA(L3),1,0)</f>
        <v>1</v>
      </c>
      <c r="P3" s="41">
        <f aca="true" t="shared" si="1" ref="P3:P66">IF(O3=1,"",H3)</f>
      </c>
    </row>
    <row r="4" spans="1:16" s="13" customFormat="1" ht="51">
      <c r="A4" s="14">
        <v>4</v>
      </c>
      <c r="B4" s="48" t="s">
        <v>244</v>
      </c>
      <c r="C4" s="48" t="s">
        <v>245</v>
      </c>
      <c r="D4" s="48" t="s">
        <v>539</v>
      </c>
      <c r="E4" s="23" t="s">
        <v>495</v>
      </c>
      <c r="F4" s="60">
        <v>7</v>
      </c>
      <c r="G4" s="60">
        <v>3</v>
      </c>
      <c r="H4" s="42" t="s">
        <v>427</v>
      </c>
      <c r="I4" s="42" t="s">
        <v>62</v>
      </c>
      <c r="J4" s="26" t="s">
        <v>540</v>
      </c>
      <c r="K4" s="26" t="s">
        <v>541</v>
      </c>
      <c r="L4" s="28" t="s">
        <v>395</v>
      </c>
      <c r="M4" s="28" t="s">
        <v>373</v>
      </c>
      <c r="N4" s="28"/>
      <c r="O4" s="41">
        <f t="shared" si="0"/>
        <v>1</v>
      </c>
      <c r="P4" s="41">
        <f t="shared" si="1"/>
      </c>
    </row>
    <row r="5" spans="1:16" s="27" customFormat="1" ht="140.25">
      <c r="A5" s="14">
        <v>5</v>
      </c>
      <c r="B5" s="48" t="s">
        <v>244</v>
      </c>
      <c r="C5" s="48" t="s">
        <v>245</v>
      </c>
      <c r="D5" s="48" t="s">
        <v>539</v>
      </c>
      <c r="E5" s="23" t="s">
        <v>439</v>
      </c>
      <c r="F5" s="60">
        <v>12</v>
      </c>
      <c r="G5" s="60">
        <v>1</v>
      </c>
      <c r="H5" s="42" t="s">
        <v>437</v>
      </c>
      <c r="I5" s="42" t="s">
        <v>62</v>
      </c>
      <c r="J5" s="50" t="s">
        <v>542</v>
      </c>
      <c r="K5" s="26" t="s">
        <v>543</v>
      </c>
      <c r="L5" s="28" t="s">
        <v>396</v>
      </c>
      <c r="M5" s="28" t="s">
        <v>373</v>
      </c>
      <c r="N5" s="28"/>
      <c r="O5" s="41">
        <f t="shared" si="0"/>
        <v>1</v>
      </c>
      <c r="P5" s="41">
        <f t="shared" si="1"/>
      </c>
    </row>
    <row r="6" spans="1:16" s="13" customFormat="1" ht="25.5">
      <c r="A6" s="14">
        <v>6</v>
      </c>
      <c r="B6" s="48" t="s">
        <v>244</v>
      </c>
      <c r="C6" s="48" t="s">
        <v>245</v>
      </c>
      <c r="D6" s="48" t="s">
        <v>539</v>
      </c>
      <c r="E6" s="23" t="s">
        <v>439</v>
      </c>
      <c r="F6" s="60">
        <v>12</v>
      </c>
      <c r="G6" s="60">
        <v>1</v>
      </c>
      <c r="H6" s="42" t="s">
        <v>437</v>
      </c>
      <c r="I6" s="42" t="s">
        <v>629</v>
      </c>
      <c r="J6" s="26" t="s">
        <v>227</v>
      </c>
      <c r="K6" s="26"/>
      <c r="L6" s="28" t="s">
        <v>397</v>
      </c>
      <c r="M6" s="28" t="s">
        <v>373</v>
      </c>
      <c r="N6" s="28"/>
      <c r="O6" s="41">
        <f t="shared" si="0"/>
        <v>1</v>
      </c>
      <c r="P6" s="41">
        <f t="shared" si="1"/>
      </c>
    </row>
    <row r="7" spans="1:16" s="13" customFormat="1" ht="38.25">
      <c r="A7" s="14">
        <v>7</v>
      </c>
      <c r="B7" s="48" t="s">
        <v>244</v>
      </c>
      <c r="C7" s="48" t="s">
        <v>245</v>
      </c>
      <c r="D7" s="48" t="s">
        <v>539</v>
      </c>
      <c r="E7" s="23" t="s">
        <v>228</v>
      </c>
      <c r="F7" s="60">
        <v>13</v>
      </c>
      <c r="G7" s="60">
        <v>1</v>
      </c>
      <c r="H7" s="42" t="s">
        <v>437</v>
      </c>
      <c r="I7" s="42" t="s">
        <v>62</v>
      </c>
      <c r="J7" s="26" t="s">
        <v>229</v>
      </c>
      <c r="K7" s="26" t="s">
        <v>230</v>
      </c>
      <c r="L7" s="28" t="s">
        <v>398</v>
      </c>
      <c r="M7" s="28" t="s">
        <v>373</v>
      </c>
      <c r="N7" s="28"/>
      <c r="O7" s="41">
        <f t="shared" si="0"/>
        <v>1</v>
      </c>
      <c r="P7" s="41">
        <f t="shared" si="1"/>
      </c>
    </row>
    <row r="8" spans="1:16" s="13" customFormat="1" ht="76.5">
      <c r="A8" s="14">
        <v>8</v>
      </c>
      <c r="B8" s="48" t="s">
        <v>244</v>
      </c>
      <c r="C8" s="48" t="s">
        <v>245</v>
      </c>
      <c r="D8" s="48" t="s">
        <v>539</v>
      </c>
      <c r="E8" s="23" t="s">
        <v>228</v>
      </c>
      <c r="F8" s="60">
        <v>13</v>
      </c>
      <c r="G8" s="60">
        <v>1</v>
      </c>
      <c r="H8" s="42" t="s">
        <v>427</v>
      </c>
      <c r="I8" s="42" t="s">
        <v>62</v>
      </c>
      <c r="J8" s="26" t="s">
        <v>231</v>
      </c>
      <c r="K8" s="26" t="s">
        <v>232</v>
      </c>
      <c r="L8" s="28" t="s">
        <v>556</v>
      </c>
      <c r="M8" s="28" t="s">
        <v>373</v>
      </c>
      <c r="N8" s="28"/>
      <c r="O8" s="41">
        <f t="shared" si="0"/>
        <v>1</v>
      </c>
      <c r="P8" s="41">
        <f t="shared" si="1"/>
      </c>
    </row>
    <row r="9" spans="1:16" s="13" customFormat="1" ht="51">
      <c r="A9" s="14">
        <v>9</v>
      </c>
      <c r="B9" s="48" t="s">
        <v>244</v>
      </c>
      <c r="C9" s="48" t="s">
        <v>245</v>
      </c>
      <c r="D9" s="48" t="s">
        <v>539</v>
      </c>
      <c r="E9" s="23" t="s">
        <v>116</v>
      </c>
      <c r="F9" s="60">
        <v>17</v>
      </c>
      <c r="G9" s="60">
        <v>1</v>
      </c>
      <c r="H9" s="42" t="s">
        <v>427</v>
      </c>
      <c r="I9" s="42" t="s">
        <v>62</v>
      </c>
      <c r="J9" s="26" t="s">
        <v>233</v>
      </c>
      <c r="K9" s="26" t="s">
        <v>549</v>
      </c>
      <c r="L9" s="28" t="s">
        <v>557</v>
      </c>
      <c r="M9" s="28" t="s">
        <v>373</v>
      </c>
      <c r="N9" s="28"/>
      <c r="O9" s="41">
        <f t="shared" si="0"/>
        <v>1</v>
      </c>
      <c r="P9" s="41">
        <f t="shared" si="1"/>
      </c>
    </row>
    <row r="10" spans="1:16" s="13" customFormat="1" ht="25.5">
      <c r="A10" s="14">
        <v>10</v>
      </c>
      <c r="B10" s="48" t="s">
        <v>244</v>
      </c>
      <c r="C10" s="48" t="s">
        <v>245</v>
      </c>
      <c r="D10" s="48" t="s">
        <v>539</v>
      </c>
      <c r="E10" s="23" t="s">
        <v>116</v>
      </c>
      <c r="F10" s="60">
        <v>17</v>
      </c>
      <c r="G10" s="60">
        <v>1</v>
      </c>
      <c r="H10" s="42" t="s">
        <v>437</v>
      </c>
      <c r="I10" s="42" t="s">
        <v>629</v>
      </c>
      <c r="J10" s="26" t="s">
        <v>550</v>
      </c>
      <c r="K10" s="26" t="s">
        <v>551</v>
      </c>
      <c r="L10" s="28" t="s">
        <v>529</v>
      </c>
      <c r="M10" s="28" t="s">
        <v>373</v>
      </c>
      <c r="N10" s="28"/>
      <c r="O10" s="41">
        <f t="shared" si="0"/>
        <v>1</v>
      </c>
      <c r="P10" s="41">
        <f t="shared" si="1"/>
      </c>
    </row>
    <row r="11" spans="1:16" s="13" customFormat="1" ht="89.25">
      <c r="A11" s="14">
        <v>11</v>
      </c>
      <c r="B11" s="48" t="s">
        <v>244</v>
      </c>
      <c r="C11" s="48" t="s">
        <v>245</v>
      </c>
      <c r="D11" s="48" t="s">
        <v>539</v>
      </c>
      <c r="E11" s="23" t="s">
        <v>153</v>
      </c>
      <c r="F11" s="60">
        <v>51</v>
      </c>
      <c r="G11" s="60">
        <v>24</v>
      </c>
      <c r="H11" s="42" t="s">
        <v>427</v>
      </c>
      <c r="I11" s="42" t="s">
        <v>62</v>
      </c>
      <c r="J11" s="26" t="s">
        <v>552</v>
      </c>
      <c r="K11" s="26" t="s">
        <v>241</v>
      </c>
      <c r="L11" s="28" t="s">
        <v>559</v>
      </c>
      <c r="M11" s="28" t="s">
        <v>373</v>
      </c>
      <c r="N11" s="28"/>
      <c r="O11" s="41">
        <f t="shared" si="0"/>
        <v>1</v>
      </c>
      <c r="P11" s="41">
        <f t="shared" si="1"/>
      </c>
    </row>
    <row r="12" spans="1:16" s="13" customFormat="1" ht="89.25">
      <c r="A12" s="14">
        <v>12</v>
      </c>
      <c r="B12" s="48" t="s">
        <v>244</v>
      </c>
      <c r="C12" s="48" t="s">
        <v>245</v>
      </c>
      <c r="D12" s="48" t="s">
        <v>539</v>
      </c>
      <c r="E12" s="23" t="s">
        <v>160</v>
      </c>
      <c r="F12" s="60">
        <v>53</v>
      </c>
      <c r="G12" s="60">
        <v>1</v>
      </c>
      <c r="H12" s="42" t="s">
        <v>427</v>
      </c>
      <c r="I12" s="42" t="s">
        <v>62</v>
      </c>
      <c r="J12" s="26" t="s">
        <v>242</v>
      </c>
      <c r="K12" s="26" t="s">
        <v>243</v>
      </c>
      <c r="L12" s="28" t="s">
        <v>560</v>
      </c>
      <c r="M12" s="28" t="s">
        <v>373</v>
      </c>
      <c r="N12" s="28"/>
      <c r="O12" s="41">
        <f t="shared" si="0"/>
        <v>1</v>
      </c>
      <c r="P12" s="41">
        <f t="shared" si="1"/>
      </c>
    </row>
    <row r="13" spans="1:16" s="13" customFormat="1" ht="204">
      <c r="A13" s="14">
        <v>13</v>
      </c>
      <c r="B13" s="48" t="s">
        <v>355</v>
      </c>
      <c r="C13" s="48" t="s">
        <v>356</v>
      </c>
      <c r="D13" s="48" t="s">
        <v>357</v>
      </c>
      <c r="E13" s="23" t="s">
        <v>352</v>
      </c>
      <c r="F13" s="60">
        <v>4</v>
      </c>
      <c r="G13" s="60">
        <v>1</v>
      </c>
      <c r="H13" s="42" t="s">
        <v>427</v>
      </c>
      <c r="I13" s="42" t="s">
        <v>62</v>
      </c>
      <c r="J13" s="50" t="s">
        <v>353</v>
      </c>
      <c r="K13" s="50" t="s">
        <v>354</v>
      </c>
      <c r="L13" s="67" t="s">
        <v>281</v>
      </c>
      <c r="M13" s="28" t="s">
        <v>373</v>
      </c>
      <c r="N13" s="28" t="s">
        <v>282</v>
      </c>
      <c r="O13" s="41">
        <f t="shared" si="0"/>
        <v>1</v>
      </c>
      <c r="P13" s="41">
        <f t="shared" si="1"/>
      </c>
    </row>
    <row r="14" spans="1:16" s="13" customFormat="1" ht="25.5">
      <c r="A14" s="14">
        <v>14</v>
      </c>
      <c r="B14" s="52" t="s">
        <v>355</v>
      </c>
      <c r="C14" s="52" t="s">
        <v>356</v>
      </c>
      <c r="D14" s="52" t="s">
        <v>357</v>
      </c>
      <c r="E14" s="43" t="s">
        <v>438</v>
      </c>
      <c r="F14" s="61">
        <v>56</v>
      </c>
      <c r="G14" s="61">
        <v>15</v>
      </c>
      <c r="H14" s="44" t="s">
        <v>427</v>
      </c>
      <c r="I14" s="44" t="s">
        <v>62</v>
      </c>
      <c r="J14" s="50" t="s">
        <v>348</v>
      </c>
      <c r="K14" s="50" t="s">
        <v>349</v>
      </c>
      <c r="L14" s="28" t="s">
        <v>313</v>
      </c>
      <c r="M14" s="28" t="s">
        <v>373</v>
      </c>
      <c r="N14" s="28"/>
      <c r="O14" s="41">
        <f t="shared" si="0"/>
        <v>1</v>
      </c>
      <c r="P14" s="41">
        <f t="shared" si="1"/>
      </c>
    </row>
    <row r="15" spans="1:16" s="13" customFormat="1" ht="63.75">
      <c r="A15" s="14">
        <v>15</v>
      </c>
      <c r="B15" s="48" t="s">
        <v>355</v>
      </c>
      <c r="C15" s="48" t="s">
        <v>356</v>
      </c>
      <c r="D15" s="48" t="s">
        <v>357</v>
      </c>
      <c r="E15" s="23" t="s">
        <v>430</v>
      </c>
      <c r="F15" s="60">
        <v>59</v>
      </c>
      <c r="G15" s="60">
        <v>19</v>
      </c>
      <c r="H15" s="45" t="s">
        <v>427</v>
      </c>
      <c r="I15" s="45" t="s">
        <v>62</v>
      </c>
      <c r="J15" s="28" t="s">
        <v>350</v>
      </c>
      <c r="K15" s="28" t="s">
        <v>351</v>
      </c>
      <c r="L15" s="28" t="s">
        <v>0</v>
      </c>
      <c r="M15" s="28" t="s">
        <v>373</v>
      </c>
      <c r="N15" s="28"/>
      <c r="O15" s="41">
        <f t="shared" si="0"/>
        <v>1</v>
      </c>
      <c r="P15" s="41">
        <f t="shared" si="1"/>
      </c>
    </row>
    <row r="16" spans="1:16" s="13" customFormat="1" ht="25.5">
      <c r="A16" s="14">
        <v>16</v>
      </c>
      <c r="B16" s="48" t="s">
        <v>518</v>
      </c>
      <c r="C16" s="48" t="s">
        <v>519</v>
      </c>
      <c r="D16" s="48" t="s">
        <v>520</v>
      </c>
      <c r="E16" s="23" t="s">
        <v>123</v>
      </c>
      <c r="F16" s="60">
        <v>2</v>
      </c>
      <c r="G16" s="60">
        <v>35</v>
      </c>
      <c r="H16" s="45" t="s">
        <v>437</v>
      </c>
      <c r="I16" s="45" t="s">
        <v>62</v>
      </c>
      <c r="J16" s="26" t="s">
        <v>124</v>
      </c>
      <c r="K16" s="26" t="s">
        <v>125</v>
      </c>
      <c r="L16" s="28" t="s">
        <v>529</v>
      </c>
      <c r="M16" s="28" t="s">
        <v>373</v>
      </c>
      <c r="N16" s="28"/>
      <c r="O16" s="41">
        <f t="shared" si="0"/>
        <v>1</v>
      </c>
      <c r="P16" s="41">
        <f t="shared" si="1"/>
      </c>
    </row>
    <row r="17" spans="1:16" s="13" customFormat="1" ht="25.5">
      <c r="A17" s="14">
        <v>17</v>
      </c>
      <c r="B17" s="48" t="s">
        <v>518</v>
      </c>
      <c r="C17" s="48" t="s">
        <v>519</v>
      </c>
      <c r="D17" s="48" t="s">
        <v>520</v>
      </c>
      <c r="E17" s="23" t="s">
        <v>126</v>
      </c>
      <c r="F17" s="60">
        <v>2</v>
      </c>
      <c r="G17" s="60">
        <v>38</v>
      </c>
      <c r="H17" s="45" t="s">
        <v>437</v>
      </c>
      <c r="I17" s="45" t="s">
        <v>62</v>
      </c>
      <c r="J17" s="26" t="s">
        <v>124</v>
      </c>
      <c r="K17" s="26" t="s">
        <v>125</v>
      </c>
      <c r="L17" s="28" t="s">
        <v>529</v>
      </c>
      <c r="M17" s="28" t="s">
        <v>373</v>
      </c>
      <c r="N17" s="28"/>
      <c r="O17" s="41">
        <f t="shared" si="0"/>
        <v>1</v>
      </c>
      <c r="P17" s="41">
        <f t="shared" si="1"/>
      </c>
    </row>
    <row r="18" spans="1:16" s="29" customFormat="1" ht="89.25">
      <c r="A18" s="14">
        <v>18</v>
      </c>
      <c r="B18" s="48" t="s">
        <v>518</v>
      </c>
      <c r="C18" s="48" t="s">
        <v>519</v>
      </c>
      <c r="D18" s="48" t="s">
        <v>520</v>
      </c>
      <c r="E18" s="23" t="s">
        <v>392</v>
      </c>
      <c r="F18" s="60">
        <v>4</v>
      </c>
      <c r="G18" s="60">
        <v>13</v>
      </c>
      <c r="H18" s="45" t="s">
        <v>437</v>
      </c>
      <c r="I18" s="45" t="s">
        <v>62</v>
      </c>
      <c r="J18" s="26" t="s">
        <v>493</v>
      </c>
      <c r="K18" s="26" t="s">
        <v>494</v>
      </c>
      <c r="L18" s="28" t="s">
        <v>672</v>
      </c>
      <c r="M18" s="28" t="s">
        <v>373</v>
      </c>
      <c r="N18" s="28"/>
      <c r="O18" s="41">
        <f t="shared" si="0"/>
        <v>1</v>
      </c>
      <c r="P18" s="41">
        <f t="shared" si="1"/>
      </c>
    </row>
    <row r="19" spans="1:16" s="13" customFormat="1" ht="38.25">
      <c r="A19" s="14">
        <v>19</v>
      </c>
      <c r="B19" s="48" t="s">
        <v>518</v>
      </c>
      <c r="C19" s="48" t="s">
        <v>519</v>
      </c>
      <c r="D19" s="48" t="s">
        <v>520</v>
      </c>
      <c r="E19" s="23" t="s">
        <v>495</v>
      </c>
      <c r="F19" s="60">
        <v>7</v>
      </c>
      <c r="G19" s="60">
        <v>3</v>
      </c>
      <c r="H19" s="45" t="s">
        <v>437</v>
      </c>
      <c r="I19" s="45" t="s">
        <v>62</v>
      </c>
      <c r="J19" s="26" t="s">
        <v>496</v>
      </c>
      <c r="K19" s="26" t="s">
        <v>497</v>
      </c>
      <c r="L19" s="28" t="s">
        <v>673</v>
      </c>
      <c r="M19" s="28" t="s">
        <v>373</v>
      </c>
      <c r="N19" s="28"/>
      <c r="O19" s="41">
        <f t="shared" si="0"/>
        <v>1</v>
      </c>
      <c r="P19" s="41">
        <f t="shared" si="1"/>
      </c>
    </row>
    <row r="20" spans="1:16" s="13" customFormat="1" ht="38.25">
      <c r="A20" s="14">
        <v>20</v>
      </c>
      <c r="B20" s="48" t="s">
        <v>518</v>
      </c>
      <c r="C20" s="48" t="s">
        <v>519</v>
      </c>
      <c r="D20" s="48" t="s">
        <v>520</v>
      </c>
      <c r="E20" s="23" t="s">
        <v>498</v>
      </c>
      <c r="F20" s="60">
        <v>19</v>
      </c>
      <c r="G20" s="60">
        <v>6</v>
      </c>
      <c r="H20" s="45" t="s">
        <v>437</v>
      </c>
      <c r="I20" s="45" t="s">
        <v>62</v>
      </c>
      <c r="J20" s="26" t="s">
        <v>499</v>
      </c>
      <c r="K20" s="26" t="s">
        <v>500</v>
      </c>
      <c r="L20" s="28" t="s">
        <v>674</v>
      </c>
      <c r="M20" s="28" t="s">
        <v>373</v>
      </c>
      <c r="N20" s="28"/>
      <c r="O20" s="41">
        <f t="shared" si="0"/>
        <v>1</v>
      </c>
      <c r="P20" s="41">
        <f t="shared" si="1"/>
      </c>
    </row>
    <row r="21" spans="1:16" s="13" customFormat="1" ht="25.5">
      <c r="A21" s="14">
        <v>21</v>
      </c>
      <c r="B21" s="48" t="s">
        <v>518</v>
      </c>
      <c r="C21" s="48" t="s">
        <v>519</v>
      </c>
      <c r="D21" s="48" t="s">
        <v>520</v>
      </c>
      <c r="E21" s="23" t="s">
        <v>440</v>
      </c>
      <c r="F21" s="62">
        <v>24</v>
      </c>
      <c r="G21" s="60">
        <v>35</v>
      </c>
      <c r="H21" s="45" t="s">
        <v>437</v>
      </c>
      <c r="I21" s="45" t="s">
        <v>62</v>
      </c>
      <c r="J21" s="26" t="s">
        <v>501</v>
      </c>
      <c r="K21" s="26" t="s">
        <v>502</v>
      </c>
      <c r="L21" s="28" t="s">
        <v>675</v>
      </c>
      <c r="M21" s="28" t="s">
        <v>373</v>
      </c>
      <c r="N21" s="28"/>
      <c r="O21" s="41">
        <f t="shared" si="0"/>
        <v>1</v>
      </c>
      <c r="P21" s="41">
        <f t="shared" si="1"/>
      </c>
    </row>
    <row r="22" spans="1:16" s="13" customFormat="1" ht="63.75">
      <c r="A22" s="14">
        <v>22</v>
      </c>
      <c r="B22" s="48" t="s">
        <v>518</v>
      </c>
      <c r="C22" s="48" t="s">
        <v>519</v>
      </c>
      <c r="D22" s="48" t="s">
        <v>520</v>
      </c>
      <c r="E22" s="23" t="s">
        <v>503</v>
      </c>
      <c r="F22" s="62">
        <v>37</v>
      </c>
      <c r="G22" s="60">
        <v>6</v>
      </c>
      <c r="H22" s="45" t="s">
        <v>437</v>
      </c>
      <c r="I22" s="45" t="s">
        <v>62</v>
      </c>
      <c r="J22" s="26" t="s">
        <v>508</v>
      </c>
      <c r="K22" s="26" t="s">
        <v>509</v>
      </c>
      <c r="L22" s="28" t="s">
        <v>676</v>
      </c>
      <c r="M22" s="28" t="s">
        <v>373</v>
      </c>
      <c r="N22" s="28"/>
      <c r="O22" s="41">
        <f t="shared" si="0"/>
        <v>1</v>
      </c>
      <c r="P22" s="41">
        <f t="shared" si="1"/>
      </c>
    </row>
    <row r="23" spans="1:16" s="13" customFormat="1" ht="63.75">
      <c r="A23" s="14">
        <v>23</v>
      </c>
      <c r="B23" s="48" t="s">
        <v>518</v>
      </c>
      <c r="C23" s="48" t="s">
        <v>519</v>
      </c>
      <c r="D23" s="48" t="s">
        <v>520</v>
      </c>
      <c r="E23" s="23" t="s">
        <v>510</v>
      </c>
      <c r="F23" s="63">
        <v>39</v>
      </c>
      <c r="G23" s="63">
        <v>22</v>
      </c>
      <c r="H23" s="41" t="s">
        <v>437</v>
      </c>
      <c r="I23" s="41" t="s">
        <v>62</v>
      </c>
      <c r="J23" s="28" t="s">
        <v>133</v>
      </c>
      <c r="K23" s="28" t="s">
        <v>511</v>
      </c>
      <c r="L23" s="28" t="s">
        <v>676</v>
      </c>
      <c r="M23" s="28" t="s">
        <v>373</v>
      </c>
      <c r="N23" s="28"/>
      <c r="O23" s="41">
        <f t="shared" si="0"/>
        <v>1</v>
      </c>
      <c r="P23" s="41">
        <f t="shared" si="1"/>
      </c>
    </row>
    <row r="24" spans="1:16" s="13" customFormat="1" ht="51">
      <c r="A24" s="14">
        <v>24</v>
      </c>
      <c r="B24" s="48" t="s">
        <v>518</v>
      </c>
      <c r="C24" s="48" t="s">
        <v>519</v>
      </c>
      <c r="D24" s="48" t="s">
        <v>520</v>
      </c>
      <c r="E24" s="23" t="s">
        <v>153</v>
      </c>
      <c r="F24" s="64">
        <v>51</v>
      </c>
      <c r="G24" s="64">
        <v>38</v>
      </c>
      <c r="H24" s="42" t="s">
        <v>437</v>
      </c>
      <c r="I24" s="42" t="s">
        <v>62</v>
      </c>
      <c r="J24" s="26" t="s">
        <v>512</v>
      </c>
      <c r="K24" s="26" t="s">
        <v>513</v>
      </c>
      <c r="L24" s="28" t="s">
        <v>677</v>
      </c>
      <c r="M24" s="28" t="s">
        <v>373</v>
      </c>
      <c r="N24" s="28"/>
      <c r="O24" s="41">
        <f t="shared" si="0"/>
        <v>1</v>
      </c>
      <c r="P24" s="41">
        <f t="shared" si="1"/>
      </c>
    </row>
    <row r="25" spans="1:16" ht="25.5">
      <c r="A25" s="14">
        <v>25</v>
      </c>
      <c r="B25" s="48" t="s">
        <v>518</v>
      </c>
      <c r="C25" s="48" t="s">
        <v>519</v>
      </c>
      <c r="D25" s="48" t="s">
        <v>520</v>
      </c>
      <c r="E25" s="23" t="s">
        <v>430</v>
      </c>
      <c r="F25" s="63">
        <v>57</v>
      </c>
      <c r="G25" s="63">
        <v>25</v>
      </c>
      <c r="H25" s="41" t="s">
        <v>437</v>
      </c>
      <c r="I25" s="41" t="s">
        <v>62</v>
      </c>
      <c r="J25" s="28" t="s">
        <v>514</v>
      </c>
      <c r="K25" s="28" t="s">
        <v>515</v>
      </c>
      <c r="L25" s="28" t="s">
        <v>678</v>
      </c>
      <c r="M25" s="28" t="s">
        <v>373</v>
      </c>
      <c r="O25" s="41">
        <f t="shared" si="0"/>
        <v>1</v>
      </c>
      <c r="P25" s="41">
        <f t="shared" si="1"/>
      </c>
    </row>
    <row r="26" spans="1:16" ht="25.5">
      <c r="A26" s="14">
        <v>26</v>
      </c>
      <c r="B26" s="48" t="s">
        <v>518</v>
      </c>
      <c r="C26" s="48" t="s">
        <v>519</v>
      </c>
      <c r="D26" s="48" t="s">
        <v>520</v>
      </c>
      <c r="E26" s="23" t="s">
        <v>430</v>
      </c>
      <c r="F26" s="64">
        <v>60</v>
      </c>
      <c r="G26" s="64">
        <v>2</v>
      </c>
      <c r="H26" s="42" t="s">
        <v>437</v>
      </c>
      <c r="I26" s="42" t="s">
        <v>62</v>
      </c>
      <c r="J26" s="26" t="s">
        <v>516</v>
      </c>
      <c r="K26" s="26" t="s">
        <v>517</v>
      </c>
      <c r="L26" s="28" t="s">
        <v>679</v>
      </c>
      <c r="M26" s="28" t="s">
        <v>373</v>
      </c>
      <c r="O26" s="41">
        <f t="shared" si="0"/>
        <v>1</v>
      </c>
      <c r="P26" s="41">
        <f t="shared" si="1"/>
      </c>
    </row>
    <row r="27" spans="1:16" ht="25.5">
      <c r="A27" s="14">
        <v>27</v>
      </c>
      <c r="B27" s="48" t="s">
        <v>518</v>
      </c>
      <c r="C27" s="48" t="s">
        <v>519</v>
      </c>
      <c r="D27" s="48" t="s">
        <v>520</v>
      </c>
      <c r="E27" s="23"/>
      <c r="F27" s="58" t="s">
        <v>489</v>
      </c>
      <c r="G27" s="64">
        <v>23</v>
      </c>
      <c r="H27" s="42"/>
      <c r="I27" s="42" t="s">
        <v>62</v>
      </c>
      <c r="J27" s="26" t="s">
        <v>490</v>
      </c>
      <c r="K27" s="26" t="s">
        <v>491</v>
      </c>
      <c r="L27" s="28" t="s">
        <v>529</v>
      </c>
      <c r="M27" s="28" t="s">
        <v>373</v>
      </c>
      <c r="O27" s="41">
        <f t="shared" si="0"/>
        <v>1</v>
      </c>
      <c r="P27" s="41">
        <f t="shared" si="1"/>
      </c>
    </row>
    <row r="28" spans="1:16" ht="25.5">
      <c r="A28" s="14">
        <v>28</v>
      </c>
      <c r="B28" s="48" t="s">
        <v>518</v>
      </c>
      <c r="C28" s="48" t="s">
        <v>519</v>
      </c>
      <c r="D28" s="48" t="s">
        <v>520</v>
      </c>
      <c r="E28" s="23"/>
      <c r="F28" s="59" t="s">
        <v>492</v>
      </c>
      <c r="G28" s="63">
        <v>1</v>
      </c>
      <c r="H28" s="41" t="s">
        <v>437</v>
      </c>
      <c r="I28" s="41" t="s">
        <v>62</v>
      </c>
      <c r="J28" s="28" t="s">
        <v>121</v>
      </c>
      <c r="K28" s="28" t="s">
        <v>122</v>
      </c>
      <c r="L28" s="28" t="s">
        <v>680</v>
      </c>
      <c r="M28" s="28" t="s">
        <v>373</v>
      </c>
      <c r="O28" s="41">
        <f t="shared" si="0"/>
        <v>1</v>
      </c>
      <c r="P28" s="41">
        <f t="shared" si="1"/>
      </c>
    </row>
    <row r="29" spans="1:16" s="13" customFormat="1" ht="25.5">
      <c r="A29" s="14">
        <v>29</v>
      </c>
      <c r="B29" s="48" t="s">
        <v>518</v>
      </c>
      <c r="C29" s="48" t="s">
        <v>519</v>
      </c>
      <c r="D29" s="48" t="s">
        <v>520</v>
      </c>
      <c r="E29" s="23"/>
      <c r="F29" s="57" t="s">
        <v>486</v>
      </c>
      <c r="G29" s="46"/>
      <c r="H29" s="41" t="s">
        <v>437</v>
      </c>
      <c r="I29" s="41" t="s">
        <v>62</v>
      </c>
      <c r="J29" s="54" t="s">
        <v>487</v>
      </c>
      <c r="K29" s="54" t="s">
        <v>488</v>
      </c>
      <c r="L29" s="28" t="s">
        <v>529</v>
      </c>
      <c r="M29" s="28" t="s">
        <v>373</v>
      </c>
      <c r="N29" s="28"/>
      <c r="O29" s="41">
        <f t="shared" si="0"/>
        <v>1</v>
      </c>
      <c r="P29" s="41">
        <f t="shared" si="1"/>
      </c>
    </row>
    <row r="30" spans="1:16" s="13" customFormat="1" ht="25.5">
      <c r="A30" s="14">
        <v>30</v>
      </c>
      <c r="B30" s="48" t="s">
        <v>518</v>
      </c>
      <c r="C30" s="48" t="s">
        <v>519</v>
      </c>
      <c r="D30" s="48" t="s">
        <v>520</v>
      </c>
      <c r="E30" s="23"/>
      <c r="F30" s="57" t="s">
        <v>480</v>
      </c>
      <c r="G30" s="47"/>
      <c r="H30" s="42" t="s">
        <v>437</v>
      </c>
      <c r="I30" s="42" t="s">
        <v>62</v>
      </c>
      <c r="J30" s="26" t="s">
        <v>481</v>
      </c>
      <c r="K30" s="26" t="s">
        <v>482</v>
      </c>
      <c r="L30" s="28" t="s">
        <v>529</v>
      </c>
      <c r="M30" s="28" t="s">
        <v>373</v>
      </c>
      <c r="N30" s="28"/>
      <c r="O30" s="41">
        <f t="shared" si="0"/>
        <v>1</v>
      </c>
      <c r="P30" s="41">
        <f t="shared" si="1"/>
      </c>
    </row>
    <row r="31" spans="1:16" s="13" customFormat="1" ht="25.5">
      <c r="A31" s="14">
        <v>31</v>
      </c>
      <c r="B31" s="48" t="s">
        <v>518</v>
      </c>
      <c r="C31" s="48" t="s">
        <v>519</v>
      </c>
      <c r="D31" s="48" t="s">
        <v>520</v>
      </c>
      <c r="E31" s="23"/>
      <c r="F31" s="57" t="s">
        <v>483</v>
      </c>
      <c r="G31" s="47"/>
      <c r="H31" s="42" t="s">
        <v>437</v>
      </c>
      <c r="I31" s="42" t="s">
        <v>62</v>
      </c>
      <c r="J31" s="54" t="s">
        <v>484</v>
      </c>
      <c r="K31" s="54" t="s">
        <v>485</v>
      </c>
      <c r="L31" s="28" t="s">
        <v>529</v>
      </c>
      <c r="M31" s="28" t="s">
        <v>373</v>
      </c>
      <c r="N31" s="28"/>
      <c r="O31" s="41">
        <f t="shared" si="0"/>
        <v>1</v>
      </c>
      <c r="P31" s="41">
        <f t="shared" si="1"/>
      </c>
    </row>
    <row r="32" spans="1:16" s="13" customFormat="1" ht="191.25">
      <c r="A32" s="14">
        <v>32</v>
      </c>
      <c r="B32" s="48" t="s">
        <v>150</v>
      </c>
      <c r="C32" s="48" t="s">
        <v>151</v>
      </c>
      <c r="D32" s="48" t="s">
        <v>152</v>
      </c>
      <c r="E32" s="23" t="s">
        <v>450</v>
      </c>
      <c r="F32" s="63">
        <v>1</v>
      </c>
      <c r="G32" s="63">
        <v>1</v>
      </c>
      <c r="H32" s="41" t="s">
        <v>437</v>
      </c>
      <c r="I32" s="41" t="s">
        <v>62</v>
      </c>
      <c r="J32" s="28" t="s">
        <v>66</v>
      </c>
      <c r="K32" s="28" t="s">
        <v>36</v>
      </c>
      <c r="L32" s="28" t="s">
        <v>314</v>
      </c>
      <c r="M32" s="28" t="s">
        <v>373</v>
      </c>
      <c r="N32" s="28"/>
      <c r="O32" s="41">
        <f t="shared" si="0"/>
        <v>1</v>
      </c>
      <c r="P32" s="41">
        <f t="shared" si="1"/>
      </c>
    </row>
    <row r="33" spans="1:16" s="13" customFormat="1" ht="267.75">
      <c r="A33" s="14">
        <v>33</v>
      </c>
      <c r="B33" s="48" t="s">
        <v>150</v>
      </c>
      <c r="C33" s="48" t="s">
        <v>151</v>
      </c>
      <c r="D33" s="48" t="s">
        <v>152</v>
      </c>
      <c r="E33" s="23" t="s">
        <v>450</v>
      </c>
      <c r="F33" s="64">
        <v>1</v>
      </c>
      <c r="G33" s="64">
        <v>1</v>
      </c>
      <c r="H33" s="42" t="s">
        <v>437</v>
      </c>
      <c r="I33" s="42" t="s">
        <v>62</v>
      </c>
      <c r="J33" s="26" t="s">
        <v>310</v>
      </c>
      <c r="K33" s="26" t="s">
        <v>311</v>
      </c>
      <c r="L33" s="28" t="s">
        <v>316</v>
      </c>
      <c r="M33" s="28" t="s">
        <v>373</v>
      </c>
      <c r="N33" s="28"/>
      <c r="O33" s="41">
        <f t="shared" si="0"/>
        <v>1</v>
      </c>
      <c r="P33" s="41">
        <f t="shared" si="1"/>
      </c>
    </row>
    <row r="34" spans="1:16" s="13" customFormat="1" ht="114.75">
      <c r="A34" s="14">
        <v>34</v>
      </c>
      <c r="B34" s="48" t="s">
        <v>150</v>
      </c>
      <c r="C34" s="48" t="s">
        <v>151</v>
      </c>
      <c r="D34" s="48" t="s">
        <v>152</v>
      </c>
      <c r="E34" s="23" t="s">
        <v>45</v>
      </c>
      <c r="F34" s="63">
        <v>2</v>
      </c>
      <c r="G34" s="63">
        <v>26</v>
      </c>
      <c r="H34" s="41" t="s">
        <v>437</v>
      </c>
      <c r="I34" s="41" t="s">
        <v>62</v>
      </c>
      <c r="J34" s="65" t="s">
        <v>214</v>
      </c>
      <c r="K34" s="28" t="s">
        <v>215</v>
      </c>
      <c r="L34" s="28" t="s">
        <v>315</v>
      </c>
      <c r="M34" s="28" t="s">
        <v>373</v>
      </c>
      <c r="N34" s="28"/>
      <c r="O34" s="41">
        <f t="shared" si="0"/>
        <v>1</v>
      </c>
      <c r="P34" s="41">
        <f t="shared" si="1"/>
      </c>
    </row>
    <row r="35" spans="1:16" s="13" customFormat="1" ht="165.75">
      <c r="A35" s="14">
        <v>35</v>
      </c>
      <c r="B35" s="48" t="s">
        <v>150</v>
      </c>
      <c r="C35" s="48" t="s">
        <v>151</v>
      </c>
      <c r="D35" s="48" t="s">
        <v>152</v>
      </c>
      <c r="E35" s="23" t="s">
        <v>39</v>
      </c>
      <c r="F35" s="64">
        <v>2</v>
      </c>
      <c r="G35" s="64">
        <v>52</v>
      </c>
      <c r="H35" s="42" t="s">
        <v>437</v>
      </c>
      <c r="I35" s="42" t="s">
        <v>62</v>
      </c>
      <c r="J35" s="26" t="s">
        <v>40</v>
      </c>
      <c r="K35" s="26" t="s">
        <v>41</v>
      </c>
      <c r="L35" s="28" t="s">
        <v>317</v>
      </c>
      <c r="M35" s="28" t="s">
        <v>373</v>
      </c>
      <c r="N35" s="28"/>
      <c r="O35" s="41">
        <f t="shared" si="0"/>
        <v>1</v>
      </c>
      <c r="P35" s="41">
        <f t="shared" si="1"/>
      </c>
    </row>
    <row r="36" spans="1:16" s="13" customFormat="1" ht="127.5">
      <c r="A36" s="14">
        <v>36</v>
      </c>
      <c r="B36" s="48" t="s">
        <v>150</v>
      </c>
      <c r="C36" s="48" t="s">
        <v>151</v>
      </c>
      <c r="D36" s="48" t="s">
        <v>152</v>
      </c>
      <c r="E36" s="23" t="s">
        <v>312</v>
      </c>
      <c r="F36" s="64">
        <v>2</v>
      </c>
      <c r="G36" s="64">
        <v>32</v>
      </c>
      <c r="H36" s="42" t="s">
        <v>437</v>
      </c>
      <c r="I36" s="42" t="s">
        <v>62</v>
      </c>
      <c r="J36" s="26" t="s">
        <v>37</v>
      </c>
      <c r="K36" s="26" t="s">
        <v>38</v>
      </c>
      <c r="L36" s="28" t="s">
        <v>318</v>
      </c>
      <c r="M36" s="28" t="s">
        <v>373</v>
      </c>
      <c r="N36" s="28"/>
      <c r="O36" s="41">
        <f t="shared" si="0"/>
        <v>1</v>
      </c>
      <c r="P36" s="41">
        <f t="shared" si="1"/>
      </c>
    </row>
    <row r="37" spans="1:16" s="13" customFormat="1" ht="51">
      <c r="A37" s="14">
        <v>37</v>
      </c>
      <c r="B37" s="48" t="s">
        <v>150</v>
      </c>
      <c r="C37" s="48" t="s">
        <v>151</v>
      </c>
      <c r="D37" s="48" t="s">
        <v>152</v>
      </c>
      <c r="E37" s="23" t="s">
        <v>145</v>
      </c>
      <c r="F37" s="64">
        <v>3</v>
      </c>
      <c r="G37" s="64">
        <v>8</v>
      </c>
      <c r="H37" s="42" t="s">
        <v>427</v>
      </c>
      <c r="I37" s="42" t="s">
        <v>62</v>
      </c>
      <c r="J37" s="26" t="s">
        <v>146</v>
      </c>
      <c r="K37" s="26" t="s">
        <v>147</v>
      </c>
      <c r="L37" s="28" t="s">
        <v>186</v>
      </c>
      <c r="M37" s="28" t="s">
        <v>373</v>
      </c>
      <c r="N37" s="28"/>
      <c r="O37" s="41">
        <f t="shared" si="0"/>
        <v>1</v>
      </c>
      <c r="P37" s="41">
        <f t="shared" si="1"/>
      </c>
    </row>
    <row r="38" spans="1:16" s="13" customFormat="1" ht="114.75">
      <c r="A38" s="14">
        <v>38</v>
      </c>
      <c r="B38" s="48" t="s">
        <v>150</v>
      </c>
      <c r="C38" s="48" t="s">
        <v>151</v>
      </c>
      <c r="D38" s="48" t="s">
        <v>152</v>
      </c>
      <c r="E38" s="23" t="s">
        <v>42</v>
      </c>
      <c r="F38" s="64">
        <v>3</v>
      </c>
      <c r="G38" s="64">
        <v>44</v>
      </c>
      <c r="H38" s="42" t="s">
        <v>427</v>
      </c>
      <c r="I38" s="42" t="s">
        <v>62</v>
      </c>
      <c r="J38" s="26" t="s">
        <v>43</v>
      </c>
      <c r="K38" s="26" t="s">
        <v>44</v>
      </c>
      <c r="L38" s="28" t="s">
        <v>319</v>
      </c>
      <c r="M38" s="28" t="s">
        <v>373</v>
      </c>
      <c r="N38" s="28"/>
      <c r="O38" s="41">
        <f t="shared" si="0"/>
        <v>1</v>
      </c>
      <c r="P38" s="41">
        <f t="shared" si="1"/>
      </c>
    </row>
    <row r="39" spans="1:16" s="13" customFormat="1" ht="114.75">
      <c r="A39" s="14">
        <v>39</v>
      </c>
      <c r="B39" s="48" t="s">
        <v>150</v>
      </c>
      <c r="C39" s="48" t="s">
        <v>151</v>
      </c>
      <c r="D39" s="48" t="s">
        <v>152</v>
      </c>
      <c r="E39" s="23" t="s">
        <v>439</v>
      </c>
      <c r="F39" s="64">
        <v>10</v>
      </c>
      <c r="G39" s="64">
        <v>4</v>
      </c>
      <c r="H39" s="42" t="s">
        <v>437</v>
      </c>
      <c r="I39" s="42" t="s">
        <v>62</v>
      </c>
      <c r="J39" s="26" t="s">
        <v>220</v>
      </c>
      <c r="K39" s="26" t="s">
        <v>221</v>
      </c>
      <c r="L39" s="28" t="s">
        <v>320</v>
      </c>
      <c r="M39" s="28" t="s">
        <v>373</v>
      </c>
      <c r="N39" s="28"/>
      <c r="O39" s="41">
        <f t="shared" si="0"/>
        <v>1</v>
      </c>
      <c r="P39" s="41">
        <f t="shared" si="1"/>
      </c>
    </row>
    <row r="40" spans="1:16" s="13" customFormat="1" ht="267.75">
      <c r="A40" s="14">
        <v>40</v>
      </c>
      <c r="B40" s="48" t="s">
        <v>150</v>
      </c>
      <c r="C40" s="48" t="s">
        <v>151</v>
      </c>
      <c r="D40" s="48" t="s">
        <v>152</v>
      </c>
      <c r="E40" s="23" t="s">
        <v>219</v>
      </c>
      <c r="F40" s="64">
        <v>28</v>
      </c>
      <c r="G40" s="64">
        <v>9</v>
      </c>
      <c r="H40" s="42" t="s">
        <v>427</v>
      </c>
      <c r="I40" s="42" t="s">
        <v>62</v>
      </c>
      <c r="J40" s="26" t="s">
        <v>143</v>
      </c>
      <c r="K40" s="26" t="s">
        <v>144</v>
      </c>
      <c r="L40" s="28" t="s">
        <v>1</v>
      </c>
      <c r="M40" s="28" t="s">
        <v>373</v>
      </c>
      <c r="N40" s="28"/>
      <c r="O40" s="41">
        <f t="shared" si="0"/>
        <v>1</v>
      </c>
      <c r="P40" s="41">
        <f t="shared" si="1"/>
      </c>
    </row>
    <row r="41" spans="1:16" s="13" customFormat="1" ht="216.75">
      <c r="A41" s="14">
        <v>41</v>
      </c>
      <c r="B41" s="48" t="s">
        <v>150</v>
      </c>
      <c r="C41" s="48" t="s">
        <v>151</v>
      </c>
      <c r="D41" s="48" t="s">
        <v>152</v>
      </c>
      <c r="E41" s="23" t="s">
        <v>222</v>
      </c>
      <c r="F41" s="64">
        <v>54</v>
      </c>
      <c r="G41" s="64">
        <v>30</v>
      </c>
      <c r="H41" s="42" t="s">
        <v>427</v>
      </c>
      <c r="I41" s="42" t="s">
        <v>62</v>
      </c>
      <c r="J41" s="26" t="s">
        <v>217</v>
      </c>
      <c r="K41" s="26" t="s">
        <v>218</v>
      </c>
      <c r="L41" s="28" t="s">
        <v>526</v>
      </c>
      <c r="M41" s="28" t="s">
        <v>373</v>
      </c>
      <c r="N41" s="28"/>
      <c r="O41" s="41">
        <f t="shared" si="0"/>
        <v>1</v>
      </c>
      <c r="P41" s="41">
        <f t="shared" si="1"/>
      </c>
    </row>
    <row r="42" spans="1:16" s="13" customFormat="1" ht="51">
      <c r="A42" s="14">
        <v>42</v>
      </c>
      <c r="B42" s="48" t="s">
        <v>150</v>
      </c>
      <c r="C42" s="48" t="s">
        <v>151</v>
      </c>
      <c r="D42" s="48" t="s">
        <v>152</v>
      </c>
      <c r="E42" s="23" t="s">
        <v>222</v>
      </c>
      <c r="F42" s="64">
        <v>55</v>
      </c>
      <c r="G42" s="64">
        <v>19</v>
      </c>
      <c r="H42" s="42" t="s">
        <v>437</v>
      </c>
      <c r="I42" s="42" t="s">
        <v>62</v>
      </c>
      <c r="J42" s="26" t="s">
        <v>148</v>
      </c>
      <c r="K42" s="26" t="s">
        <v>149</v>
      </c>
      <c r="L42" s="28" t="s">
        <v>527</v>
      </c>
      <c r="M42" s="28" t="s">
        <v>373</v>
      </c>
      <c r="N42" s="28"/>
      <c r="O42" s="41">
        <f t="shared" si="0"/>
        <v>1</v>
      </c>
      <c r="P42" s="41">
        <f t="shared" si="1"/>
      </c>
    </row>
    <row r="43" spans="1:16" s="13" customFormat="1" ht="216.75">
      <c r="A43" s="14">
        <v>43</v>
      </c>
      <c r="B43" s="48" t="s">
        <v>150</v>
      </c>
      <c r="C43" s="48" t="s">
        <v>151</v>
      </c>
      <c r="D43" s="48" t="s">
        <v>152</v>
      </c>
      <c r="E43" s="23" t="s">
        <v>216</v>
      </c>
      <c r="F43" s="64">
        <v>68</v>
      </c>
      <c r="G43" s="64">
        <v>12</v>
      </c>
      <c r="H43" s="42" t="s">
        <v>427</v>
      </c>
      <c r="I43" s="42" t="s">
        <v>62</v>
      </c>
      <c r="J43" s="26" t="s">
        <v>217</v>
      </c>
      <c r="K43" s="26" t="s">
        <v>218</v>
      </c>
      <c r="L43" s="28" t="s">
        <v>528</v>
      </c>
      <c r="M43" s="28" t="s">
        <v>373</v>
      </c>
      <c r="N43" s="28"/>
      <c r="O43" s="41">
        <f t="shared" si="0"/>
        <v>1</v>
      </c>
      <c r="P43" s="41">
        <f t="shared" si="1"/>
      </c>
    </row>
    <row r="44" spans="1:16" s="13" customFormat="1" ht="38.25">
      <c r="A44" s="14">
        <v>44</v>
      </c>
      <c r="B44" s="14" t="s">
        <v>165</v>
      </c>
      <c r="C44" s="14" t="s">
        <v>166</v>
      </c>
      <c r="D44" s="14" t="s">
        <v>459</v>
      </c>
      <c r="E44" s="23" t="s">
        <v>428</v>
      </c>
      <c r="F44" s="64">
        <v>8</v>
      </c>
      <c r="G44" s="64">
        <v>8</v>
      </c>
      <c r="H44" s="42" t="s">
        <v>427</v>
      </c>
      <c r="I44" s="42" t="s">
        <v>629</v>
      </c>
      <c r="J44" s="26" t="s">
        <v>50</v>
      </c>
      <c r="K44" s="26" t="s">
        <v>51</v>
      </c>
      <c r="L44" s="28" t="s">
        <v>683</v>
      </c>
      <c r="M44" s="28" t="s">
        <v>373</v>
      </c>
      <c r="N44" s="28"/>
      <c r="O44" s="41">
        <f t="shared" si="0"/>
        <v>1</v>
      </c>
      <c r="P44" s="41">
        <f t="shared" si="1"/>
      </c>
    </row>
    <row r="45" spans="1:16" s="13" customFormat="1" ht="25.5">
      <c r="A45" s="14">
        <v>45</v>
      </c>
      <c r="B45" s="14" t="s">
        <v>165</v>
      </c>
      <c r="C45" s="14" t="s">
        <v>166</v>
      </c>
      <c r="D45" s="14" t="s">
        <v>459</v>
      </c>
      <c r="E45" s="23" t="s">
        <v>439</v>
      </c>
      <c r="F45" s="64">
        <v>12</v>
      </c>
      <c r="G45" s="64">
        <v>1</v>
      </c>
      <c r="H45" s="42" t="s">
        <v>437</v>
      </c>
      <c r="I45" s="42" t="s">
        <v>629</v>
      </c>
      <c r="J45" s="26" t="s">
        <v>52</v>
      </c>
      <c r="K45" s="26" t="s">
        <v>53</v>
      </c>
      <c r="L45" s="28" t="s">
        <v>530</v>
      </c>
      <c r="M45" s="28" t="s">
        <v>373</v>
      </c>
      <c r="N45" s="28"/>
      <c r="O45" s="41">
        <f t="shared" si="0"/>
        <v>1</v>
      </c>
      <c r="P45" s="41">
        <f t="shared" si="1"/>
      </c>
    </row>
    <row r="46" spans="1:16" s="13" customFormat="1" ht="38.25">
      <c r="A46" s="14">
        <v>46</v>
      </c>
      <c r="B46" s="14" t="s">
        <v>165</v>
      </c>
      <c r="C46" s="14" t="s">
        <v>166</v>
      </c>
      <c r="D46" s="14" t="s">
        <v>459</v>
      </c>
      <c r="E46" s="23" t="s">
        <v>54</v>
      </c>
      <c r="F46" s="64">
        <v>40</v>
      </c>
      <c r="G46" s="64">
        <v>18</v>
      </c>
      <c r="H46" s="42" t="s">
        <v>427</v>
      </c>
      <c r="I46" s="42" t="s">
        <v>629</v>
      </c>
      <c r="J46" s="26" t="s">
        <v>55</v>
      </c>
      <c r="K46" s="26" t="s">
        <v>56</v>
      </c>
      <c r="L46" s="28" t="s">
        <v>529</v>
      </c>
      <c r="M46" s="28" t="s">
        <v>373</v>
      </c>
      <c r="N46" s="28"/>
      <c r="O46" s="41">
        <f t="shared" si="0"/>
        <v>1</v>
      </c>
      <c r="P46" s="41">
        <f t="shared" si="1"/>
      </c>
    </row>
    <row r="47" spans="1:16" s="13" customFormat="1" ht="38.25">
      <c r="A47" s="14">
        <v>47</v>
      </c>
      <c r="B47" s="14" t="s">
        <v>165</v>
      </c>
      <c r="C47" s="14" t="s">
        <v>166</v>
      </c>
      <c r="D47" s="14" t="s">
        <v>459</v>
      </c>
      <c r="E47" s="23" t="s">
        <v>57</v>
      </c>
      <c r="F47" s="64">
        <v>44</v>
      </c>
      <c r="G47" s="64">
        <v>7</v>
      </c>
      <c r="H47" s="42" t="s">
        <v>427</v>
      </c>
      <c r="I47" s="42" t="s">
        <v>629</v>
      </c>
      <c r="J47" s="26" t="s">
        <v>596</v>
      </c>
      <c r="K47" s="26" t="s">
        <v>598</v>
      </c>
      <c r="L47" s="28" t="s">
        <v>529</v>
      </c>
      <c r="M47" s="28" t="s">
        <v>373</v>
      </c>
      <c r="N47" s="28"/>
      <c r="O47" s="41">
        <f t="shared" si="0"/>
        <v>1</v>
      </c>
      <c r="P47" s="41">
        <f t="shared" si="1"/>
      </c>
    </row>
    <row r="48" spans="1:16" s="13" customFormat="1" ht="38.25">
      <c r="A48" s="14">
        <v>48</v>
      </c>
      <c r="B48" s="14" t="s">
        <v>165</v>
      </c>
      <c r="C48" s="14" t="s">
        <v>166</v>
      </c>
      <c r="D48" s="14" t="s">
        <v>459</v>
      </c>
      <c r="E48" s="23" t="s">
        <v>325</v>
      </c>
      <c r="F48" s="64">
        <v>48</v>
      </c>
      <c r="G48" s="64">
        <v>1</v>
      </c>
      <c r="H48" s="42" t="s">
        <v>427</v>
      </c>
      <c r="I48" s="42" t="s">
        <v>629</v>
      </c>
      <c r="J48" s="26" t="s">
        <v>326</v>
      </c>
      <c r="K48" s="26" t="s">
        <v>327</v>
      </c>
      <c r="L48" s="28" t="s">
        <v>529</v>
      </c>
      <c r="M48" s="28" t="s">
        <v>373</v>
      </c>
      <c r="N48" s="28"/>
      <c r="O48" s="41">
        <f t="shared" si="0"/>
        <v>1</v>
      </c>
      <c r="P48" s="41">
        <f t="shared" si="1"/>
      </c>
    </row>
    <row r="49" spans="1:16" s="13" customFormat="1" ht="25.5">
      <c r="A49" s="14">
        <v>49</v>
      </c>
      <c r="B49" s="14" t="s">
        <v>165</v>
      </c>
      <c r="C49" s="14" t="s">
        <v>166</v>
      </c>
      <c r="D49" s="14" t="s">
        <v>459</v>
      </c>
      <c r="E49" s="23" t="s">
        <v>328</v>
      </c>
      <c r="F49" s="64">
        <v>54</v>
      </c>
      <c r="G49" s="64">
        <v>19</v>
      </c>
      <c r="H49" s="42" t="s">
        <v>437</v>
      </c>
      <c r="I49" s="42" t="s">
        <v>629</v>
      </c>
      <c r="J49" s="26" t="s">
        <v>441</v>
      </c>
      <c r="K49" s="26" t="s">
        <v>442</v>
      </c>
      <c r="L49" s="28" t="s">
        <v>529</v>
      </c>
      <c r="M49" s="28" t="s">
        <v>373</v>
      </c>
      <c r="N49" s="28"/>
      <c r="O49" s="41">
        <f t="shared" si="0"/>
        <v>1</v>
      </c>
      <c r="P49" s="41">
        <f t="shared" si="1"/>
      </c>
    </row>
    <row r="50" spans="1:16" s="13" customFormat="1" ht="51">
      <c r="A50" s="14">
        <v>50</v>
      </c>
      <c r="B50" s="14" t="s">
        <v>165</v>
      </c>
      <c r="C50" s="14" t="s">
        <v>166</v>
      </c>
      <c r="D50" s="14" t="s">
        <v>459</v>
      </c>
      <c r="E50" s="23" t="s">
        <v>438</v>
      </c>
      <c r="F50" s="64">
        <v>55</v>
      </c>
      <c r="G50" s="64">
        <v>32</v>
      </c>
      <c r="H50" s="42" t="s">
        <v>427</v>
      </c>
      <c r="I50" s="42" t="s">
        <v>629</v>
      </c>
      <c r="J50" s="26" t="s">
        <v>443</v>
      </c>
      <c r="K50" s="26" t="s">
        <v>562</v>
      </c>
      <c r="L50" s="28" t="s">
        <v>648</v>
      </c>
      <c r="M50" s="28" t="s">
        <v>373</v>
      </c>
      <c r="N50" s="28"/>
      <c r="O50" s="41">
        <f t="shared" si="0"/>
        <v>1</v>
      </c>
      <c r="P50" s="41">
        <f t="shared" si="1"/>
      </c>
    </row>
    <row r="51" spans="1:16" s="13" customFormat="1" ht="38.25">
      <c r="A51" s="14">
        <v>51</v>
      </c>
      <c r="B51" s="14" t="s">
        <v>165</v>
      </c>
      <c r="C51" s="14" t="s">
        <v>166</v>
      </c>
      <c r="D51" s="14" t="s">
        <v>459</v>
      </c>
      <c r="E51" s="23" t="s">
        <v>438</v>
      </c>
      <c r="F51" s="64">
        <v>55</v>
      </c>
      <c r="G51" s="64">
        <v>44</v>
      </c>
      <c r="H51" s="42" t="s">
        <v>437</v>
      </c>
      <c r="I51" s="42" t="s">
        <v>629</v>
      </c>
      <c r="J51" s="26" t="s">
        <v>563</v>
      </c>
      <c r="K51" s="26" t="s">
        <v>564</v>
      </c>
      <c r="L51" s="28" t="s">
        <v>529</v>
      </c>
      <c r="M51" s="28" t="s">
        <v>373</v>
      </c>
      <c r="N51" s="28"/>
      <c r="O51" s="41">
        <f t="shared" si="0"/>
        <v>1</v>
      </c>
      <c r="P51" s="41">
        <f t="shared" si="1"/>
      </c>
    </row>
    <row r="52" spans="1:16" s="13" customFormat="1" ht="38.25">
      <c r="A52" s="14">
        <v>52</v>
      </c>
      <c r="B52" s="14" t="s">
        <v>165</v>
      </c>
      <c r="C52" s="14" t="s">
        <v>166</v>
      </c>
      <c r="D52" s="14" t="s">
        <v>459</v>
      </c>
      <c r="E52" s="23" t="s">
        <v>438</v>
      </c>
      <c r="F52" s="64">
        <v>55</v>
      </c>
      <c r="G52" s="64">
        <v>50</v>
      </c>
      <c r="H52" s="42" t="s">
        <v>437</v>
      </c>
      <c r="I52" s="42" t="s">
        <v>629</v>
      </c>
      <c r="J52" s="26" t="s">
        <v>563</v>
      </c>
      <c r="K52" s="26" t="s">
        <v>565</v>
      </c>
      <c r="L52" s="28" t="s">
        <v>529</v>
      </c>
      <c r="M52" s="28" t="s">
        <v>373</v>
      </c>
      <c r="N52" s="28"/>
      <c r="O52" s="41">
        <f t="shared" si="0"/>
        <v>1</v>
      </c>
      <c r="P52" s="41">
        <f t="shared" si="1"/>
      </c>
    </row>
    <row r="53" spans="1:16" s="13" customFormat="1" ht="38.25">
      <c r="A53" s="14">
        <v>53</v>
      </c>
      <c r="B53" s="14" t="s">
        <v>165</v>
      </c>
      <c r="C53" s="14" t="s">
        <v>166</v>
      </c>
      <c r="D53" s="14" t="s">
        <v>459</v>
      </c>
      <c r="E53" s="23" t="s">
        <v>438</v>
      </c>
      <c r="F53" s="64">
        <v>56</v>
      </c>
      <c r="G53" s="64">
        <v>40</v>
      </c>
      <c r="H53" s="42" t="s">
        <v>437</v>
      </c>
      <c r="I53" s="42" t="s">
        <v>629</v>
      </c>
      <c r="J53" s="26" t="s">
        <v>563</v>
      </c>
      <c r="K53" s="26" t="s">
        <v>566</v>
      </c>
      <c r="L53" s="28" t="s">
        <v>529</v>
      </c>
      <c r="M53" s="28" t="s">
        <v>373</v>
      </c>
      <c r="N53" s="28"/>
      <c r="O53" s="41">
        <f t="shared" si="0"/>
        <v>1</v>
      </c>
      <c r="P53" s="41">
        <f t="shared" si="1"/>
      </c>
    </row>
    <row r="54" spans="1:16" s="13" customFormat="1" ht="12.75">
      <c r="A54" s="14">
        <v>54</v>
      </c>
      <c r="B54" s="14" t="s">
        <v>165</v>
      </c>
      <c r="C54" s="14" t="s">
        <v>166</v>
      </c>
      <c r="D54" s="14" t="s">
        <v>459</v>
      </c>
      <c r="E54" s="23" t="s">
        <v>430</v>
      </c>
      <c r="F54" s="64">
        <v>59</v>
      </c>
      <c r="G54" s="64">
        <v>3</v>
      </c>
      <c r="H54" s="42" t="s">
        <v>437</v>
      </c>
      <c r="I54" s="42" t="s">
        <v>629</v>
      </c>
      <c r="J54" s="26" t="s">
        <v>567</v>
      </c>
      <c r="K54" s="26" t="s">
        <v>568</v>
      </c>
      <c r="L54" s="28" t="s">
        <v>529</v>
      </c>
      <c r="M54" s="28" t="s">
        <v>373</v>
      </c>
      <c r="N54" s="28"/>
      <c r="O54" s="41">
        <f t="shared" si="0"/>
        <v>1</v>
      </c>
      <c r="P54" s="41">
        <f t="shared" si="1"/>
      </c>
    </row>
    <row r="55" spans="1:16" s="13" customFormat="1" ht="25.5">
      <c r="A55" s="14">
        <v>55</v>
      </c>
      <c r="B55" s="14" t="s">
        <v>165</v>
      </c>
      <c r="C55" s="14" t="s">
        <v>166</v>
      </c>
      <c r="D55" s="14" t="s">
        <v>459</v>
      </c>
      <c r="E55" s="23" t="s">
        <v>410</v>
      </c>
      <c r="F55" s="64">
        <v>61</v>
      </c>
      <c r="G55" s="64">
        <v>22</v>
      </c>
      <c r="H55" s="42" t="s">
        <v>437</v>
      </c>
      <c r="I55" s="42" t="s">
        <v>629</v>
      </c>
      <c r="J55" s="26" t="s">
        <v>569</v>
      </c>
      <c r="K55" s="26" t="s">
        <v>570</v>
      </c>
      <c r="L55" s="28" t="s">
        <v>649</v>
      </c>
      <c r="M55" s="28" t="s">
        <v>373</v>
      </c>
      <c r="N55" s="28"/>
      <c r="O55" s="41">
        <f t="shared" si="0"/>
        <v>1</v>
      </c>
      <c r="P55" s="41">
        <f t="shared" si="1"/>
      </c>
    </row>
    <row r="56" spans="1:16" s="13" customFormat="1" ht="12.75">
      <c r="A56" s="14">
        <v>56</v>
      </c>
      <c r="B56" s="14" t="s">
        <v>165</v>
      </c>
      <c r="C56" s="14" t="s">
        <v>166</v>
      </c>
      <c r="D56" s="14" t="s">
        <v>459</v>
      </c>
      <c r="E56" s="23" t="s">
        <v>571</v>
      </c>
      <c r="F56" s="64">
        <v>62</v>
      </c>
      <c r="G56" s="64">
        <v>5</v>
      </c>
      <c r="H56" s="42" t="s">
        <v>437</v>
      </c>
      <c r="I56" s="42" t="s">
        <v>629</v>
      </c>
      <c r="J56" s="26" t="s">
        <v>572</v>
      </c>
      <c r="K56" s="26" t="s">
        <v>458</v>
      </c>
      <c r="L56" s="28" t="s">
        <v>529</v>
      </c>
      <c r="M56" s="28" t="s">
        <v>373</v>
      </c>
      <c r="N56" s="28"/>
      <c r="O56" s="41">
        <f t="shared" si="0"/>
        <v>1</v>
      </c>
      <c r="P56" s="41">
        <f t="shared" si="1"/>
      </c>
    </row>
    <row r="57" spans="1:16" s="13" customFormat="1" ht="306">
      <c r="A57" s="14">
        <v>57</v>
      </c>
      <c r="B57" s="48" t="s">
        <v>98</v>
      </c>
      <c r="C57" s="48" t="s">
        <v>182</v>
      </c>
      <c r="D57" s="48" t="s">
        <v>357</v>
      </c>
      <c r="E57" s="23" t="s">
        <v>447</v>
      </c>
      <c r="F57" s="64">
        <v>68</v>
      </c>
      <c r="G57" s="47"/>
      <c r="H57" s="42" t="s">
        <v>427</v>
      </c>
      <c r="I57" s="42" t="s">
        <v>62</v>
      </c>
      <c r="J57" s="50" t="s">
        <v>534</v>
      </c>
      <c r="K57" s="26" t="s">
        <v>97</v>
      </c>
      <c r="L57" s="28" t="s">
        <v>650</v>
      </c>
      <c r="M57" s="28" t="s">
        <v>373</v>
      </c>
      <c r="N57" s="28"/>
      <c r="O57" s="41">
        <f t="shared" si="0"/>
        <v>1</v>
      </c>
      <c r="P57" s="41">
        <f t="shared" si="1"/>
      </c>
    </row>
    <row r="58" spans="1:16" s="13" customFormat="1" ht="63.75">
      <c r="A58" s="14">
        <v>58</v>
      </c>
      <c r="B58" s="48" t="s">
        <v>452</v>
      </c>
      <c r="C58" s="48" t="s">
        <v>453</v>
      </c>
      <c r="D58" s="48" t="s">
        <v>454</v>
      </c>
      <c r="E58" s="23" t="s">
        <v>447</v>
      </c>
      <c r="F58" s="58"/>
      <c r="G58" s="47"/>
      <c r="H58" s="42" t="s">
        <v>427</v>
      </c>
      <c r="I58" s="42" t="s">
        <v>62</v>
      </c>
      <c r="J58" s="26" t="s">
        <v>448</v>
      </c>
      <c r="K58" s="26" t="s">
        <v>449</v>
      </c>
      <c r="L58" s="28" t="s">
        <v>651</v>
      </c>
      <c r="M58" s="28" t="s">
        <v>373</v>
      </c>
      <c r="N58" s="28"/>
      <c r="O58" s="41">
        <f t="shared" si="0"/>
        <v>1</v>
      </c>
      <c r="P58" s="41">
        <f t="shared" si="1"/>
      </c>
    </row>
    <row r="59" spans="1:16" s="13" customFormat="1" ht="25.5">
      <c r="A59" s="14">
        <v>59</v>
      </c>
      <c r="B59" s="48" t="s">
        <v>452</v>
      </c>
      <c r="C59" s="48" t="s">
        <v>453</v>
      </c>
      <c r="D59" s="48" t="s">
        <v>454</v>
      </c>
      <c r="E59" s="23" t="s">
        <v>450</v>
      </c>
      <c r="F59" s="58"/>
      <c r="G59" s="47"/>
      <c r="H59" s="42" t="s">
        <v>427</v>
      </c>
      <c r="I59" s="42" t="s">
        <v>62</v>
      </c>
      <c r="J59" s="26" t="s">
        <v>451</v>
      </c>
      <c r="K59" s="26"/>
      <c r="L59" s="28" t="s">
        <v>529</v>
      </c>
      <c r="M59" s="28" t="s">
        <v>373</v>
      </c>
      <c r="N59" s="28"/>
      <c r="O59" s="41">
        <f t="shared" si="0"/>
        <v>1</v>
      </c>
      <c r="P59" s="41">
        <f t="shared" si="1"/>
      </c>
    </row>
    <row r="60" spans="1:16" s="13" customFormat="1" ht="306">
      <c r="A60" s="14">
        <v>60</v>
      </c>
      <c r="B60" s="48" t="s">
        <v>162</v>
      </c>
      <c r="C60" s="48" t="s">
        <v>163</v>
      </c>
      <c r="D60" s="48" t="s">
        <v>263</v>
      </c>
      <c r="E60" s="23" t="s">
        <v>222</v>
      </c>
      <c r="F60" s="64">
        <v>54</v>
      </c>
      <c r="G60" s="47"/>
      <c r="H60" s="42" t="s">
        <v>427</v>
      </c>
      <c r="I60" s="42" t="s">
        <v>62</v>
      </c>
      <c r="J60" s="26" t="s">
        <v>94</v>
      </c>
      <c r="K60" s="26"/>
      <c r="L60" s="28" t="s">
        <v>652</v>
      </c>
      <c r="M60" s="28" t="s">
        <v>373</v>
      </c>
      <c r="N60" s="28"/>
      <c r="O60" s="41">
        <f t="shared" si="0"/>
        <v>1</v>
      </c>
      <c r="P60" s="41">
        <f t="shared" si="1"/>
      </c>
    </row>
    <row r="61" spans="1:16" s="13" customFormat="1" ht="318.75">
      <c r="A61" s="14">
        <v>61</v>
      </c>
      <c r="B61" s="48" t="s">
        <v>162</v>
      </c>
      <c r="C61" s="48" t="s">
        <v>163</v>
      </c>
      <c r="D61" s="48" t="s">
        <v>263</v>
      </c>
      <c r="E61" s="23" t="s">
        <v>222</v>
      </c>
      <c r="F61" s="64">
        <v>54</v>
      </c>
      <c r="G61" s="47"/>
      <c r="H61" s="42" t="s">
        <v>427</v>
      </c>
      <c r="I61" s="42" t="s">
        <v>62</v>
      </c>
      <c r="J61" s="26" t="s">
        <v>161</v>
      </c>
      <c r="K61" s="26"/>
      <c r="L61" s="28" t="s">
        <v>653</v>
      </c>
      <c r="M61" s="28" t="s">
        <v>373</v>
      </c>
      <c r="N61" s="28"/>
      <c r="O61" s="41">
        <f t="shared" si="0"/>
        <v>1</v>
      </c>
      <c r="P61" s="41">
        <f t="shared" si="1"/>
      </c>
    </row>
    <row r="62" spans="1:16" s="13" customFormat="1" ht="229.5">
      <c r="A62" s="14">
        <v>62</v>
      </c>
      <c r="B62" s="48" t="s">
        <v>162</v>
      </c>
      <c r="C62" s="48" t="s">
        <v>163</v>
      </c>
      <c r="D62" s="48" t="s">
        <v>263</v>
      </c>
      <c r="E62" s="23" t="s">
        <v>222</v>
      </c>
      <c r="F62" s="64">
        <v>54</v>
      </c>
      <c r="G62" s="47"/>
      <c r="H62" s="42"/>
      <c r="I62" s="42"/>
      <c r="J62" s="26" t="s">
        <v>207</v>
      </c>
      <c r="K62" s="26"/>
      <c r="L62" s="28" t="s">
        <v>654</v>
      </c>
      <c r="M62" s="28" t="s">
        <v>373</v>
      </c>
      <c r="N62" s="28"/>
      <c r="O62" s="41">
        <f t="shared" si="0"/>
        <v>1</v>
      </c>
      <c r="P62" s="41">
        <f t="shared" si="1"/>
      </c>
    </row>
    <row r="63" spans="1:16" s="13" customFormat="1" ht="140.25">
      <c r="A63" s="14">
        <v>63</v>
      </c>
      <c r="B63" s="48" t="s">
        <v>162</v>
      </c>
      <c r="C63" s="48" t="s">
        <v>163</v>
      </c>
      <c r="D63" s="48" t="s">
        <v>263</v>
      </c>
      <c r="E63" s="23" t="s">
        <v>222</v>
      </c>
      <c r="F63" s="64">
        <v>54</v>
      </c>
      <c r="G63" s="47"/>
      <c r="H63" s="42"/>
      <c r="I63" s="42"/>
      <c r="J63" s="26" t="s">
        <v>262</v>
      </c>
      <c r="K63" s="26"/>
      <c r="L63" s="28" t="s">
        <v>655</v>
      </c>
      <c r="M63" s="28" t="s">
        <v>373</v>
      </c>
      <c r="N63" s="28"/>
      <c r="O63" s="41">
        <f t="shared" si="0"/>
        <v>1</v>
      </c>
      <c r="P63" s="41">
        <f t="shared" si="1"/>
      </c>
    </row>
    <row r="64" spans="1:16" s="13" customFormat="1" ht="89.25">
      <c r="A64" s="14">
        <v>64</v>
      </c>
      <c r="B64" s="48" t="s">
        <v>211</v>
      </c>
      <c r="C64" s="48" t="s">
        <v>213</v>
      </c>
      <c r="D64" s="48" t="s">
        <v>212</v>
      </c>
      <c r="E64" s="23" t="s">
        <v>328</v>
      </c>
      <c r="F64" s="64">
        <v>54</v>
      </c>
      <c r="G64" s="64">
        <v>23</v>
      </c>
      <c r="H64" s="42" t="s">
        <v>427</v>
      </c>
      <c r="I64" s="42" t="s">
        <v>62</v>
      </c>
      <c r="J64" s="26" t="s">
        <v>277</v>
      </c>
      <c r="K64" s="26" t="s">
        <v>210</v>
      </c>
      <c r="L64" s="28" t="s">
        <v>656</v>
      </c>
      <c r="M64" s="28" t="s">
        <v>373</v>
      </c>
      <c r="N64" s="28"/>
      <c r="O64" s="41">
        <f t="shared" si="0"/>
        <v>1</v>
      </c>
      <c r="P64" s="41">
        <f t="shared" si="1"/>
      </c>
    </row>
    <row r="65" spans="1:16" s="13" customFormat="1" ht="12.75">
      <c r="A65" s="14">
        <v>65</v>
      </c>
      <c r="B65" s="48" t="s">
        <v>140</v>
      </c>
      <c r="C65" s="48" t="s">
        <v>141</v>
      </c>
      <c r="D65" s="48" t="s">
        <v>668</v>
      </c>
      <c r="E65" s="23" t="s">
        <v>523</v>
      </c>
      <c r="F65" s="64">
        <v>1</v>
      </c>
      <c r="G65" s="64">
        <v>1</v>
      </c>
      <c r="H65" s="42" t="s">
        <v>437</v>
      </c>
      <c r="I65" s="42" t="s">
        <v>629</v>
      </c>
      <c r="J65" s="26" t="s">
        <v>524</v>
      </c>
      <c r="K65" s="26" t="s">
        <v>525</v>
      </c>
      <c r="L65" s="28" t="s">
        <v>529</v>
      </c>
      <c r="M65" s="28" t="s">
        <v>373</v>
      </c>
      <c r="N65" s="28"/>
      <c r="O65" s="41">
        <f t="shared" si="0"/>
        <v>1</v>
      </c>
      <c r="P65" s="41">
        <f t="shared" si="1"/>
      </c>
    </row>
    <row r="66" spans="1:16" s="13" customFormat="1" ht="51">
      <c r="A66" s="14">
        <v>66</v>
      </c>
      <c r="B66" s="48" t="s">
        <v>140</v>
      </c>
      <c r="C66" s="48" t="s">
        <v>141</v>
      </c>
      <c r="D66" s="48" t="s">
        <v>668</v>
      </c>
      <c r="E66" s="23" t="s">
        <v>436</v>
      </c>
      <c r="F66" s="63">
        <v>2</v>
      </c>
      <c r="G66" s="63">
        <v>44</v>
      </c>
      <c r="H66" s="41" t="s">
        <v>437</v>
      </c>
      <c r="I66" s="41" t="s">
        <v>629</v>
      </c>
      <c r="J66" s="28" t="s">
        <v>114</v>
      </c>
      <c r="K66" s="28" t="s">
        <v>115</v>
      </c>
      <c r="L66" s="28" t="s">
        <v>657</v>
      </c>
      <c r="M66" s="28" t="s">
        <v>373</v>
      </c>
      <c r="N66" s="28"/>
      <c r="O66" s="41">
        <f t="shared" si="0"/>
        <v>1</v>
      </c>
      <c r="P66" s="41">
        <f t="shared" si="1"/>
      </c>
    </row>
    <row r="67" spans="1:16" s="13" customFormat="1" ht="25.5">
      <c r="A67" s="14">
        <v>67</v>
      </c>
      <c r="B67" s="48" t="s">
        <v>140</v>
      </c>
      <c r="C67" s="48" t="s">
        <v>141</v>
      </c>
      <c r="D67" s="48" t="s">
        <v>668</v>
      </c>
      <c r="E67" s="23" t="s">
        <v>392</v>
      </c>
      <c r="F67" s="63">
        <v>4</v>
      </c>
      <c r="G67" s="64">
        <v>13</v>
      </c>
      <c r="H67" s="42" t="s">
        <v>437</v>
      </c>
      <c r="I67" s="42" t="s">
        <v>629</v>
      </c>
      <c r="J67" s="26" t="s">
        <v>112</v>
      </c>
      <c r="K67" s="26" t="s">
        <v>113</v>
      </c>
      <c r="L67" s="28" t="s">
        <v>529</v>
      </c>
      <c r="M67" s="28" t="s">
        <v>373</v>
      </c>
      <c r="N67" s="28"/>
      <c r="O67" s="41">
        <f aca="true" t="shared" si="2" ref="O67:O130">IF(COUNTA(L67),1,0)</f>
        <v>1</v>
      </c>
      <c r="P67" s="41">
        <f aca="true" t="shared" si="3" ref="P67:P130">IF(O67=1,"",H67)</f>
      </c>
    </row>
    <row r="68" spans="1:16" s="13" customFormat="1" ht="38.25">
      <c r="A68" s="14">
        <v>68</v>
      </c>
      <c r="B68" s="48" t="s">
        <v>140</v>
      </c>
      <c r="C68" s="48" t="s">
        <v>141</v>
      </c>
      <c r="D68" s="48" t="s">
        <v>668</v>
      </c>
      <c r="E68" s="23" t="s">
        <v>116</v>
      </c>
      <c r="F68" s="63">
        <v>17</v>
      </c>
      <c r="G68" s="64">
        <v>1</v>
      </c>
      <c r="H68" s="42" t="s">
        <v>427</v>
      </c>
      <c r="I68" s="42" t="s">
        <v>62</v>
      </c>
      <c r="J68" s="26" t="s">
        <v>117</v>
      </c>
      <c r="K68" s="26" t="s">
        <v>118</v>
      </c>
      <c r="L68" s="28" t="s">
        <v>658</v>
      </c>
      <c r="M68" s="28" t="s">
        <v>373</v>
      </c>
      <c r="N68" s="28"/>
      <c r="O68" s="41">
        <f t="shared" si="2"/>
        <v>1</v>
      </c>
      <c r="P68" s="41">
        <f t="shared" si="3"/>
      </c>
    </row>
    <row r="69" spans="1:16" s="13" customFormat="1" ht="38.25">
      <c r="A69" s="14">
        <v>69</v>
      </c>
      <c r="B69" s="48" t="s">
        <v>140</v>
      </c>
      <c r="C69" s="48" t="s">
        <v>141</v>
      </c>
      <c r="D69" s="48" t="s">
        <v>668</v>
      </c>
      <c r="E69" s="23" t="s">
        <v>119</v>
      </c>
      <c r="F69" s="63">
        <v>18</v>
      </c>
      <c r="G69" s="64">
        <v>1</v>
      </c>
      <c r="H69" s="42" t="s">
        <v>427</v>
      </c>
      <c r="I69" s="42" t="s">
        <v>62</v>
      </c>
      <c r="J69" s="26" t="s">
        <v>120</v>
      </c>
      <c r="K69" s="26" t="s">
        <v>139</v>
      </c>
      <c r="L69" s="28" t="s">
        <v>659</v>
      </c>
      <c r="M69" s="28" t="s">
        <v>373</v>
      </c>
      <c r="N69" s="28"/>
      <c r="O69" s="41">
        <f t="shared" si="2"/>
        <v>1</v>
      </c>
      <c r="P69" s="41">
        <f t="shared" si="3"/>
      </c>
    </row>
    <row r="70" spans="1:16" s="13" customFormat="1" ht="140.25">
      <c r="A70" s="14">
        <v>70</v>
      </c>
      <c r="B70" s="48" t="s">
        <v>199</v>
      </c>
      <c r="C70" s="48" t="s">
        <v>200</v>
      </c>
      <c r="D70" s="48" t="s">
        <v>201</v>
      </c>
      <c r="E70" s="23" t="s">
        <v>219</v>
      </c>
      <c r="F70" s="63">
        <v>28</v>
      </c>
      <c r="G70" s="63">
        <v>1</v>
      </c>
      <c r="H70" s="41" t="s">
        <v>427</v>
      </c>
      <c r="I70" s="41" t="s">
        <v>629</v>
      </c>
      <c r="J70" s="28" t="s">
        <v>197</v>
      </c>
      <c r="K70" s="28" t="s">
        <v>198</v>
      </c>
      <c r="L70" s="28" t="s">
        <v>612</v>
      </c>
      <c r="M70" s="28" t="s">
        <v>373</v>
      </c>
      <c r="N70" s="28"/>
      <c r="O70" s="41">
        <f t="shared" si="2"/>
        <v>1</v>
      </c>
      <c r="P70" s="41">
        <f t="shared" si="3"/>
      </c>
    </row>
    <row r="71" spans="1:16" s="13" customFormat="1" ht="89.25">
      <c r="A71" s="14">
        <v>71</v>
      </c>
      <c r="B71" s="48" t="s">
        <v>199</v>
      </c>
      <c r="C71" s="48" t="s">
        <v>200</v>
      </c>
      <c r="D71" s="48" t="s">
        <v>201</v>
      </c>
      <c r="E71" s="23" t="s">
        <v>222</v>
      </c>
      <c r="F71" s="64">
        <v>54</v>
      </c>
      <c r="G71" s="64">
        <v>39</v>
      </c>
      <c r="H71" s="42" t="s">
        <v>427</v>
      </c>
      <c r="I71" s="42" t="s">
        <v>629</v>
      </c>
      <c r="J71" s="26" t="s">
        <v>266</v>
      </c>
      <c r="K71" s="26" t="s">
        <v>267</v>
      </c>
      <c r="L71" s="28" t="s">
        <v>611</v>
      </c>
      <c r="M71" s="28" t="s">
        <v>373</v>
      </c>
      <c r="N71" s="28"/>
      <c r="O71" s="41">
        <f t="shared" si="2"/>
        <v>1</v>
      </c>
      <c r="P71" s="41">
        <f t="shared" si="3"/>
      </c>
    </row>
    <row r="72" spans="1:16" s="13" customFormat="1" ht="76.5">
      <c r="A72" s="14">
        <v>72</v>
      </c>
      <c r="B72" s="48" t="s">
        <v>199</v>
      </c>
      <c r="C72" s="48" t="s">
        <v>200</v>
      </c>
      <c r="D72" s="48" t="s">
        <v>201</v>
      </c>
      <c r="E72" s="23" t="s">
        <v>430</v>
      </c>
      <c r="F72" s="64">
        <v>59</v>
      </c>
      <c r="G72" s="64">
        <v>1</v>
      </c>
      <c r="H72" s="42" t="s">
        <v>427</v>
      </c>
      <c r="I72" s="42" t="s">
        <v>629</v>
      </c>
      <c r="J72" s="26" t="s">
        <v>268</v>
      </c>
      <c r="K72" s="26" t="s">
        <v>269</v>
      </c>
      <c r="L72" s="28" t="s">
        <v>476</v>
      </c>
      <c r="M72" s="28" t="s">
        <v>373</v>
      </c>
      <c r="N72" s="28"/>
      <c r="O72" s="41">
        <f t="shared" si="2"/>
        <v>1</v>
      </c>
      <c r="P72" s="41">
        <f t="shared" si="3"/>
      </c>
    </row>
    <row r="73" spans="1:16" s="13" customFormat="1" ht="102">
      <c r="A73" s="14">
        <v>73</v>
      </c>
      <c r="B73" s="48" t="s">
        <v>199</v>
      </c>
      <c r="C73" s="48" t="s">
        <v>200</v>
      </c>
      <c r="D73" s="48" t="s">
        <v>201</v>
      </c>
      <c r="E73" s="23" t="s">
        <v>430</v>
      </c>
      <c r="F73" s="63">
        <v>59</v>
      </c>
      <c r="G73" s="63">
        <v>1</v>
      </c>
      <c r="H73" s="41" t="s">
        <v>427</v>
      </c>
      <c r="I73" s="41" t="s">
        <v>629</v>
      </c>
      <c r="J73" s="28" t="s">
        <v>270</v>
      </c>
      <c r="K73" s="28" t="s">
        <v>271</v>
      </c>
      <c r="L73" s="28" t="s">
        <v>613</v>
      </c>
      <c r="M73" s="28" t="s">
        <v>373</v>
      </c>
      <c r="N73" s="28"/>
      <c r="O73" s="41">
        <f t="shared" si="2"/>
        <v>1</v>
      </c>
      <c r="P73" s="41">
        <f t="shared" si="3"/>
      </c>
    </row>
    <row r="74" spans="1:16" s="56" customFormat="1" ht="102">
      <c r="A74" s="14">
        <v>74</v>
      </c>
      <c r="B74" s="55" t="s">
        <v>167</v>
      </c>
      <c r="C74" s="55" t="s">
        <v>168</v>
      </c>
      <c r="D74" s="48" t="s">
        <v>169</v>
      </c>
      <c r="E74" s="47" t="s">
        <v>430</v>
      </c>
      <c r="F74" s="64">
        <v>57</v>
      </c>
      <c r="G74" s="47"/>
      <c r="H74" s="42" t="s">
        <v>427</v>
      </c>
      <c r="I74" s="42" t="s">
        <v>629</v>
      </c>
      <c r="J74" s="26" t="s">
        <v>170</v>
      </c>
      <c r="K74" s="26" t="s">
        <v>171</v>
      </c>
      <c r="L74" s="28" t="s">
        <v>614</v>
      </c>
      <c r="M74" s="28" t="s">
        <v>373</v>
      </c>
      <c r="N74" s="28"/>
      <c r="O74" s="41">
        <f t="shared" si="2"/>
        <v>1</v>
      </c>
      <c r="P74" s="41">
        <f t="shared" si="3"/>
      </c>
    </row>
    <row r="75" spans="1:16" s="56" customFormat="1" ht="216.75" customHeight="1">
      <c r="A75" s="14">
        <v>75</v>
      </c>
      <c r="B75" s="55" t="s">
        <v>167</v>
      </c>
      <c r="C75" s="55" t="s">
        <v>168</v>
      </c>
      <c r="D75" s="48" t="s">
        <v>169</v>
      </c>
      <c r="E75" s="46" t="s">
        <v>430</v>
      </c>
      <c r="F75" s="63">
        <v>59</v>
      </c>
      <c r="G75" s="46"/>
      <c r="H75" s="41" t="s">
        <v>427</v>
      </c>
      <c r="I75" s="41" t="s">
        <v>62</v>
      </c>
      <c r="J75" s="28" t="s">
        <v>172</v>
      </c>
      <c r="K75" s="28" t="s">
        <v>173</v>
      </c>
      <c r="L75" s="67" t="s">
        <v>360</v>
      </c>
      <c r="M75" s="28" t="s">
        <v>373</v>
      </c>
      <c r="N75" s="28"/>
      <c r="O75" s="41">
        <f t="shared" si="2"/>
        <v>1</v>
      </c>
      <c r="P75" s="41">
        <f t="shared" si="3"/>
      </c>
    </row>
    <row r="76" spans="1:16" s="56" customFormat="1" ht="89.25">
      <c r="A76" s="14">
        <v>76</v>
      </c>
      <c r="B76" s="55" t="s">
        <v>167</v>
      </c>
      <c r="C76" s="55" t="s">
        <v>168</v>
      </c>
      <c r="D76" s="48" t="s">
        <v>169</v>
      </c>
      <c r="E76" s="47" t="s">
        <v>430</v>
      </c>
      <c r="F76" s="64">
        <v>59</v>
      </c>
      <c r="G76" s="64">
        <v>1</v>
      </c>
      <c r="H76" s="42" t="s">
        <v>427</v>
      </c>
      <c r="I76" s="42" t="s">
        <v>62</v>
      </c>
      <c r="J76" s="26" t="s">
        <v>174</v>
      </c>
      <c r="K76" s="26" t="s">
        <v>175</v>
      </c>
      <c r="L76" s="28" t="s">
        <v>393</v>
      </c>
      <c r="M76" s="28" t="s">
        <v>373</v>
      </c>
      <c r="N76" s="28"/>
      <c r="O76" s="41">
        <f t="shared" si="2"/>
        <v>1</v>
      </c>
      <c r="P76" s="41">
        <f t="shared" si="3"/>
      </c>
    </row>
    <row r="77" spans="1:16" s="56" customFormat="1" ht="76.5">
      <c r="A77" s="14">
        <v>77</v>
      </c>
      <c r="B77" s="55" t="s">
        <v>167</v>
      </c>
      <c r="C77" s="55" t="s">
        <v>168</v>
      </c>
      <c r="D77" s="48" t="s">
        <v>169</v>
      </c>
      <c r="E77" s="47" t="s">
        <v>430</v>
      </c>
      <c r="F77" s="64">
        <v>59</v>
      </c>
      <c r="G77" s="64">
        <v>30</v>
      </c>
      <c r="H77" s="42" t="s">
        <v>427</v>
      </c>
      <c r="I77" s="42" t="s">
        <v>62</v>
      </c>
      <c r="J77" s="26" t="s">
        <v>178</v>
      </c>
      <c r="K77" s="26" t="s">
        <v>179</v>
      </c>
      <c r="L77" s="28" t="s">
        <v>504</v>
      </c>
      <c r="M77" s="28" t="s">
        <v>373</v>
      </c>
      <c r="N77" s="28"/>
      <c r="O77" s="41">
        <f t="shared" si="2"/>
        <v>1</v>
      </c>
      <c r="P77" s="41">
        <f t="shared" si="3"/>
      </c>
    </row>
    <row r="78" spans="1:16" s="56" customFormat="1" ht="89.25">
      <c r="A78" s="14">
        <v>78</v>
      </c>
      <c r="B78" s="55" t="s">
        <v>167</v>
      </c>
      <c r="C78" s="55" t="s">
        <v>168</v>
      </c>
      <c r="D78" s="48" t="s">
        <v>169</v>
      </c>
      <c r="E78" s="47" t="s">
        <v>430</v>
      </c>
      <c r="F78" s="64">
        <v>59</v>
      </c>
      <c r="G78" s="64">
        <v>30</v>
      </c>
      <c r="H78" s="42" t="s">
        <v>427</v>
      </c>
      <c r="I78" s="42" t="s">
        <v>62</v>
      </c>
      <c r="J78" s="26" t="s">
        <v>180</v>
      </c>
      <c r="K78" s="26" t="s">
        <v>181</v>
      </c>
      <c r="L78" s="28" t="s">
        <v>505</v>
      </c>
      <c r="M78" s="28" t="s">
        <v>373</v>
      </c>
      <c r="N78" s="28"/>
      <c r="O78" s="41">
        <f t="shared" si="2"/>
        <v>1</v>
      </c>
      <c r="P78" s="41">
        <f t="shared" si="3"/>
      </c>
    </row>
    <row r="79" spans="1:16" s="56" customFormat="1" ht="38.25">
      <c r="A79" s="14">
        <v>79</v>
      </c>
      <c r="B79" s="55" t="s">
        <v>167</v>
      </c>
      <c r="C79" s="55" t="s">
        <v>168</v>
      </c>
      <c r="D79" s="48" t="s">
        <v>169</v>
      </c>
      <c r="E79" s="47" t="s">
        <v>430</v>
      </c>
      <c r="F79" s="64">
        <v>60</v>
      </c>
      <c r="G79" s="64">
        <v>10</v>
      </c>
      <c r="H79" s="42" t="s">
        <v>427</v>
      </c>
      <c r="I79" s="42" t="s">
        <v>62</v>
      </c>
      <c r="J79" s="26" t="s">
        <v>176</v>
      </c>
      <c r="K79" s="26" t="s">
        <v>177</v>
      </c>
      <c r="L79" s="28" t="s">
        <v>506</v>
      </c>
      <c r="M79" s="28" t="s">
        <v>373</v>
      </c>
      <c r="N79" s="28"/>
      <c r="O79" s="41">
        <f t="shared" si="2"/>
        <v>1</v>
      </c>
      <c r="P79" s="41">
        <f t="shared" si="3"/>
      </c>
    </row>
    <row r="80" spans="1:16" s="13" customFormat="1" ht="51">
      <c r="A80" s="14">
        <v>80</v>
      </c>
      <c r="B80" s="51" t="s">
        <v>603</v>
      </c>
      <c r="C80" s="51" t="s">
        <v>604</v>
      </c>
      <c r="D80" s="51" t="s">
        <v>605</v>
      </c>
      <c r="E80" s="23" t="s">
        <v>440</v>
      </c>
      <c r="F80" s="63">
        <v>24</v>
      </c>
      <c r="G80" s="63">
        <v>33</v>
      </c>
      <c r="H80" s="41" t="s">
        <v>437</v>
      </c>
      <c r="I80" s="41" t="s">
        <v>629</v>
      </c>
      <c r="J80" s="28" t="s">
        <v>601</v>
      </c>
      <c r="K80" s="28" t="s">
        <v>602</v>
      </c>
      <c r="L80" s="28" t="s">
        <v>507</v>
      </c>
      <c r="M80" s="28" t="s">
        <v>373</v>
      </c>
      <c r="N80" s="28"/>
      <c r="O80" s="41">
        <f t="shared" si="2"/>
        <v>1</v>
      </c>
      <c r="P80" s="41">
        <f t="shared" si="3"/>
      </c>
    </row>
    <row r="81" spans="1:16" s="13" customFormat="1" ht="51">
      <c r="A81" s="14">
        <v>81</v>
      </c>
      <c r="B81" s="14" t="s">
        <v>581</v>
      </c>
      <c r="C81" s="14" t="s">
        <v>582</v>
      </c>
      <c r="D81" s="14" t="s">
        <v>583</v>
      </c>
      <c r="E81" s="23" t="s">
        <v>440</v>
      </c>
      <c r="F81" s="64">
        <v>24</v>
      </c>
      <c r="G81" s="64">
        <v>33</v>
      </c>
      <c r="H81" s="42" t="s">
        <v>427</v>
      </c>
      <c r="I81" s="42" t="s">
        <v>629</v>
      </c>
      <c r="J81" s="26" t="s">
        <v>561</v>
      </c>
      <c r="K81" s="26" t="s">
        <v>255</v>
      </c>
      <c r="L81" s="28" t="s">
        <v>507</v>
      </c>
      <c r="M81" s="28" t="s">
        <v>373</v>
      </c>
      <c r="N81" s="28"/>
      <c r="O81" s="41">
        <f t="shared" si="2"/>
        <v>1</v>
      </c>
      <c r="P81" s="41">
        <f t="shared" si="3"/>
      </c>
    </row>
    <row r="82" spans="1:16" s="13" customFormat="1" ht="12.75">
      <c r="A82" s="14">
        <v>82</v>
      </c>
      <c r="B82" s="14" t="s">
        <v>581</v>
      </c>
      <c r="C82" s="14" t="s">
        <v>582</v>
      </c>
      <c r="D82" s="14" t="s">
        <v>583</v>
      </c>
      <c r="E82" s="23" t="s">
        <v>256</v>
      </c>
      <c r="F82" s="64">
        <v>26</v>
      </c>
      <c r="G82" s="64">
        <v>20</v>
      </c>
      <c r="H82" s="42" t="s">
        <v>427</v>
      </c>
      <c r="I82" s="42" t="s">
        <v>629</v>
      </c>
      <c r="J82" s="26" t="s">
        <v>257</v>
      </c>
      <c r="K82" s="26" t="s">
        <v>258</v>
      </c>
      <c r="L82" s="28"/>
      <c r="M82" s="28"/>
      <c r="N82" s="28" t="s">
        <v>372</v>
      </c>
      <c r="O82" s="41">
        <f t="shared" si="2"/>
        <v>0</v>
      </c>
      <c r="P82" s="41" t="str">
        <f t="shared" si="3"/>
        <v>T</v>
      </c>
    </row>
    <row r="83" spans="1:16" s="13" customFormat="1" ht="12.75">
      <c r="A83" s="14">
        <v>83</v>
      </c>
      <c r="B83" s="14" t="s">
        <v>581</v>
      </c>
      <c r="C83" s="14" t="s">
        <v>582</v>
      </c>
      <c r="D83" s="14" t="s">
        <v>583</v>
      </c>
      <c r="E83" s="23" t="s">
        <v>259</v>
      </c>
      <c r="F83" s="63">
        <v>27</v>
      </c>
      <c r="G83" s="63">
        <v>27</v>
      </c>
      <c r="H83" s="41" t="s">
        <v>427</v>
      </c>
      <c r="I83" s="41" t="s">
        <v>629</v>
      </c>
      <c r="J83" s="28" t="s">
        <v>257</v>
      </c>
      <c r="K83" s="28" t="s">
        <v>258</v>
      </c>
      <c r="L83" s="28"/>
      <c r="M83" s="28"/>
      <c r="N83" s="28" t="s">
        <v>372</v>
      </c>
      <c r="O83" s="41">
        <f t="shared" si="2"/>
        <v>0</v>
      </c>
      <c r="P83" s="41" t="str">
        <f t="shared" si="3"/>
        <v>T</v>
      </c>
    </row>
    <row r="84" spans="1:16" s="13" customFormat="1" ht="25.5">
      <c r="A84" s="14">
        <v>84</v>
      </c>
      <c r="B84" s="14" t="s">
        <v>581</v>
      </c>
      <c r="C84" s="14" t="s">
        <v>582</v>
      </c>
      <c r="D84" s="14" t="s">
        <v>583</v>
      </c>
      <c r="E84" s="23" t="s">
        <v>260</v>
      </c>
      <c r="F84" s="64">
        <v>28</v>
      </c>
      <c r="G84" s="64">
        <v>13</v>
      </c>
      <c r="H84" s="42" t="s">
        <v>427</v>
      </c>
      <c r="I84" s="41" t="s">
        <v>629</v>
      </c>
      <c r="J84" s="26" t="s">
        <v>261</v>
      </c>
      <c r="K84" s="26" t="s">
        <v>321</v>
      </c>
      <c r="L84" s="28" t="s">
        <v>361</v>
      </c>
      <c r="M84" s="28" t="s">
        <v>373</v>
      </c>
      <c r="N84" s="28"/>
      <c r="O84" s="41">
        <f t="shared" si="2"/>
        <v>1</v>
      </c>
      <c r="P84" s="41">
        <f t="shared" si="3"/>
      </c>
    </row>
    <row r="85" spans="1:16" s="13" customFormat="1" ht="63.75">
      <c r="A85" s="14">
        <v>85</v>
      </c>
      <c r="B85" s="14" t="s">
        <v>581</v>
      </c>
      <c r="C85" s="14" t="s">
        <v>582</v>
      </c>
      <c r="D85" s="14" t="s">
        <v>583</v>
      </c>
      <c r="E85" s="23" t="s">
        <v>322</v>
      </c>
      <c r="F85" s="64">
        <v>29</v>
      </c>
      <c r="G85" s="64">
        <v>13</v>
      </c>
      <c r="H85" s="42" t="s">
        <v>427</v>
      </c>
      <c r="I85" s="41" t="s">
        <v>629</v>
      </c>
      <c r="J85" s="26" t="s">
        <v>323</v>
      </c>
      <c r="K85" s="26" t="s">
        <v>573</v>
      </c>
      <c r="L85" s="28" t="s">
        <v>362</v>
      </c>
      <c r="M85" s="28" t="s">
        <v>373</v>
      </c>
      <c r="N85" s="28"/>
      <c r="O85" s="41">
        <f t="shared" si="2"/>
        <v>1</v>
      </c>
      <c r="P85" s="41">
        <f t="shared" si="3"/>
      </c>
    </row>
    <row r="86" spans="1:16" s="13" customFormat="1" ht="63.75">
      <c r="A86" s="14">
        <v>86</v>
      </c>
      <c r="B86" s="14" t="s">
        <v>581</v>
      </c>
      <c r="C86" s="14" t="s">
        <v>582</v>
      </c>
      <c r="D86" s="14" t="s">
        <v>583</v>
      </c>
      <c r="E86" s="23" t="s">
        <v>574</v>
      </c>
      <c r="F86" s="64">
        <v>31</v>
      </c>
      <c r="G86" s="64">
        <v>20</v>
      </c>
      <c r="H86" s="42" t="s">
        <v>427</v>
      </c>
      <c r="I86" s="41" t="s">
        <v>629</v>
      </c>
      <c r="J86" s="26" t="s">
        <v>323</v>
      </c>
      <c r="K86" s="26" t="s">
        <v>575</v>
      </c>
      <c r="L86" s="28" t="s">
        <v>362</v>
      </c>
      <c r="M86" s="28" t="s">
        <v>373</v>
      </c>
      <c r="N86" s="28"/>
      <c r="O86" s="41">
        <f t="shared" si="2"/>
        <v>1</v>
      </c>
      <c r="P86" s="41">
        <f t="shared" si="3"/>
      </c>
    </row>
    <row r="87" spans="1:16" s="13" customFormat="1" ht="63.75">
      <c r="A87" s="14">
        <v>87</v>
      </c>
      <c r="B87" s="48" t="s">
        <v>581</v>
      </c>
      <c r="C87" s="48" t="s">
        <v>582</v>
      </c>
      <c r="D87" s="48" t="s">
        <v>583</v>
      </c>
      <c r="E87" s="23" t="s">
        <v>576</v>
      </c>
      <c r="F87" s="64">
        <v>33</v>
      </c>
      <c r="G87" s="64">
        <v>23</v>
      </c>
      <c r="H87" s="42" t="s">
        <v>427</v>
      </c>
      <c r="I87" s="41" t="s">
        <v>629</v>
      </c>
      <c r="J87" s="26" t="s">
        <v>323</v>
      </c>
      <c r="K87" s="26" t="s">
        <v>577</v>
      </c>
      <c r="L87" s="28" t="s">
        <v>362</v>
      </c>
      <c r="M87" s="28" t="s">
        <v>373</v>
      </c>
      <c r="N87" s="28"/>
      <c r="O87" s="41">
        <f t="shared" si="2"/>
        <v>1</v>
      </c>
      <c r="P87" s="41">
        <f t="shared" si="3"/>
      </c>
    </row>
    <row r="88" spans="1:16" s="13" customFormat="1" ht="25.5">
      <c r="A88" s="14">
        <v>88</v>
      </c>
      <c r="B88" s="48" t="s">
        <v>581</v>
      </c>
      <c r="C88" s="48" t="s">
        <v>582</v>
      </c>
      <c r="D88" s="48" t="s">
        <v>583</v>
      </c>
      <c r="E88" s="23" t="s">
        <v>578</v>
      </c>
      <c r="F88" s="64">
        <v>35</v>
      </c>
      <c r="G88" s="64">
        <v>14</v>
      </c>
      <c r="H88" s="42" t="s">
        <v>437</v>
      </c>
      <c r="I88" s="41" t="s">
        <v>629</v>
      </c>
      <c r="J88" s="26" t="s">
        <v>579</v>
      </c>
      <c r="K88" s="26" t="s">
        <v>580</v>
      </c>
      <c r="L88" s="28" t="s">
        <v>529</v>
      </c>
      <c r="M88" s="28" t="s">
        <v>373</v>
      </c>
      <c r="N88" s="28"/>
      <c r="O88" s="41">
        <f t="shared" si="2"/>
        <v>1</v>
      </c>
      <c r="P88" s="41">
        <f t="shared" si="3"/>
      </c>
    </row>
    <row r="89" spans="1:16" s="13" customFormat="1" ht="38.25">
      <c r="A89" s="14">
        <v>89</v>
      </c>
      <c r="B89" s="48" t="s">
        <v>14</v>
      </c>
      <c r="C89" s="48" t="s">
        <v>15</v>
      </c>
      <c r="D89" s="48" t="s">
        <v>16</v>
      </c>
      <c r="E89" s="23" t="s">
        <v>27</v>
      </c>
      <c r="F89" s="64">
        <v>11</v>
      </c>
      <c r="G89" s="64">
        <v>1</v>
      </c>
      <c r="H89" s="42" t="s">
        <v>28</v>
      </c>
      <c r="I89" s="41" t="s">
        <v>29</v>
      </c>
      <c r="J89" s="26" t="s">
        <v>363</v>
      </c>
      <c r="K89" s="26" t="s">
        <v>30</v>
      </c>
      <c r="L89" s="28" t="s">
        <v>364</v>
      </c>
      <c r="M89" s="28" t="s">
        <v>373</v>
      </c>
      <c r="N89" s="28"/>
      <c r="O89" s="41">
        <f t="shared" si="2"/>
        <v>1</v>
      </c>
      <c r="P89" s="41">
        <f t="shared" si="3"/>
      </c>
    </row>
    <row r="90" spans="1:16" s="13" customFormat="1" ht="38.25">
      <c r="A90" s="14">
        <v>90</v>
      </c>
      <c r="B90" s="48" t="s">
        <v>14</v>
      </c>
      <c r="C90" s="48" t="s">
        <v>15</v>
      </c>
      <c r="D90" s="48" t="s">
        <v>16</v>
      </c>
      <c r="E90" s="23" t="s">
        <v>31</v>
      </c>
      <c r="F90" s="64">
        <v>13</v>
      </c>
      <c r="G90" s="64">
        <v>1</v>
      </c>
      <c r="H90" s="42" t="s">
        <v>32</v>
      </c>
      <c r="I90" s="41" t="s">
        <v>33</v>
      </c>
      <c r="J90" s="26" t="s">
        <v>34</v>
      </c>
      <c r="K90" s="26" t="s">
        <v>30</v>
      </c>
      <c r="L90" s="28" t="s">
        <v>364</v>
      </c>
      <c r="M90" s="28" t="s">
        <v>373</v>
      </c>
      <c r="N90" s="28"/>
      <c r="O90" s="41">
        <f t="shared" si="2"/>
        <v>1</v>
      </c>
      <c r="P90" s="41">
        <f t="shared" si="3"/>
      </c>
    </row>
    <row r="91" spans="1:16" s="13" customFormat="1" ht="140.25">
      <c r="A91" s="14">
        <v>91</v>
      </c>
      <c r="B91" s="48" t="s">
        <v>14</v>
      </c>
      <c r="C91" s="48" t="s">
        <v>15</v>
      </c>
      <c r="D91" s="48" t="s">
        <v>16</v>
      </c>
      <c r="E91" s="23" t="s">
        <v>251</v>
      </c>
      <c r="F91" s="64">
        <v>56</v>
      </c>
      <c r="G91" s="64">
        <v>34</v>
      </c>
      <c r="H91" s="42" t="s">
        <v>252</v>
      </c>
      <c r="I91" s="41" t="s">
        <v>253</v>
      </c>
      <c r="J91" s="26" t="s">
        <v>12</v>
      </c>
      <c r="K91" s="26" t="s">
        <v>13</v>
      </c>
      <c r="L91" s="28" t="s">
        <v>365</v>
      </c>
      <c r="M91" s="28" t="s">
        <v>373</v>
      </c>
      <c r="N91" s="28"/>
      <c r="O91" s="41">
        <f t="shared" si="2"/>
        <v>1</v>
      </c>
      <c r="P91" s="41">
        <f t="shared" si="3"/>
      </c>
    </row>
    <row r="92" spans="1:16" s="13" customFormat="1" ht="102">
      <c r="A92" s="14">
        <v>92</v>
      </c>
      <c r="B92" s="48" t="s">
        <v>14</v>
      </c>
      <c r="C92" s="48" t="s">
        <v>15</v>
      </c>
      <c r="D92" s="48" t="s">
        <v>16</v>
      </c>
      <c r="E92" s="23" t="s">
        <v>35</v>
      </c>
      <c r="F92" s="64">
        <v>57</v>
      </c>
      <c r="G92" s="64">
        <v>22</v>
      </c>
      <c r="H92" s="50" t="s">
        <v>32</v>
      </c>
      <c r="I92" s="53" t="s">
        <v>33</v>
      </c>
      <c r="J92" s="50" t="s">
        <v>249</v>
      </c>
      <c r="K92" s="50" t="s">
        <v>250</v>
      </c>
      <c r="L92" s="28" t="s">
        <v>366</v>
      </c>
      <c r="M92" s="28" t="s">
        <v>373</v>
      </c>
      <c r="N92" s="28"/>
      <c r="O92" s="41">
        <f t="shared" si="2"/>
        <v>1</v>
      </c>
      <c r="P92" s="41">
        <f t="shared" si="3"/>
      </c>
    </row>
    <row r="93" spans="1:16" s="13" customFormat="1" ht="387" customHeight="1">
      <c r="A93" s="14">
        <v>93</v>
      </c>
      <c r="B93" s="48" t="s">
        <v>80</v>
      </c>
      <c r="C93" s="48" t="s">
        <v>81</v>
      </c>
      <c r="D93" s="48" t="s">
        <v>668</v>
      </c>
      <c r="E93" s="23" t="s">
        <v>495</v>
      </c>
      <c r="F93" s="64">
        <v>7</v>
      </c>
      <c r="G93" s="64">
        <v>3</v>
      </c>
      <c r="H93" s="42" t="s">
        <v>427</v>
      </c>
      <c r="I93" s="41" t="s">
        <v>62</v>
      </c>
      <c r="J93" s="26" t="s">
        <v>632</v>
      </c>
      <c r="K93" s="26" t="s">
        <v>283</v>
      </c>
      <c r="L93" s="28" t="s">
        <v>367</v>
      </c>
      <c r="M93" s="28" t="s">
        <v>373</v>
      </c>
      <c r="N93" s="28"/>
      <c r="O93" s="41">
        <f t="shared" si="2"/>
        <v>1</v>
      </c>
      <c r="P93" s="41">
        <f t="shared" si="3"/>
      </c>
    </row>
    <row r="94" spans="1:16" s="13" customFormat="1" ht="255">
      <c r="A94" s="14">
        <v>94</v>
      </c>
      <c r="B94" s="48" t="s">
        <v>80</v>
      </c>
      <c r="C94" s="48" t="s">
        <v>81</v>
      </c>
      <c r="D94" s="48" t="s">
        <v>668</v>
      </c>
      <c r="E94" s="23" t="s">
        <v>439</v>
      </c>
      <c r="F94" s="64">
        <v>12</v>
      </c>
      <c r="G94" s="64">
        <v>2</v>
      </c>
      <c r="H94" s="42" t="s">
        <v>427</v>
      </c>
      <c r="I94" s="41" t="s">
        <v>62</v>
      </c>
      <c r="J94" s="26" t="s">
        <v>285</v>
      </c>
      <c r="K94" s="26" t="s">
        <v>286</v>
      </c>
      <c r="L94" s="28" t="s">
        <v>368</v>
      </c>
      <c r="M94" s="28" t="s">
        <v>373</v>
      </c>
      <c r="N94" s="28"/>
      <c r="O94" s="41">
        <f t="shared" si="2"/>
        <v>1</v>
      </c>
      <c r="P94" s="41">
        <f t="shared" si="3"/>
      </c>
    </row>
    <row r="95" spans="1:16" s="13" customFormat="1" ht="102">
      <c r="A95" s="14">
        <v>95</v>
      </c>
      <c r="B95" s="48" t="s">
        <v>80</v>
      </c>
      <c r="C95" s="48" t="s">
        <v>81</v>
      </c>
      <c r="D95" s="48" t="s">
        <v>668</v>
      </c>
      <c r="E95" s="23" t="s">
        <v>153</v>
      </c>
      <c r="F95" s="64">
        <v>52</v>
      </c>
      <c r="G95" s="64">
        <v>39</v>
      </c>
      <c r="H95" s="42" t="s">
        <v>427</v>
      </c>
      <c r="I95" s="41" t="s">
        <v>62</v>
      </c>
      <c r="J95" s="26" t="s">
        <v>693</v>
      </c>
      <c r="K95" s="26" t="s">
        <v>284</v>
      </c>
      <c r="L95" s="28" t="s">
        <v>369</v>
      </c>
      <c r="M95" s="28" t="s">
        <v>373</v>
      </c>
      <c r="N95" s="28"/>
      <c r="O95" s="41">
        <f t="shared" si="2"/>
        <v>1</v>
      </c>
      <c r="P95" s="41">
        <f t="shared" si="3"/>
      </c>
    </row>
    <row r="96" spans="1:16" s="13" customFormat="1" ht="178.5">
      <c r="A96" s="14">
        <v>96</v>
      </c>
      <c r="B96" s="48" t="s">
        <v>80</v>
      </c>
      <c r="C96" s="48" t="s">
        <v>81</v>
      </c>
      <c r="D96" s="48" t="s">
        <v>668</v>
      </c>
      <c r="E96" s="23" t="s">
        <v>160</v>
      </c>
      <c r="F96" s="63">
        <v>53</v>
      </c>
      <c r="G96" s="63">
        <v>20</v>
      </c>
      <c r="H96" s="41" t="s">
        <v>427</v>
      </c>
      <c r="I96" s="41" t="s">
        <v>62</v>
      </c>
      <c r="J96" s="28" t="s">
        <v>78</v>
      </c>
      <c r="K96" s="28" t="s">
        <v>79</v>
      </c>
      <c r="L96" s="28" t="s">
        <v>370</v>
      </c>
      <c r="M96" s="28" t="s">
        <v>373</v>
      </c>
      <c r="N96" s="28"/>
      <c r="O96" s="41">
        <f t="shared" si="2"/>
        <v>1</v>
      </c>
      <c r="P96" s="41">
        <f t="shared" si="3"/>
      </c>
    </row>
    <row r="97" spans="1:16" s="13" customFormat="1" ht="25.5">
      <c r="A97" s="14">
        <v>97</v>
      </c>
      <c r="B97" s="48" t="s">
        <v>80</v>
      </c>
      <c r="C97" s="48" t="s">
        <v>81</v>
      </c>
      <c r="D97" s="48" t="s">
        <v>668</v>
      </c>
      <c r="E97" s="23" t="s">
        <v>381</v>
      </c>
      <c r="F97" s="64">
        <v>53</v>
      </c>
      <c r="G97" s="64">
        <v>48</v>
      </c>
      <c r="H97" s="42" t="s">
        <v>437</v>
      </c>
      <c r="I97" s="42" t="s">
        <v>629</v>
      </c>
      <c r="J97" s="26" t="s">
        <v>137</v>
      </c>
      <c r="K97" s="26" t="s">
        <v>138</v>
      </c>
      <c r="L97" s="28" t="s">
        <v>529</v>
      </c>
      <c r="M97" s="28" t="s">
        <v>373</v>
      </c>
      <c r="N97" s="28"/>
      <c r="O97" s="41">
        <f t="shared" si="2"/>
        <v>1</v>
      </c>
      <c r="P97" s="41">
        <f t="shared" si="3"/>
      </c>
    </row>
    <row r="98" spans="1:16" s="13" customFormat="1" ht="318.75">
      <c r="A98" s="14">
        <v>98</v>
      </c>
      <c r="B98" s="48" t="s">
        <v>80</v>
      </c>
      <c r="C98" s="48" t="s">
        <v>81</v>
      </c>
      <c r="D98" s="48" t="s">
        <v>668</v>
      </c>
      <c r="E98" s="23" t="s">
        <v>381</v>
      </c>
      <c r="F98" s="64">
        <v>53</v>
      </c>
      <c r="G98" s="64">
        <v>50</v>
      </c>
      <c r="H98" s="42" t="s">
        <v>427</v>
      </c>
      <c r="I98" s="42" t="s">
        <v>62</v>
      </c>
      <c r="J98" s="26" t="s">
        <v>247</v>
      </c>
      <c r="K98" s="26" t="s">
        <v>692</v>
      </c>
      <c r="L98" s="67" t="s">
        <v>280</v>
      </c>
      <c r="M98" s="28" t="s">
        <v>373</v>
      </c>
      <c r="N98" s="28" t="s">
        <v>105</v>
      </c>
      <c r="O98" s="41">
        <f t="shared" si="2"/>
        <v>1</v>
      </c>
      <c r="P98" s="41">
        <f t="shared" si="3"/>
      </c>
    </row>
    <row r="99" spans="1:16" s="13" customFormat="1" ht="140.25">
      <c r="A99" s="14">
        <v>99</v>
      </c>
      <c r="B99" s="48" t="s">
        <v>80</v>
      </c>
      <c r="C99" s="48" t="s">
        <v>81</v>
      </c>
      <c r="D99" s="48" t="s">
        <v>668</v>
      </c>
      <c r="E99" s="23" t="s">
        <v>290</v>
      </c>
      <c r="F99" s="64">
        <v>54</v>
      </c>
      <c r="G99" s="64">
        <v>6</v>
      </c>
      <c r="H99" s="42" t="s">
        <v>427</v>
      </c>
      <c r="I99" s="42" t="s">
        <v>62</v>
      </c>
      <c r="J99" s="26" t="s">
        <v>660</v>
      </c>
      <c r="K99" s="26" t="s">
        <v>661</v>
      </c>
      <c r="L99" s="28"/>
      <c r="M99" s="28"/>
      <c r="N99" s="28" t="s">
        <v>106</v>
      </c>
      <c r="O99" s="41">
        <f t="shared" si="2"/>
        <v>0</v>
      </c>
      <c r="P99" s="41" t="str">
        <f t="shared" si="3"/>
        <v>T</v>
      </c>
    </row>
    <row r="100" spans="1:16" s="13" customFormat="1" ht="229.5">
      <c r="A100" s="14">
        <v>100</v>
      </c>
      <c r="B100" s="48" t="s">
        <v>80</v>
      </c>
      <c r="C100" s="48" t="s">
        <v>81</v>
      </c>
      <c r="D100" s="48" t="s">
        <v>668</v>
      </c>
      <c r="E100" s="23" t="s">
        <v>290</v>
      </c>
      <c r="F100" s="64">
        <v>54</v>
      </c>
      <c r="G100" s="64">
        <v>6</v>
      </c>
      <c r="H100" s="42" t="s">
        <v>427</v>
      </c>
      <c r="I100" s="42" t="s">
        <v>62</v>
      </c>
      <c r="J100" s="26" t="s">
        <v>662</v>
      </c>
      <c r="K100" s="26" t="s">
        <v>661</v>
      </c>
      <c r="L100" s="28"/>
      <c r="M100" s="28"/>
      <c r="N100" s="28" t="s">
        <v>106</v>
      </c>
      <c r="O100" s="41">
        <f t="shared" si="2"/>
        <v>0</v>
      </c>
      <c r="P100" s="41" t="str">
        <f t="shared" si="3"/>
        <v>T</v>
      </c>
    </row>
    <row r="101" spans="1:16" s="13" customFormat="1" ht="51">
      <c r="A101" s="14">
        <v>101</v>
      </c>
      <c r="B101" s="48" t="s">
        <v>80</v>
      </c>
      <c r="C101" s="48" t="s">
        <v>81</v>
      </c>
      <c r="D101" s="48" t="s">
        <v>668</v>
      </c>
      <c r="E101" s="23" t="s">
        <v>135</v>
      </c>
      <c r="F101" s="63">
        <v>61</v>
      </c>
      <c r="G101" s="63">
        <v>30</v>
      </c>
      <c r="H101" s="41" t="s">
        <v>427</v>
      </c>
      <c r="I101" s="41" t="s">
        <v>62</v>
      </c>
      <c r="J101" s="28" t="s">
        <v>136</v>
      </c>
      <c r="K101" s="28" t="s">
        <v>136</v>
      </c>
      <c r="L101" s="28" t="s">
        <v>689</v>
      </c>
      <c r="M101" s="66">
        <v>39924</v>
      </c>
      <c r="N101" s="28"/>
      <c r="O101" s="41">
        <f t="shared" si="2"/>
        <v>1</v>
      </c>
      <c r="P101" s="41">
        <f t="shared" si="3"/>
      </c>
    </row>
    <row r="102" spans="1:16" s="13" customFormat="1" ht="63.75">
      <c r="A102" s="14">
        <v>102</v>
      </c>
      <c r="B102" s="48" t="s">
        <v>80</v>
      </c>
      <c r="C102" s="48" t="s">
        <v>81</v>
      </c>
      <c r="D102" s="48" t="s">
        <v>668</v>
      </c>
      <c r="E102" s="23" t="s">
        <v>450</v>
      </c>
      <c r="F102" s="58" t="s">
        <v>129</v>
      </c>
      <c r="G102" s="64">
        <v>1</v>
      </c>
      <c r="H102" s="49" t="s">
        <v>427</v>
      </c>
      <c r="I102" s="49" t="s">
        <v>62</v>
      </c>
      <c r="J102" s="49" t="s">
        <v>130</v>
      </c>
      <c r="K102" s="26" t="s">
        <v>131</v>
      </c>
      <c r="L102" s="28" t="s">
        <v>690</v>
      </c>
      <c r="M102" s="66">
        <v>39924</v>
      </c>
      <c r="N102" s="28"/>
      <c r="O102" s="41">
        <f t="shared" si="2"/>
        <v>1</v>
      </c>
      <c r="P102" s="41">
        <f t="shared" si="3"/>
      </c>
    </row>
    <row r="103" spans="1:16" s="13" customFormat="1" ht="51">
      <c r="A103" s="14">
        <v>103</v>
      </c>
      <c r="B103" s="48" t="s">
        <v>80</v>
      </c>
      <c r="C103" s="48" t="s">
        <v>81</v>
      </c>
      <c r="D103" s="48" t="s">
        <v>668</v>
      </c>
      <c r="E103" s="23" t="s">
        <v>450</v>
      </c>
      <c r="F103" s="58" t="s">
        <v>287</v>
      </c>
      <c r="G103" s="64">
        <v>1</v>
      </c>
      <c r="H103" s="50" t="s">
        <v>427</v>
      </c>
      <c r="I103" s="50" t="s">
        <v>62</v>
      </c>
      <c r="J103" s="50" t="s">
        <v>288</v>
      </c>
      <c r="K103" s="26" t="s">
        <v>289</v>
      </c>
      <c r="L103" s="28" t="s">
        <v>691</v>
      </c>
      <c r="M103" s="66">
        <v>39924</v>
      </c>
      <c r="N103" s="28"/>
      <c r="O103" s="41">
        <f t="shared" si="2"/>
        <v>1</v>
      </c>
      <c r="P103" s="41">
        <f t="shared" si="3"/>
      </c>
    </row>
    <row r="104" spans="1:16" s="13" customFormat="1" ht="242.25">
      <c r="A104" s="14">
        <v>104</v>
      </c>
      <c r="B104" s="48" t="s">
        <v>80</v>
      </c>
      <c r="C104" s="48" t="s">
        <v>81</v>
      </c>
      <c r="D104" s="48" t="s">
        <v>668</v>
      </c>
      <c r="E104" s="23" t="s">
        <v>450</v>
      </c>
      <c r="F104" s="58"/>
      <c r="G104" s="47"/>
      <c r="H104" s="42" t="s">
        <v>427</v>
      </c>
      <c r="I104" s="42" t="s">
        <v>62</v>
      </c>
      <c r="J104" s="26" t="s">
        <v>127</v>
      </c>
      <c r="K104" s="26" t="s">
        <v>128</v>
      </c>
      <c r="L104" s="67" t="s">
        <v>477</v>
      </c>
      <c r="M104" s="66">
        <v>39924</v>
      </c>
      <c r="N104" s="28" t="s">
        <v>104</v>
      </c>
      <c r="O104" s="41">
        <f t="shared" si="2"/>
        <v>1</v>
      </c>
      <c r="P104" s="41">
        <f t="shared" si="3"/>
      </c>
    </row>
    <row r="105" spans="1:16" s="13" customFormat="1" ht="178.5">
      <c r="A105" s="14">
        <v>105</v>
      </c>
      <c r="B105" s="48" t="s">
        <v>80</v>
      </c>
      <c r="C105" s="48" t="s">
        <v>81</v>
      </c>
      <c r="D105" s="48" t="s">
        <v>668</v>
      </c>
      <c r="E105" s="23" t="s">
        <v>450</v>
      </c>
      <c r="F105" s="58"/>
      <c r="G105" s="47"/>
      <c r="H105" s="42" t="s">
        <v>427</v>
      </c>
      <c r="I105" s="42" t="s">
        <v>62</v>
      </c>
      <c r="J105" s="26" t="s">
        <v>132</v>
      </c>
      <c r="K105" s="26" t="s">
        <v>134</v>
      </c>
      <c r="L105" s="28" t="s">
        <v>696</v>
      </c>
      <c r="M105" s="66">
        <v>39938</v>
      </c>
      <c r="N105" s="28"/>
      <c r="O105" s="41">
        <f>IF(COUNTA(#REF!),1,0)</f>
        <v>1</v>
      </c>
      <c r="P105" s="41">
        <f t="shared" si="3"/>
      </c>
    </row>
    <row r="106" spans="1:16" s="13" customFormat="1" ht="38.25">
      <c r="A106" s="14">
        <v>106</v>
      </c>
      <c r="B106" s="48" t="s">
        <v>24</v>
      </c>
      <c r="C106" s="48" t="s">
        <v>25</v>
      </c>
      <c r="D106" s="48" t="s">
        <v>26</v>
      </c>
      <c r="E106" s="23" t="s">
        <v>85</v>
      </c>
      <c r="F106" s="64">
        <v>7</v>
      </c>
      <c r="G106" s="47"/>
      <c r="H106" s="42" t="s">
        <v>427</v>
      </c>
      <c r="I106" s="42" t="s">
        <v>629</v>
      </c>
      <c r="J106" s="26" t="s">
        <v>86</v>
      </c>
      <c r="K106" s="26" t="s">
        <v>87</v>
      </c>
      <c r="L106" s="28" t="s">
        <v>683</v>
      </c>
      <c r="M106" s="66">
        <v>39938</v>
      </c>
      <c r="N106" s="28"/>
      <c r="O106" s="41">
        <f t="shared" si="2"/>
        <v>1</v>
      </c>
      <c r="P106" s="41">
        <f t="shared" si="3"/>
      </c>
    </row>
    <row r="107" spans="1:16" s="13" customFormat="1" ht="38.25">
      <c r="A107" s="14">
        <v>107</v>
      </c>
      <c r="B107" s="48" t="s">
        <v>24</v>
      </c>
      <c r="C107" s="48" t="s">
        <v>25</v>
      </c>
      <c r="D107" s="48" t="s">
        <v>26</v>
      </c>
      <c r="E107" s="23" t="s">
        <v>428</v>
      </c>
      <c r="F107" s="64">
        <v>8</v>
      </c>
      <c r="G107" s="47"/>
      <c r="H107" s="42" t="s">
        <v>437</v>
      </c>
      <c r="I107" s="42" t="s">
        <v>629</v>
      </c>
      <c r="J107" s="26" t="s">
        <v>88</v>
      </c>
      <c r="K107" s="26" t="s">
        <v>89</v>
      </c>
      <c r="L107" s="28" t="s">
        <v>478</v>
      </c>
      <c r="M107" s="66">
        <v>39938</v>
      </c>
      <c r="N107" s="28"/>
      <c r="O107" s="41">
        <f t="shared" si="2"/>
        <v>1</v>
      </c>
      <c r="P107" s="41">
        <f t="shared" si="3"/>
      </c>
    </row>
    <row r="108" spans="1:16" s="13" customFormat="1" ht="51">
      <c r="A108" s="14">
        <v>108</v>
      </c>
      <c r="B108" s="48" t="s">
        <v>24</v>
      </c>
      <c r="C108" s="48" t="s">
        <v>25</v>
      </c>
      <c r="D108" s="48" t="s">
        <v>26</v>
      </c>
      <c r="E108" s="23" t="s">
        <v>116</v>
      </c>
      <c r="F108" s="64">
        <v>17</v>
      </c>
      <c r="G108" s="47"/>
      <c r="H108" s="42"/>
      <c r="I108" s="42"/>
      <c r="J108" s="26" t="s">
        <v>90</v>
      </c>
      <c r="K108" s="26" t="s">
        <v>91</v>
      </c>
      <c r="L108" s="28" t="s">
        <v>371</v>
      </c>
      <c r="M108" s="66">
        <v>39938</v>
      </c>
      <c r="N108" s="28"/>
      <c r="O108" s="41">
        <f t="shared" si="2"/>
        <v>1</v>
      </c>
      <c r="P108" s="41">
        <f t="shared" si="3"/>
      </c>
    </row>
    <row r="109" spans="1:16" s="13" customFormat="1" ht="63.75">
      <c r="A109" s="14">
        <v>109</v>
      </c>
      <c r="B109" s="48" t="s">
        <v>24</v>
      </c>
      <c r="C109" s="48" t="s">
        <v>25</v>
      </c>
      <c r="D109" s="48" t="s">
        <v>26</v>
      </c>
      <c r="E109" s="23" t="s">
        <v>256</v>
      </c>
      <c r="F109" s="64">
        <v>25</v>
      </c>
      <c r="G109" s="47"/>
      <c r="H109" s="42" t="s">
        <v>437</v>
      </c>
      <c r="I109" s="42" t="s">
        <v>629</v>
      </c>
      <c r="J109" s="26" t="s">
        <v>92</v>
      </c>
      <c r="K109" s="26" t="s">
        <v>93</v>
      </c>
      <c r="L109" s="28"/>
      <c r="M109" s="28"/>
      <c r="N109" s="28" t="s">
        <v>294</v>
      </c>
      <c r="O109" s="41">
        <f t="shared" si="2"/>
        <v>0</v>
      </c>
      <c r="P109" s="41" t="str">
        <f t="shared" si="3"/>
        <v>E</v>
      </c>
    </row>
    <row r="110" spans="1:16" s="13" customFormat="1" ht="25.5">
      <c r="A110" s="14">
        <v>110</v>
      </c>
      <c r="B110" s="48" t="s">
        <v>24</v>
      </c>
      <c r="C110" s="48" t="s">
        <v>25</v>
      </c>
      <c r="D110" s="48" t="s">
        <v>26</v>
      </c>
      <c r="E110" s="23" t="s">
        <v>256</v>
      </c>
      <c r="F110" s="64">
        <v>25</v>
      </c>
      <c r="G110" s="47"/>
      <c r="H110" s="45" t="s">
        <v>437</v>
      </c>
      <c r="I110" s="45" t="s">
        <v>629</v>
      </c>
      <c r="J110" s="54" t="s">
        <v>2</v>
      </c>
      <c r="K110" s="26" t="s">
        <v>3</v>
      </c>
      <c r="L110" s="28"/>
      <c r="M110" s="28"/>
      <c r="N110" s="28" t="s">
        <v>372</v>
      </c>
      <c r="O110" s="41">
        <f t="shared" si="2"/>
        <v>0</v>
      </c>
      <c r="P110" s="41" t="str">
        <f t="shared" si="3"/>
        <v>E</v>
      </c>
    </row>
    <row r="111" spans="1:16" s="13" customFormat="1" ht="25.5">
      <c r="A111" s="14">
        <v>111</v>
      </c>
      <c r="B111" s="48" t="s">
        <v>24</v>
      </c>
      <c r="C111" s="48" t="s">
        <v>25</v>
      </c>
      <c r="D111" s="48" t="s">
        <v>26</v>
      </c>
      <c r="E111" s="23" t="s">
        <v>259</v>
      </c>
      <c r="F111" s="64">
        <v>27</v>
      </c>
      <c r="G111" s="47"/>
      <c r="H111" s="42" t="s">
        <v>437</v>
      </c>
      <c r="I111" s="42" t="s">
        <v>629</v>
      </c>
      <c r="J111" s="26" t="s">
        <v>2</v>
      </c>
      <c r="K111" s="26" t="s">
        <v>3</v>
      </c>
      <c r="L111" s="28"/>
      <c r="M111" s="28"/>
      <c r="N111" s="28" t="s">
        <v>372</v>
      </c>
      <c r="O111" s="41">
        <f t="shared" si="2"/>
        <v>0</v>
      </c>
      <c r="P111" s="41" t="str">
        <f t="shared" si="3"/>
        <v>E</v>
      </c>
    </row>
    <row r="112" spans="1:16" s="13" customFormat="1" ht="204">
      <c r="A112" s="14">
        <v>112</v>
      </c>
      <c r="B112" s="48" t="s">
        <v>24</v>
      </c>
      <c r="C112" s="48" t="s">
        <v>25</v>
      </c>
      <c r="D112" s="48" t="s">
        <v>26</v>
      </c>
      <c r="E112" s="23" t="s">
        <v>153</v>
      </c>
      <c r="F112" s="64">
        <v>51</v>
      </c>
      <c r="G112" s="47"/>
      <c r="H112" s="42" t="s">
        <v>427</v>
      </c>
      <c r="I112" s="42" t="s">
        <v>629</v>
      </c>
      <c r="J112" s="26" t="s">
        <v>4</v>
      </c>
      <c r="K112" s="26" t="s">
        <v>89</v>
      </c>
      <c r="L112" s="28"/>
      <c r="M112" s="28"/>
      <c r="N112" s="28" t="s">
        <v>107</v>
      </c>
      <c r="O112" s="41">
        <f t="shared" si="2"/>
        <v>0</v>
      </c>
      <c r="P112" s="41" t="str">
        <f t="shared" si="3"/>
        <v>T</v>
      </c>
    </row>
    <row r="113" spans="1:16" s="13" customFormat="1" ht="38.25">
      <c r="A113" s="14">
        <v>113</v>
      </c>
      <c r="B113" s="48" t="s">
        <v>24</v>
      </c>
      <c r="C113" s="48" t="s">
        <v>25</v>
      </c>
      <c r="D113" s="48" t="s">
        <v>26</v>
      </c>
      <c r="E113" s="23" t="s">
        <v>160</v>
      </c>
      <c r="F113" s="64">
        <v>53</v>
      </c>
      <c r="G113" s="47"/>
      <c r="H113" s="42" t="s">
        <v>437</v>
      </c>
      <c r="I113" s="42" t="s">
        <v>629</v>
      </c>
      <c r="J113" s="26" t="s">
        <v>5</v>
      </c>
      <c r="K113" s="26"/>
      <c r="L113" s="28"/>
      <c r="M113" s="28"/>
      <c r="N113" s="28" t="s">
        <v>293</v>
      </c>
      <c r="O113" s="41">
        <f t="shared" si="2"/>
        <v>0</v>
      </c>
      <c r="P113" s="41" t="str">
        <f t="shared" si="3"/>
        <v>E</v>
      </c>
    </row>
    <row r="114" spans="1:16" s="13" customFormat="1" ht="76.5">
      <c r="A114" s="14">
        <v>114</v>
      </c>
      <c r="B114" s="48" t="s">
        <v>24</v>
      </c>
      <c r="C114" s="48" t="s">
        <v>25</v>
      </c>
      <c r="D114" s="48" t="s">
        <v>26</v>
      </c>
      <c r="E114" s="23" t="s">
        <v>160</v>
      </c>
      <c r="F114" s="63">
        <v>53</v>
      </c>
      <c r="G114" s="46"/>
      <c r="H114" s="41" t="s">
        <v>437</v>
      </c>
      <c r="I114" s="41"/>
      <c r="J114" s="28" t="s">
        <v>6</v>
      </c>
      <c r="K114" s="28" t="s">
        <v>7</v>
      </c>
      <c r="L114" s="28"/>
      <c r="M114" s="28"/>
      <c r="N114" s="28" t="s">
        <v>294</v>
      </c>
      <c r="O114" s="41">
        <f t="shared" si="2"/>
        <v>0</v>
      </c>
      <c r="P114" s="41" t="str">
        <f t="shared" si="3"/>
        <v>E</v>
      </c>
    </row>
    <row r="115" spans="1:16" s="13" customFormat="1" ht="38.25">
      <c r="A115" s="14">
        <v>115</v>
      </c>
      <c r="B115" s="48" t="s">
        <v>24</v>
      </c>
      <c r="C115" s="48" t="s">
        <v>25</v>
      </c>
      <c r="D115" s="48" t="s">
        <v>26</v>
      </c>
      <c r="E115" s="23" t="s">
        <v>222</v>
      </c>
      <c r="F115" s="64">
        <v>54</v>
      </c>
      <c r="G115" s="47"/>
      <c r="H115" s="42" t="s">
        <v>427</v>
      </c>
      <c r="I115" s="42" t="s">
        <v>629</v>
      </c>
      <c r="J115" s="26" t="s">
        <v>8</v>
      </c>
      <c r="K115" s="26" t="s">
        <v>9</v>
      </c>
      <c r="L115" s="28"/>
      <c r="M115" s="28"/>
      <c r="N115" s="28" t="s">
        <v>294</v>
      </c>
      <c r="O115" s="41">
        <f t="shared" si="2"/>
        <v>0</v>
      </c>
      <c r="P115" s="41" t="str">
        <f t="shared" si="3"/>
        <v>T</v>
      </c>
    </row>
    <row r="116" spans="1:16" s="13" customFormat="1" ht="153">
      <c r="A116" s="14">
        <v>116</v>
      </c>
      <c r="B116" s="48" t="s">
        <v>24</v>
      </c>
      <c r="C116" s="48" t="s">
        <v>25</v>
      </c>
      <c r="D116" s="48" t="s">
        <v>26</v>
      </c>
      <c r="E116" s="23" t="s">
        <v>222</v>
      </c>
      <c r="F116" s="64">
        <v>54</v>
      </c>
      <c r="G116" s="47"/>
      <c r="H116" s="42" t="s">
        <v>427</v>
      </c>
      <c r="I116" s="42" t="s">
        <v>629</v>
      </c>
      <c r="J116" s="26" t="s">
        <v>10</v>
      </c>
      <c r="K116" s="26" t="s">
        <v>11</v>
      </c>
      <c r="L116" s="28"/>
      <c r="M116" s="28"/>
      <c r="N116" s="28"/>
      <c r="O116" s="41">
        <f t="shared" si="2"/>
        <v>0</v>
      </c>
      <c r="P116" s="41" t="str">
        <f t="shared" si="3"/>
        <v>T</v>
      </c>
    </row>
    <row r="117" spans="1:16" s="13" customFormat="1" ht="25.5">
      <c r="A117" s="14">
        <v>117</v>
      </c>
      <c r="B117" s="48" t="s">
        <v>24</v>
      </c>
      <c r="C117" s="48" t="s">
        <v>25</v>
      </c>
      <c r="D117" s="48" t="s">
        <v>26</v>
      </c>
      <c r="E117" s="23" t="s">
        <v>222</v>
      </c>
      <c r="F117" s="64">
        <v>54</v>
      </c>
      <c r="G117" s="47"/>
      <c r="H117" s="42" t="s">
        <v>427</v>
      </c>
      <c r="I117" s="42" t="s">
        <v>629</v>
      </c>
      <c r="J117" s="26" t="s">
        <v>20</v>
      </c>
      <c r="K117" s="26" t="s">
        <v>21</v>
      </c>
      <c r="L117" s="28"/>
      <c r="M117" s="28"/>
      <c r="N117" s="28" t="s">
        <v>294</v>
      </c>
      <c r="O117" s="41">
        <f t="shared" si="2"/>
        <v>0</v>
      </c>
      <c r="P117" s="41" t="str">
        <f t="shared" si="3"/>
        <v>T</v>
      </c>
    </row>
    <row r="118" spans="1:16" s="13" customFormat="1" ht="25.5">
      <c r="A118" s="14">
        <v>118</v>
      </c>
      <c r="B118" s="48" t="s">
        <v>24</v>
      </c>
      <c r="C118" s="48" t="s">
        <v>25</v>
      </c>
      <c r="D118" s="48" t="s">
        <v>26</v>
      </c>
      <c r="E118" s="23" t="s">
        <v>135</v>
      </c>
      <c r="F118" s="64">
        <v>61</v>
      </c>
      <c r="G118" s="47"/>
      <c r="H118" s="42" t="s">
        <v>427</v>
      </c>
      <c r="I118" s="42" t="s">
        <v>629</v>
      </c>
      <c r="J118" s="26" t="s">
        <v>22</v>
      </c>
      <c r="K118" s="26"/>
      <c r="L118" s="28"/>
      <c r="M118" s="28"/>
      <c r="N118" s="28"/>
      <c r="O118" s="41">
        <f t="shared" si="2"/>
        <v>0</v>
      </c>
      <c r="P118" s="41" t="str">
        <f t="shared" si="3"/>
        <v>T</v>
      </c>
    </row>
    <row r="119" spans="1:16" s="13" customFormat="1" ht="38.25">
      <c r="A119" s="14">
        <v>119</v>
      </c>
      <c r="B119" s="48" t="s">
        <v>24</v>
      </c>
      <c r="C119" s="48" t="s">
        <v>25</v>
      </c>
      <c r="D119" s="48" t="s">
        <v>26</v>
      </c>
      <c r="E119" s="23" t="s">
        <v>61</v>
      </c>
      <c r="F119" s="58"/>
      <c r="G119" s="47"/>
      <c r="H119" s="42" t="s">
        <v>437</v>
      </c>
      <c r="I119" s="42" t="s">
        <v>629</v>
      </c>
      <c r="J119" s="26" t="s">
        <v>23</v>
      </c>
      <c r="K119" s="26"/>
      <c r="L119" s="28"/>
      <c r="M119" s="28"/>
      <c r="N119" s="28"/>
      <c r="O119" s="41">
        <f t="shared" si="2"/>
        <v>0</v>
      </c>
      <c r="P119" s="41" t="str">
        <f t="shared" si="3"/>
        <v>E</v>
      </c>
    </row>
    <row r="120" spans="1:16" s="13" customFormat="1" ht="89.25">
      <c r="A120" s="14">
        <v>120</v>
      </c>
      <c r="B120" s="48" t="s">
        <v>164</v>
      </c>
      <c r="C120" s="48" t="s">
        <v>272</v>
      </c>
      <c r="D120" s="48" t="s">
        <v>273</v>
      </c>
      <c r="E120" s="23" t="s">
        <v>222</v>
      </c>
      <c r="F120" s="64">
        <v>54</v>
      </c>
      <c r="G120" s="64">
        <v>39</v>
      </c>
      <c r="H120" s="42" t="s">
        <v>427</v>
      </c>
      <c r="I120" s="42" t="s">
        <v>629</v>
      </c>
      <c r="J120" s="26" t="s">
        <v>266</v>
      </c>
      <c r="K120" s="26" t="s">
        <v>267</v>
      </c>
      <c r="L120" s="28" t="s">
        <v>377</v>
      </c>
      <c r="M120" s="28"/>
      <c r="N120" s="28"/>
      <c r="O120" s="41">
        <f t="shared" si="2"/>
        <v>1</v>
      </c>
      <c r="P120" s="41">
        <f t="shared" si="3"/>
      </c>
    </row>
    <row r="121" spans="1:16" s="13" customFormat="1" ht="76.5">
      <c r="A121" s="14">
        <v>121</v>
      </c>
      <c r="B121" s="48" t="s">
        <v>164</v>
      </c>
      <c r="C121" s="48" t="s">
        <v>272</v>
      </c>
      <c r="D121" s="48" t="s">
        <v>273</v>
      </c>
      <c r="E121" s="23" t="s">
        <v>430</v>
      </c>
      <c r="F121" s="64">
        <v>59</v>
      </c>
      <c r="G121" s="64">
        <v>1</v>
      </c>
      <c r="H121" s="42" t="s">
        <v>427</v>
      </c>
      <c r="I121" s="42" t="s">
        <v>629</v>
      </c>
      <c r="J121" s="26" t="s">
        <v>268</v>
      </c>
      <c r="K121" s="26" t="s">
        <v>269</v>
      </c>
      <c r="L121" s="28" t="s">
        <v>378</v>
      </c>
      <c r="M121" s="28"/>
      <c r="N121" s="28"/>
      <c r="O121" s="41">
        <f t="shared" si="2"/>
        <v>1</v>
      </c>
      <c r="P121" s="41">
        <f t="shared" si="3"/>
      </c>
    </row>
    <row r="122" spans="1:16" s="13" customFormat="1" ht="38.25">
      <c r="A122" s="14">
        <v>122</v>
      </c>
      <c r="B122" s="48" t="s">
        <v>164</v>
      </c>
      <c r="C122" s="48" t="s">
        <v>272</v>
      </c>
      <c r="D122" s="48" t="s">
        <v>273</v>
      </c>
      <c r="E122" s="23" t="s">
        <v>430</v>
      </c>
      <c r="F122" s="64">
        <v>59</v>
      </c>
      <c r="G122" s="64">
        <v>1</v>
      </c>
      <c r="H122" s="42" t="s">
        <v>427</v>
      </c>
      <c r="I122" s="42" t="s">
        <v>629</v>
      </c>
      <c r="J122" s="26" t="s">
        <v>270</v>
      </c>
      <c r="K122" s="26" t="s">
        <v>271</v>
      </c>
      <c r="L122" s="28" t="s">
        <v>379</v>
      </c>
      <c r="M122" s="28"/>
      <c r="N122" s="28"/>
      <c r="O122" s="41">
        <f t="shared" si="2"/>
        <v>1</v>
      </c>
      <c r="P122" s="41">
        <f t="shared" si="3"/>
      </c>
    </row>
    <row r="123" spans="1:16" s="13" customFormat="1" ht="76.5">
      <c r="A123" s="14">
        <v>123</v>
      </c>
      <c r="B123" s="48" t="s">
        <v>666</v>
      </c>
      <c r="C123" s="48" t="s">
        <v>667</v>
      </c>
      <c r="D123" s="48" t="s">
        <v>668</v>
      </c>
      <c r="E123" s="23" t="s">
        <v>153</v>
      </c>
      <c r="F123" s="64">
        <v>51</v>
      </c>
      <c r="G123" s="64">
        <v>16</v>
      </c>
      <c r="H123" s="42" t="s">
        <v>427</v>
      </c>
      <c r="I123" s="42" t="s">
        <v>62</v>
      </c>
      <c r="J123" s="26" t="s">
        <v>382</v>
      </c>
      <c r="K123" s="26" t="s">
        <v>383</v>
      </c>
      <c r="L123" s="28"/>
      <c r="M123" s="28"/>
      <c r="N123" s="28" t="s">
        <v>301</v>
      </c>
      <c r="O123" s="41">
        <f t="shared" si="2"/>
        <v>0</v>
      </c>
      <c r="P123" s="41" t="str">
        <f t="shared" si="3"/>
        <v>T</v>
      </c>
    </row>
    <row r="124" spans="1:16" s="13" customFormat="1" ht="89.25">
      <c r="A124" s="14">
        <v>124</v>
      </c>
      <c r="B124" s="48" t="s">
        <v>666</v>
      </c>
      <c r="C124" s="48" t="s">
        <v>667</v>
      </c>
      <c r="D124" s="48" t="s">
        <v>668</v>
      </c>
      <c r="E124" s="23" t="s">
        <v>153</v>
      </c>
      <c r="F124" s="64">
        <v>51</v>
      </c>
      <c r="G124" s="64">
        <v>29</v>
      </c>
      <c r="H124" s="42" t="s">
        <v>427</v>
      </c>
      <c r="I124" s="42" t="s">
        <v>62</v>
      </c>
      <c r="J124" s="26" t="s">
        <v>154</v>
      </c>
      <c r="K124" s="26" t="s">
        <v>155</v>
      </c>
      <c r="L124" s="28"/>
      <c r="M124" s="28"/>
      <c r="N124" s="28" t="s">
        <v>631</v>
      </c>
      <c r="O124" s="41">
        <f t="shared" si="2"/>
        <v>0</v>
      </c>
      <c r="P124" s="41" t="str">
        <f t="shared" si="3"/>
        <v>T</v>
      </c>
    </row>
    <row r="125" spans="1:16" s="27" customFormat="1" ht="76.5">
      <c r="A125" s="14">
        <v>125</v>
      </c>
      <c r="B125" s="48" t="s">
        <v>666</v>
      </c>
      <c r="C125" s="48" t="s">
        <v>667</v>
      </c>
      <c r="D125" s="48" t="s">
        <v>668</v>
      </c>
      <c r="E125" s="23" t="s">
        <v>153</v>
      </c>
      <c r="F125" s="64">
        <v>51</v>
      </c>
      <c r="G125" s="64">
        <v>29</v>
      </c>
      <c r="H125" s="42" t="s">
        <v>427</v>
      </c>
      <c r="I125" s="42" t="s">
        <v>62</v>
      </c>
      <c r="J125" s="26" t="s">
        <v>156</v>
      </c>
      <c r="K125" s="26" t="s">
        <v>155</v>
      </c>
      <c r="L125" s="28"/>
      <c r="M125" s="28"/>
      <c r="N125" s="28" t="s">
        <v>302</v>
      </c>
      <c r="O125" s="41">
        <f t="shared" si="2"/>
        <v>0</v>
      </c>
      <c r="P125" s="41" t="str">
        <f t="shared" si="3"/>
        <v>T</v>
      </c>
    </row>
    <row r="126" spans="1:16" s="13" customFormat="1" ht="102">
      <c r="A126" s="14">
        <v>126</v>
      </c>
      <c r="B126" s="48" t="s">
        <v>666</v>
      </c>
      <c r="C126" s="48" t="s">
        <v>667</v>
      </c>
      <c r="D126" s="48" t="s">
        <v>668</v>
      </c>
      <c r="E126" s="23" t="s">
        <v>153</v>
      </c>
      <c r="F126" s="64">
        <v>52</v>
      </c>
      <c r="G126" s="64">
        <v>7</v>
      </c>
      <c r="H126" s="42" t="s">
        <v>427</v>
      </c>
      <c r="I126" s="42" t="s">
        <v>62</v>
      </c>
      <c r="J126" s="26" t="s">
        <v>157</v>
      </c>
      <c r="K126" s="26" t="s">
        <v>155</v>
      </c>
      <c r="L126" s="28"/>
      <c r="M126" s="28"/>
      <c r="N126" s="28" t="s">
        <v>303</v>
      </c>
      <c r="O126" s="41">
        <f t="shared" si="2"/>
        <v>0</v>
      </c>
      <c r="P126" s="41" t="str">
        <f t="shared" si="3"/>
        <v>T</v>
      </c>
    </row>
    <row r="127" spans="1:16" s="13" customFormat="1" ht="89.25">
      <c r="A127" s="14">
        <v>127</v>
      </c>
      <c r="B127" s="48" t="s">
        <v>666</v>
      </c>
      <c r="C127" s="48" t="s">
        <v>667</v>
      </c>
      <c r="D127" s="48" t="s">
        <v>668</v>
      </c>
      <c r="E127" s="23" t="s">
        <v>153</v>
      </c>
      <c r="F127" s="64">
        <v>52</v>
      </c>
      <c r="G127" s="64">
        <v>20</v>
      </c>
      <c r="H127" s="42" t="s">
        <v>427</v>
      </c>
      <c r="I127" s="42" t="s">
        <v>62</v>
      </c>
      <c r="J127" s="26" t="s">
        <v>158</v>
      </c>
      <c r="K127" s="26" t="s">
        <v>383</v>
      </c>
      <c r="L127" s="28"/>
      <c r="M127" s="28"/>
      <c r="N127" s="28" t="s">
        <v>304</v>
      </c>
      <c r="O127" s="41">
        <f t="shared" si="2"/>
        <v>0</v>
      </c>
      <c r="P127" s="41" t="str">
        <f t="shared" si="3"/>
        <v>T</v>
      </c>
    </row>
    <row r="128" spans="1:16" s="13" customFormat="1" ht="165.75">
      <c r="A128" s="14">
        <v>128</v>
      </c>
      <c r="B128" s="48" t="s">
        <v>666</v>
      </c>
      <c r="C128" s="48" t="s">
        <v>667</v>
      </c>
      <c r="D128" s="48" t="s">
        <v>668</v>
      </c>
      <c r="E128" s="23" t="s">
        <v>153</v>
      </c>
      <c r="F128" s="63">
        <v>52</v>
      </c>
      <c r="G128" s="63">
        <v>34</v>
      </c>
      <c r="H128" s="41" t="s">
        <v>427</v>
      </c>
      <c r="I128" s="41" t="s">
        <v>62</v>
      </c>
      <c r="J128" s="28" t="s">
        <v>159</v>
      </c>
      <c r="K128" s="28" t="s">
        <v>383</v>
      </c>
      <c r="L128" s="28"/>
      <c r="M128" s="28"/>
      <c r="N128" s="28" t="s">
        <v>295</v>
      </c>
      <c r="O128" s="41">
        <f t="shared" si="2"/>
        <v>0</v>
      </c>
      <c r="P128" s="41" t="str">
        <f t="shared" si="3"/>
        <v>T</v>
      </c>
    </row>
    <row r="129" spans="1:16" s="13" customFormat="1" ht="140.25">
      <c r="A129" s="14">
        <v>129</v>
      </c>
      <c r="B129" s="48" t="s">
        <v>666</v>
      </c>
      <c r="C129" s="48" t="s">
        <v>667</v>
      </c>
      <c r="D129" s="48" t="s">
        <v>668</v>
      </c>
      <c r="E129" s="23" t="s">
        <v>160</v>
      </c>
      <c r="F129" s="64">
        <v>53</v>
      </c>
      <c r="G129" s="64">
        <v>10</v>
      </c>
      <c r="H129" s="42" t="s">
        <v>427</v>
      </c>
      <c r="I129" s="42" t="s">
        <v>62</v>
      </c>
      <c r="J129" s="28" t="s">
        <v>555</v>
      </c>
      <c r="K129" s="28" t="s">
        <v>155</v>
      </c>
      <c r="L129" s="28"/>
      <c r="M129" s="28"/>
      <c r="N129" s="28" t="s">
        <v>305</v>
      </c>
      <c r="O129" s="41">
        <f t="shared" si="2"/>
        <v>0</v>
      </c>
      <c r="P129" s="41" t="str">
        <f t="shared" si="3"/>
        <v>T</v>
      </c>
    </row>
    <row r="130" spans="1:16" s="13" customFormat="1" ht="140.25">
      <c r="A130" s="14">
        <v>130</v>
      </c>
      <c r="B130" s="48" t="s">
        <v>666</v>
      </c>
      <c r="C130" s="48" t="s">
        <v>667</v>
      </c>
      <c r="D130" s="48" t="s">
        <v>668</v>
      </c>
      <c r="E130" s="23" t="s">
        <v>160</v>
      </c>
      <c r="F130" s="62">
        <v>53</v>
      </c>
      <c r="G130" s="60">
        <v>19</v>
      </c>
      <c r="H130" s="45" t="s">
        <v>427</v>
      </c>
      <c r="I130" s="45" t="s">
        <v>62</v>
      </c>
      <c r="J130" s="54" t="s">
        <v>380</v>
      </c>
      <c r="K130" s="54" t="s">
        <v>155</v>
      </c>
      <c r="L130" s="28"/>
      <c r="M130" s="28"/>
      <c r="N130" s="28" t="s">
        <v>108</v>
      </c>
      <c r="O130" s="41">
        <f t="shared" si="2"/>
        <v>0</v>
      </c>
      <c r="P130" s="41" t="str">
        <f t="shared" si="3"/>
        <v>T</v>
      </c>
    </row>
    <row r="131" spans="1:16" s="13" customFormat="1" ht="216.75">
      <c r="A131" s="14">
        <v>131</v>
      </c>
      <c r="B131" s="48" t="s">
        <v>666</v>
      </c>
      <c r="C131" s="48" t="s">
        <v>667</v>
      </c>
      <c r="D131" s="48" t="s">
        <v>668</v>
      </c>
      <c r="E131" s="23" t="s">
        <v>381</v>
      </c>
      <c r="F131" s="64">
        <v>53</v>
      </c>
      <c r="G131" s="64">
        <v>39</v>
      </c>
      <c r="H131" s="42" t="s">
        <v>427</v>
      </c>
      <c r="I131" s="42" t="s">
        <v>62</v>
      </c>
      <c r="J131" s="26" t="s">
        <v>384</v>
      </c>
      <c r="K131" s="26" t="s">
        <v>155</v>
      </c>
      <c r="L131" s="28"/>
      <c r="M131" s="28"/>
      <c r="N131" s="28" t="s">
        <v>109</v>
      </c>
      <c r="O131" s="41">
        <f aca="true" t="shared" si="4" ref="O131:O161">IF(COUNTA(L131),1,0)</f>
        <v>0</v>
      </c>
      <c r="P131" s="41" t="str">
        <f aca="true" t="shared" si="5" ref="P131:P161">IF(O131=1,"",H131)</f>
        <v>T</v>
      </c>
    </row>
    <row r="132" spans="1:16" s="13" customFormat="1" ht="165.75">
      <c r="A132" s="14">
        <v>132</v>
      </c>
      <c r="B132" s="48" t="s">
        <v>666</v>
      </c>
      <c r="C132" s="48" t="s">
        <v>667</v>
      </c>
      <c r="D132" s="48" t="s">
        <v>668</v>
      </c>
      <c r="E132" s="23" t="s">
        <v>381</v>
      </c>
      <c r="F132" s="64">
        <v>53</v>
      </c>
      <c r="G132" s="64">
        <v>46</v>
      </c>
      <c r="H132" s="42" t="s">
        <v>427</v>
      </c>
      <c r="I132" s="42" t="s">
        <v>62</v>
      </c>
      <c r="J132" s="26" t="s">
        <v>385</v>
      </c>
      <c r="K132" s="26" t="s">
        <v>383</v>
      </c>
      <c r="L132" s="28"/>
      <c r="M132" s="28"/>
      <c r="N132" s="28" t="s">
        <v>110</v>
      </c>
      <c r="O132" s="41">
        <f t="shared" si="4"/>
        <v>0</v>
      </c>
      <c r="P132" s="41" t="str">
        <f t="shared" si="5"/>
        <v>T</v>
      </c>
    </row>
    <row r="133" spans="1:16" s="13" customFormat="1" ht="114.75">
      <c r="A133" s="14">
        <v>133</v>
      </c>
      <c r="B133" s="48" t="s">
        <v>666</v>
      </c>
      <c r="C133" s="48" t="s">
        <v>667</v>
      </c>
      <c r="D133" s="48" t="s">
        <v>668</v>
      </c>
      <c r="E133" s="23" t="s">
        <v>381</v>
      </c>
      <c r="F133" s="64">
        <v>54</v>
      </c>
      <c r="G133" s="64">
        <v>1</v>
      </c>
      <c r="H133" s="42" t="s">
        <v>427</v>
      </c>
      <c r="I133" s="42" t="s">
        <v>62</v>
      </c>
      <c r="J133" s="26" t="s">
        <v>386</v>
      </c>
      <c r="K133" s="26" t="s">
        <v>155</v>
      </c>
      <c r="L133" s="28"/>
      <c r="M133" s="28"/>
      <c r="N133" s="28" t="s">
        <v>695</v>
      </c>
      <c r="O133" s="41">
        <f t="shared" si="4"/>
        <v>0</v>
      </c>
      <c r="P133" s="41" t="str">
        <f t="shared" si="5"/>
        <v>T</v>
      </c>
    </row>
    <row r="134" spans="1:16" s="13" customFormat="1" ht="76.5">
      <c r="A134" s="14">
        <v>134</v>
      </c>
      <c r="B134" s="48" t="s">
        <v>666</v>
      </c>
      <c r="C134" s="48" t="s">
        <v>667</v>
      </c>
      <c r="D134" s="48" t="s">
        <v>668</v>
      </c>
      <c r="E134" s="23" t="s">
        <v>387</v>
      </c>
      <c r="F134" s="64">
        <v>56</v>
      </c>
      <c r="G134" s="64">
        <v>49</v>
      </c>
      <c r="H134" s="42" t="s">
        <v>427</v>
      </c>
      <c r="I134" s="42" t="s">
        <v>62</v>
      </c>
      <c r="J134" s="26" t="s">
        <v>388</v>
      </c>
      <c r="K134" s="26" t="s">
        <v>383</v>
      </c>
      <c r="L134" s="28"/>
      <c r="M134" s="28"/>
      <c r="N134" s="28" t="s">
        <v>306</v>
      </c>
      <c r="O134" s="41">
        <f t="shared" si="4"/>
        <v>0</v>
      </c>
      <c r="P134" s="41" t="str">
        <f t="shared" si="5"/>
        <v>T</v>
      </c>
    </row>
    <row r="135" spans="1:16" s="13" customFormat="1" ht="114.75">
      <c r="A135" s="14">
        <v>135</v>
      </c>
      <c r="B135" s="48" t="s">
        <v>666</v>
      </c>
      <c r="C135" s="48" t="s">
        <v>667</v>
      </c>
      <c r="D135" s="48" t="s">
        <v>668</v>
      </c>
      <c r="E135" s="23" t="s">
        <v>387</v>
      </c>
      <c r="F135" s="64">
        <v>56</v>
      </c>
      <c r="G135" s="64">
        <v>53</v>
      </c>
      <c r="H135" s="42" t="s">
        <v>427</v>
      </c>
      <c r="I135" s="42" t="s">
        <v>62</v>
      </c>
      <c r="J135" s="26" t="s">
        <v>389</v>
      </c>
      <c r="K135" s="26" t="s">
        <v>155</v>
      </c>
      <c r="L135" s="28"/>
      <c r="M135" s="28"/>
      <c r="N135" s="28" t="s">
        <v>100</v>
      </c>
      <c r="O135" s="41">
        <f t="shared" si="4"/>
        <v>0</v>
      </c>
      <c r="P135" s="41" t="str">
        <f t="shared" si="5"/>
        <v>T</v>
      </c>
    </row>
    <row r="136" spans="1:16" s="13" customFormat="1" ht="140.25">
      <c r="A136" s="14">
        <v>136</v>
      </c>
      <c r="B136" s="48" t="s">
        <v>666</v>
      </c>
      <c r="C136" s="48" t="s">
        <v>667</v>
      </c>
      <c r="D136" s="48" t="s">
        <v>668</v>
      </c>
      <c r="E136" s="23" t="s">
        <v>430</v>
      </c>
      <c r="F136" s="64">
        <v>57</v>
      </c>
      <c r="G136" s="64">
        <v>28</v>
      </c>
      <c r="H136" s="42" t="s">
        <v>427</v>
      </c>
      <c r="I136" s="42" t="s">
        <v>62</v>
      </c>
      <c r="J136" s="26" t="s">
        <v>663</v>
      </c>
      <c r="K136" s="26" t="s">
        <v>383</v>
      </c>
      <c r="L136" s="28"/>
      <c r="M136" s="28"/>
      <c r="N136" s="28" t="s">
        <v>297</v>
      </c>
      <c r="O136" s="41">
        <f t="shared" si="4"/>
        <v>0</v>
      </c>
      <c r="P136" s="41" t="str">
        <f t="shared" si="5"/>
        <v>T</v>
      </c>
    </row>
    <row r="137" spans="1:16" s="13" customFormat="1" ht="127.5">
      <c r="A137" s="14">
        <v>137</v>
      </c>
      <c r="B137" s="48" t="s">
        <v>666</v>
      </c>
      <c r="C137" s="48" t="s">
        <v>667</v>
      </c>
      <c r="D137" s="48" t="s">
        <v>668</v>
      </c>
      <c r="E137" s="23" t="s">
        <v>430</v>
      </c>
      <c r="F137" s="64">
        <v>59</v>
      </c>
      <c r="G137" s="64">
        <v>24</v>
      </c>
      <c r="H137" s="42" t="s">
        <v>427</v>
      </c>
      <c r="I137" s="42" t="s">
        <v>62</v>
      </c>
      <c r="J137" s="54" t="s">
        <v>664</v>
      </c>
      <c r="K137" s="26" t="s">
        <v>155</v>
      </c>
      <c r="L137" s="28"/>
      <c r="M137" s="28"/>
      <c r="N137" s="28" t="s">
        <v>101</v>
      </c>
      <c r="O137" s="41">
        <f t="shared" si="4"/>
        <v>0</v>
      </c>
      <c r="P137" s="41" t="str">
        <f t="shared" si="5"/>
        <v>T</v>
      </c>
    </row>
    <row r="138" spans="1:16" s="13" customFormat="1" ht="25.5">
      <c r="A138" s="14">
        <v>138</v>
      </c>
      <c r="B138" s="48" t="s">
        <v>666</v>
      </c>
      <c r="C138" s="48" t="s">
        <v>667</v>
      </c>
      <c r="D138" s="48" t="s">
        <v>668</v>
      </c>
      <c r="E138" s="23" t="s">
        <v>410</v>
      </c>
      <c r="F138" s="64">
        <v>61</v>
      </c>
      <c r="G138" s="64">
        <v>22</v>
      </c>
      <c r="H138" s="42" t="s">
        <v>437</v>
      </c>
      <c r="I138" s="42" t="s">
        <v>629</v>
      </c>
      <c r="J138" s="26" t="s">
        <v>665</v>
      </c>
      <c r="K138" s="26" t="s">
        <v>383</v>
      </c>
      <c r="L138" s="28"/>
      <c r="M138" s="28"/>
      <c r="N138" s="28" t="s">
        <v>295</v>
      </c>
      <c r="O138" s="41">
        <f t="shared" si="4"/>
        <v>0</v>
      </c>
      <c r="P138" s="41" t="str">
        <f t="shared" si="5"/>
        <v>E</v>
      </c>
    </row>
    <row r="139" spans="1:16" s="13" customFormat="1" ht="38.25">
      <c r="A139" s="14">
        <v>139</v>
      </c>
      <c r="B139" s="48" t="s">
        <v>401</v>
      </c>
      <c r="C139" s="48" t="s">
        <v>402</v>
      </c>
      <c r="D139" s="48" t="s">
        <v>403</v>
      </c>
      <c r="E139" s="23" t="s">
        <v>392</v>
      </c>
      <c r="F139" s="64">
        <v>4</v>
      </c>
      <c r="G139" s="64">
        <v>13</v>
      </c>
      <c r="H139" s="42" t="s">
        <v>437</v>
      </c>
      <c r="I139" s="42" t="s">
        <v>629</v>
      </c>
      <c r="J139" s="26" t="s">
        <v>291</v>
      </c>
      <c r="K139" s="26" t="s">
        <v>292</v>
      </c>
      <c r="L139" s="28"/>
      <c r="M139" s="28"/>
      <c r="N139" s="28" t="s">
        <v>298</v>
      </c>
      <c r="O139" s="41">
        <f t="shared" si="4"/>
        <v>0</v>
      </c>
      <c r="P139" s="41" t="str">
        <f t="shared" si="5"/>
        <v>E</v>
      </c>
    </row>
    <row r="140" spans="1:16" s="13" customFormat="1" ht="280.5">
      <c r="A140" s="14">
        <v>140</v>
      </c>
      <c r="B140" s="48" t="s">
        <v>401</v>
      </c>
      <c r="C140" s="48" t="s">
        <v>402</v>
      </c>
      <c r="D140" s="48" t="s">
        <v>403</v>
      </c>
      <c r="E140" s="23" t="s">
        <v>222</v>
      </c>
      <c r="F140" s="64">
        <v>37</v>
      </c>
      <c r="G140" s="64">
        <v>41</v>
      </c>
      <c r="H140" s="42" t="s">
        <v>427</v>
      </c>
      <c r="I140" s="42" t="s">
        <v>62</v>
      </c>
      <c r="J140" s="26" t="s">
        <v>404</v>
      </c>
      <c r="K140" s="26" t="s">
        <v>405</v>
      </c>
      <c r="L140" s="28"/>
      <c r="M140" s="28"/>
      <c r="N140" s="28" t="s">
        <v>111</v>
      </c>
      <c r="O140" s="41">
        <f t="shared" si="4"/>
        <v>0</v>
      </c>
      <c r="P140" s="41" t="str">
        <f t="shared" si="5"/>
        <v>T</v>
      </c>
    </row>
    <row r="141" spans="1:16" s="13" customFormat="1" ht="140.25">
      <c r="A141" s="14">
        <v>141</v>
      </c>
      <c r="B141" s="48" t="s">
        <v>401</v>
      </c>
      <c r="C141" s="48" t="s">
        <v>402</v>
      </c>
      <c r="D141" s="48" t="s">
        <v>403</v>
      </c>
      <c r="E141" s="23" t="s">
        <v>222</v>
      </c>
      <c r="F141" s="64">
        <v>54</v>
      </c>
      <c r="G141" s="47" t="s">
        <v>406</v>
      </c>
      <c r="H141" s="42" t="s">
        <v>427</v>
      </c>
      <c r="I141" s="42" t="s">
        <v>62</v>
      </c>
      <c r="J141" s="26" t="s">
        <v>399</v>
      </c>
      <c r="K141" s="26" t="s">
        <v>400</v>
      </c>
      <c r="L141" s="28"/>
      <c r="M141" s="28"/>
      <c r="N141" s="28" t="s">
        <v>102</v>
      </c>
      <c r="O141" s="41">
        <f t="shared" si="4"/>
        <v>0</v>
      </c>
      <c r="P141" s="41" t="str">
        <f t="shared" si="5"/>
        <v>T</v>
      </c>
    </row>
    <row r="142" spans="1:16" s="13" customFormat="1" ht="89.25">
      <c r="A142" s="14">
        <v>142</v>
      </c>
      <c r="B142" s="48" t="s">
        <v>401</v>
      </c>
      <c r="C142" s="48" t="s">
        <v>402</v>
      </c>
      <c r="D142" s="48" t="s">
        <v>403</v>
      </c>
      <c r="E142" s="23" t="s">
        <v>406</v>
      </c>
      <c r="F142" s="58" t="s">
        <v>406</v>
      </c>
      <c r="G142" s="47" t="s">
        <v>406</v>
      </c>
      <c r="H142" s="42" t="s">
        <v>427</v>
      </c>
      <c r="I142" s="42" t="s">
        <v>62</v>
      </c>
      <c r="J142" s="26" t="s">
        <v>390</v>
      </c>
      <c r="K142" s="26" t="s">
        <v>391</v>
      </c>
      <c r="L142" s="28"/>
      <c r="M142" s="28"/>
      <c r="N142" s="28" t="s">
        <v>307</v>
      </c>
      <c r="O142" s="41">
        <f t="shared" si="4"/>
        <v>0</v>
      </c>
      <c r="P142" s="41" t="str">
        <f t="shared" si="5"/>
        <v>T</v>
      </c>
    </row>
    <row r="143" spans="1:16" s="13" customFormat="1" ht="165.75">
      <c r="A143" s="14">
        <v>143</v>
      </c>
      <c r="B143" s="48" t="s">
        <v>633</v>
      </c>
      <c r="C143" s="48" t="s">
        <v>634</v>
      </c>
      <c r="D143" s="48" t="s">
        <v>635</v>
      </c>
      <c r="E143" s="23" t="s">
        <v>222</v>
      </c>
      <c r="F143" s="64">
        <v>54</v>
      </c>
      <c r="G143" s="64">
        <v>32</v>
      </c>
      <c r="H143" s="42" t="s">
        <v>427</v>
      </c>
      <c r="I143" s="42" t="s">
        <v>62</v>
      </c>
      <c r="J143" s="26" t="s">
        <v>544</v>
      </c>
      <c r="K143" s="26" t="s">
        <v>545</v>
      </c>
      <c r="L143" s="28"/>
      <c r="M143" s="28"/>
      <c r="N143" s="28" t="s">
        <v>299</v>
      </c>
      <c r="O143" s="41">
        <f t="shared" si="4"/>
        <v>0</v>
      </c>
      <c r="P143" s="41" t="str">
        <f t="shared" si="5"/>
        <v>T</v>
      </c>
    </row>
    <row r="144" spans="1:16" s="13" customFormat="1" ht="178.5">
      <c r="A144" s="14">
        <v>144</v>
      </c>
      <c r="B144" s="48" t="s">
        <v>633</v>
      </c>
      <c r="C144" s="48" t="s">
        <v>634</v>
      </c>
      <c r="D144" s="48" t="s">
        <v>635</v>
      </c>
      <c r="E144" s="23" t="s">
        <v>222</v>
      </c>
      <c r="F144" s="64">
        <v>55</v>
      </c>
      <c r="G144" s="64">
        <v>1</v>
      </c>
      <c r="H144" s="42" t="s">
        <v>427</v>
      </c>
      <c r="I144" s="42" t="s">
        <v>62</v>
      </c>
      <c r="J144" s="26" t="s">
        <v>553</v>
      </c>
      <c r="K144" s="26" t="s">
        <v>554</v>
      </c>
      <c r="L144" s="28"/>
      <c r="M144" s="28"/>
      <c r="N144" s="28" t="s">
        <v>694</v>
      </c>
      <c r="O144" s="41">
        <f t="shared" si="4"/>
        <v>0</v>
      </c>
      <c r="P144" s="41" t="str">
        <f t="shared" si="5"/>
        <v>T</v>
      </c>
    </row>
    <row r="145" spans="1:16" s="13" customFormat="1" ht="89.25">
      <c r="A145" s="14">
        <v>145</v>
      </c>
      <c r="B145" s="48" t="s">
        <v>633</v>
      </c>
      <c r="C145" s="48" t="s">
        <v>634</v>
      </c>
      <c r="D145" s="48" t="s">
        <v>635</v>
      </c>
      <c r="E145" s="23" t="s">
        <v>546</v>
      </c>
      <c r="F145" s="63">
        <v>61</v>
      </c>
      <c r="G145" s="63">
        <v>8</v>
      </c>
      <c r="H145" s="41" t="s">
        <v>427</v>
      </c>
      <c r="I145" s="41" t="s">
        <v>62</v>
      </c>
      <c r="J145" s="28" t="s">
        <v>547</v>
      </c>
      <c r="K145" s="28" t="s">
        <v>548</v>
      </c>
      <c r="L145" s="28"/>
      <c r="M145" s="28"/>
      <c r="N145" s="28" t="s">
        <v>103</v>
      </c>
      <c r="O145" s="41">
        <f t="shared" si="4"/>
        <v>0</v>
      </c>
      <c r="P145" s="41" t="str">
        <f t="shared" si="5"/>
        <v>T</v>
      </c>
    </row>
    <row r="146" spans="1:16" s="13" customFormat="1" ht="51">
      <c r="A146" s="14">
        <v>146</v>
      </c>
      <c r="B146" s="48" t="s">
        <v>70</v>
      </c>
      <c r="C146" s="48" t="s">
        <v>71</v>
      </c>
      <c r="D146" s="48" t="s">
        <v>72</v>
      </c>
      <c r="E146" s="23" t="s">
        <v>61</v>
      </c>
      <c r="F146" s="58"/>
      <c r="G146" s="47"/>
      <c r="H146" s="42" t="s">
        <v>427</v>
      </c>
      <c r="I146" s="42" t="s">
        <v>62</v>
      </c>
      <c r="J146" s="26" t="s">
        <v>615</v>
      </c>
      <c r="K146" s="26" t="s">
        <v>67</v>
      </c>
      <c r="L146" s="28" t="s">
        <v>313</v>
      </c>
      <c r="M146" s="28"/>
      <c r="N146" s="28"/>
      <c r="O146" s="41">
        <f t="shared" si="4"/>
        <v>1</v>
      </c>
      <c r="P146" s="41">
        <f t="shared" si="5"/>
      </c>
    </row>
    <row r="147" spans="1:16" s="13" customFormat="1" ht="51">
      <c r="A147" s="14">
        <v>147</v>
      </c>
      <c r="B147" s="48" t="s">
        <v>70</v>
      </c>
      <c r="C147" s="48" t="s">
        <v>71</v>
      </c>
      <c r="D147" s="48" t="s">
        <v>72</v>
      </c>
      <c r="E147" s="23" t="s">
        <v>61</v>
      </c>
      <c r="F147" s="58"/>
      <c r="G147" s="47"/>
      <c r="H147" s="42" t="s">
        <v>427</v>
      </c>
      <c r="I147" s="42" t="s">
        <v>62</v>
      </c>
      <c r="J147" s="26" t="s">
        <v>68</v>
      </c>
      <c r="K147" s="26" t="s">
        <v>69</v>
      </c>
      <c r="L147" s="28" t="s">
        <v>313</v>
      </c>
      <c r="M147" s="28"/>
      <c r="N147" s="28"/>
      <c r="O147" s="41">
        <f t="shared" si="4"/>
        <v>1</v>
      </c>
      <c r="P147" s="41">
        <f t="shared" si="5"/>
      </c>
    </row>
    <row r="148" spans="1:16" s="13" customFormat="1" ht="114.75">
      <c r="A148" s="14">
        <v>148</v>
      </c>
      <c r="B148" s="48" t="s">
        <v>235</v>
      </c>
      <c r="C148" s="48" t="s">
        <v>236</v>
      </c>
      <c r="D148" s="48" t="s">
        <v>668</v>
      </c>
      <c r="E148" s="23" t="s">
        <v>153</v>
      </c>
      <c r="F148" s="63">
        <v>52</v>
      </c>
      <c r="G148" s="63">
        <v>39</v>
      </c>
      <c r="H148" s="41" t="s">
        <v>427</v>
      </c>
      <c r="I148" s="41" t="s">
        <v>62</v>
      </c>
      <c r="J148" s="28" t="s">
        <v>19</v>
      </c>
      <c r="K148" s="28" t="s">
        <v>226</v>
      </c>
      <c r="L148" s="28"/>
      <c r="M148" s="28"/>
      <c r="N148" s="28" t="s">
        <v>300</v>
      </c>
      <c r="O148" s="41">
        <f t="shared" si="4"/>
        <v>0</v>
      </c>
      <c r="P148" s="41" t="str">
        <f t="shared" si="5"/>
        <v>T</v>
      </c>
    </row>
    <row r="149" spans="1:16" s="13" customFormat="1" ht="255">
      <c r="A149" s="14">
        <v>149</v>
      </c>
      <c r="B149" s="48" t="s">
        <v>235</v>
      </c>
      <c r="C149" s="48" t="s">
        <v>236</v>
      </c>
      <c r="D149" s="48" t="s">
        <v>668</v>
      </c>
      <c r="E149" s="23" t="s">
        <v>381</v>
      </c>
      <c r="F149" s="64">
        <v>53</v>
      </c>
      <c r="G149" s="64">
        <v>50</v>
      </c>
      <c r="H149" s="42" t="s">
        <v>427</v>
      </c>
      <c r="I149" s="42" t="s">
        <v>62</v>
      </c>
      <c r="J149" s="26" t="s">
        <v>248</v>
      </c>
      <c r="K149" s="26" t="s">
        <v>234</v>
      </c>
      <c r="L149" s="28"/>
      <c r="M149" s="28"/>
      <c r="N149" s="28" t="s">
        <v>296</v>
      </c>
      <c r="O149" s="41">
        <f t="shared" si="4"/>
        <v>0</v>
      </c>
      <c r="P149" s="41" t="str">
        <f t="shared" si="5"/>
        <v>T</v>
      </c>
    </row>
    <row r="150" spans="1:16" s="13" customFormat="1" ht="51">
      <c r="A150" s="14">
        <v>150</v>
      </c>
      <c r="B150" s="48" t="s">
        <v>190</v>
      </c>
      <c r="C150" s="48" t="s">
        <v>191</v>
      </c>
      <c r="D150" s="48" t="s">
        <v>192</v>
      </c>
      <c r="E150" s="23" t="s">
        <v>535</v>
      </c>
      <c r="F150" s="64">
        <v>2</v>
      </c>
      <c r="G150" s="64">
        <v>20</v>
      </c>
      <c r="H150" s="42" t="s">
        <v>308</v>
      </c>
      <c r="I150" s="42" t="s">
        <v>637</v>
      </c>
      <c r="J150" s="26" t="s">
        <v>536</v>
      </c>
      <c r="K150" s="26" t="s">
        <v>246</v>
      </c>
      <c r="L150" s="28"/>
      <c r="M150" s="28"/>
      <c r="N150" s="28" t="s">
        <v>294</v>
      </c>
      <c r="O150" s="41">
        <f t="shared" si="4"/>
        <v>0</v>
      </c>
      <c r="P150" s="41" t="str">
        <f t="shared" si="5"/>
        <v>T</v>
      </c>
    </row>
    <row r="151" spans="1:16" s="13" customFormat="1" ht="38.25">
      <c r="A151" s="14">
        <v>151</v>
      </c>
      <c r="B151" s="48" t="s">
        <v>190</v>
      </c>
      <c r="C151" s="48" t="s">
        <v>191</v>
      </c>
      <c r="D151" s="48" t="s">
        <v>192</v>
      </c>
      <c r="E151" s="23" t="s">
        <v>640</v>
      </c>
      <c r="F151" s="64">
        <v>2</v>
      </c>
      <c r="G151" s="64">
        <v>37</v>
      </c>
      <c r="H151" s="42" t="s">
        <v>308</v>
      </c>
      <c r="I151" s="42" t="s">
        <v>637</v>
      </c>
      <c r="J151" s="26" t="s">
        <v>642</v>
      </c>
      <c r="K151" s="26" t="s">
        <v>643</v>
      </c>
      <c r="L151" s="28" t="s">
        <v>529</v>
      </c>
      <c r="M151" s="28"/>
      <c r="N151" s="28"/>
      <c r="O151" s="41">
        <f t="shared" si="4"/>
        <v>1</v>
      </c>
      <c r="P151" s="41">
        <f t="shared" si="5"/>
      </c>
    </row>
    <row r="152" spans="1:16" s="13" customFormat="1" ht="76.5">
      <c r="A152" s="14">
        <v>152</v>
      </c>
      <c r="B152" s="48" t="s">
        <v>190</v>
      </c>
      <c r="C152" s="48" t="s">
        <v>191</v>
      </c>
      <c r="D152" s="48" t="s">
        <v>192</v>
      </c>
      <c r="E152" s="23" t="s">
        <v>636</v>
      </c>
      <c r="F152" s="64">
        <v>5</v>
      </c>
      <c r="G152" s="64">
        <v>18</v>
      </c>
      <c r="H152" s="42" t="s">
        <v>308</v>
      </c>
      <c r="I152" s="42" t="s">
        <v>637</v>
      </c>
      <c r="J152" s="26" t="s">
        <v>638</v>
      </c>
      <c r="K152" s="26" t="s">
        <v>639</v>
      </c>
      <c r="L152" s="28" t="s">
        <v>684</v>
      </c>
      <c r="M152" s="28" t="s">
        <v>373</v>
      </c>
      <c r="N152" s="28"/>
      <c r="O152" s="41">
        <f t="shared" si="4"/>
        <v>1</v>
      </c>
      <c r="P152" s="41">
        <f t="shared" si="5"/>
      </c>
    </row>
    <row r="153" spans="1:16" s="13" customFormat="1" ht="89.25">
      <c r="A153" s="14">
        <v>153</v>
      </c>
      <c r="B153" s="48" t="s">
        <v>190</v>
      </c>
      <c r="C153" s="48" t="s">
        <v>191</v>
      </c>
      <c r="D153" s="48" t="s">
        <v>192</v>
      </c>
      <c r="E153" s="23" t="s">
        <v>532</v>
      </c>
      <c r="F153" s="64">
        <v>52</v>
      </c>
      <c r="G153" s="64">
        <v>18</v>
      </c>
      <c r="H153" s="42" t="s">
        <v>32</v>
      </c>
      <c r="I153" s="42" t="s">
        <v>645</v>
      </c>
      <c r="J153" s="26" t="s">
        <v>686</v>
      </c>
      <c r="K153" s="26" t="s">
        <v>685</v>
      </c>
      <c r="L153" s="28" t="s">
        <v>687</v>
      </c>
      <c r="M153" s="28" t="s">
        <v>373</v>
      </c>
      <c r="N153" s="28"/>
      <c r="O153" s="41">
        <f t="shared" si="4"/>
        <v>1</v>
      </c>
      <c r="P153" s="41">
        <f t="shared" si="5"/>
      </c>
    </row>
    <row r="154" spans="1:16" s="13" customFormat="1" ht="140.25">
      <c r="A154" s="14">
        <v>154</v>
      </c>
      <c r="B154" s="48" t="s">
        <v>190</v>
      </c>
      <c r="C154" s="48" t="s">
        <v>191</v>
      </c>
      <c r="D154" s="48" t="s">
        <v>192</v>
      </c>
      <c r="E154" s="23" t="s">
        <v>641</v>
      </c>
      <c r="F154" s="64">
        <v>53</v>
      </c>
      <c r="G154" s="64">
        <v>15</v>
      </c>
      <c r="H154" s="42" t="s">
        <v>32</v>
      </c>
      <c r="I154" s="42" t="s">
        <v>645</v>
      </c>
      <c r="J154" s="26" t="s">
        <v>531</v>
      </c>
      <c r="K154" s="26" t="s">
        <v>688</v>
      </c>
      <c r="L154" s="28" t="s">
        <v>407</v>
      </c>
      <c r="M154" s="28" t="s">
        <v>373</v>
      </c>
      <c r="N154" s="28"/>
      <c r="O154" s="41">
        <f t="shared" si="4"/>
        <v>1</v>
      </c>
      <c r="P154" s="41">
        <f t="shared" si="5"/>
      </c>
    </row>
    <row r="155" spans="1:16" s="13" customFormat="1" ht="51">
      <c r="A155" s="14">
        <v>155</v>
      </c>
      <c r="B155" s="48" t="s">
        <v>190</v>
      </c>
      <c r="C155" s="48" t="s">
        <v>191</v>
      </c>
      <c r="D155" s="48" t="s">
        <v>192</v>
      </c>
      <c r="E155" s="23" t="s">
        <v>35</v>
      </c>
      <c r="F155" s="64">
        <v>57</v>
      </c>
      <c r="G155" s="64">
        <v>24</v>
      </c>
      <c r="H155" s="42" t="s">
        <v>74</v>
      </c>
      <c r="I155" s="42" t="s">
        <v>637</v>
      </c>
      <c r="J155" s="26" t="s">
        <v>537</v>
      </c>
      <c r="K155" s="26" t="s">
        <v>408</v>
      </c>
      <c r="L155" s="28" t="s">
        <v>409</v>
      </c>
      <c r="M155" s="28" t="s">
        <v>373</v>
      </c>
      <c r="N155" s="28"/>
      <c r="O155" s="41">
        <f t="shared" si="4"/>
        <v>1</v>
      </c>
      <c r="P155" s="41">
        <f t="shared" si="5"/>
      </c>
    </row>
    <row r="156" spans="1:16" s="13" customFormat="1" ht="140.25">
      <c r="A156" s="14">
        <v>156</v>
      </c>
      <c r="B156" s="48" t="s">
        <v>190</v>
      </c>
      <c r="C156" s="48" t="s">
        <v>191</v>
      </c>
      <c r="D156" s="48" t="s">
        <v>192</v>
      </c>
      <c r="E156" s="23" t="s">
        <v>644</v>
      </c>
      <c r="F156" s="64">
        <v>59</v>
      </c>
      <c r="G156" s="64">
        <v>31</v>
      </c>
      <c r="H156" s="42" t="s">
        <v>32</v>
      </c>
      <c r="I156" s="42" t="s">
        <v>645</v>
      </c>
      <c r="J156" s="26" t="s">
        <v>646</v>
      </c>
      <c r="K156" s="26" t="s">
        <v>647</v>
      </c>
      <c r="L156" s="28" t="s">
        <v>183</v>
      </c>
      <c r="M156" s="28" t="s">
        <v>373</v>
      </c>
      <c r="N156" s="28"/>
      <c r="O156" s="41">
        <f t="shared" si="4"/>
        <v>1</v>
      </c>
      <c r="P156" s="41">
        <f t="shared" si="5"/>
      </c>
    </row>
    <row r="157" spans="1:16" s="13" customFormat="1" ht="89.25">
      <c r="A157" s="14">
        <v>157</v>
      </c>
      <c r="B157" s="48" t="s">
        <v>190</v>
      </c>
      <c r="C157" s="48" t="s">
        <v>191</v>
      </c>
      <c r="D157" s="48" t="s">
        <v>192</v>
      </c>
      <c r="E157" s="23" t="s">
        <v>35</v>
      </c>
      <c r="F157" s="63">
        <v>59</v>
      </c>
      <c r="G157" s="63">
        <v>8</v>
      </c>
      <c r="H157" s="41" t="s">
        <v>32</v>
      </c>
      <c r="I157" s="41" t="s">
        <v>645</v>
      </c>
      <c r="J157" s="28" t="s">
        <v>533</v>
      </c>
      <c r="K157" s="28" t="s">
        <v>184</v>
      </c>
      <c r="L157" s="28" t="s">
        <v>185</v>
      </c>
      <c r="M157" s="28" t="s">
        <v>373</v>
      </c>
      <c r="N157" s="28"/>
      <c r="O157" s="41">
        <f t="shared" si="4"/>
        <v>1</v>
      </c>
      <c r="P157" s="41">
        <f t="shared" si="5"/>
      </c>
    </row>
    <row r="158" spans="1:16" s="13" customFormat="1" ht="25.5">
      <c r="A158" s="14">
        <v>158</v>
      </c>
      <c r="B158" s="48" t="s">
        <v>190</v>
      </c>
      <c r="C158" s="48" t="s">
        <v>191</v>
      </c>
      <c r="D158" s="48" t="s">
        <v>192</v>
      </c>
      <c r="E158" s="23" t="s">
        <v>538</v>
      </c>
      <c r="F158" s="58"/>
      <c r="G158" s="47"/>
      <c r="H158" s="42" t="s">
        <v>95</v>
      </c>
      <c r="I158" s="42" t="s">
        <v>645</v>
      </c>
      <c r="J158" s="26" t="s">
        <v>96</v>
      </c>
      <c r="K158" s="26" t="s">
        <v>189</v>
      </c>
      <c r="L158" s="28" t="s">
        <v>529</v>
      </c>
      <c r="M158" s="28" t="s">
        <v>373</v>
      </c>
      <c r="N158" s="28"/>
      <c r="O158" s="41">
        <f t="shared" si="4"/>
        <v>1</v>
      </c>
      <c r="P158" s="41">
        <f t="shared" si="5"/>
      </c>
    </row>
    <row r="159" spans="1:16" s="13" customFormat="1" ht="38.25">
      <c r="A159" s="14">
        <v>159</v>
      </c>
      <c r="B159" s="51" t="s">
        <v>64</v>
      </c>
      <c r="C159" s="51" t="s">
        <v>65</v>
      </c>
      <c r="D159" s="51" t="s">
        <v>599</v>
      </c>
      <c r="E159" s="23" t="s">
        <v>73</v>
      </c>
      <c r="F159" s="64">
        <v>6</v>
      </c>
      <c r="G159" s="64">
        <v>12</v>
      </c>
      <c r="H159" s="42" t="s">
        <v>74</v>
      </c>
      <c r="I159" s="42" t="s">
        <v>75</v>
      </c>
      <c r="J159" s="26" t="s">
        <v>76</v>
      </c>
      <c r="K159" s="26" t="s">
        <v>76</v>
      </c>
      <c r="L159" s="28" t="s">
        <v>683</v>
      </c>
      <c r="M159" s="28" t="s">
        <v>373</v>
      </c>
      <c r="N159" s="28"/>
      <c r="O159" s="41">
        <f t="shared" si="4"/>
        <v>1</v>
      </c>
      <c r="P159" s="41">
        <f t="shared" si="5"/>
      </c>
    </row>
    <row r="160" spans="1:16" s="13" customFormat="1" ht="76.5">
      <c r="A160" s="14">
        <v>160</v>
      </c>
      <c r="B160" s="51" t="s">
        <v>64</v>
      </c>
      <c r="C160" s="51" t="s">
        <v>65</v>
      </c>
      <c r="D160" s="51" t="s">
        <v>599</v>
      </c>
      <c r="E160" s="23" t="s">
        <v>77</v>
      </c>
      <c r="F160" s="64">
        <v>56</v>
      </c>
      <c r="G160" s="64">
        <v>36</v>
      </c>
      <c r="H160" s="42" t="s">
        <v>308</v>
      </c>
      <c r="I160" s="42" t="s">
        <v>75</v>
      </c>
      <c r="J160" s="26" t="s">
        <v>309</v>
      </c>
      <c r="K160" s="26" t="s">
        <v>444</v>
      </c>
      <c r="L160" s="28" t="s">
        <v>682</v>
      </c>
      <c r="M160" s="28" t="s">
        <v>373</v>
      </c>
      <c r="N160" s="28"/>
      <c r="O160" s="41">
        <f t="shared" si="4"/>
        <v>1</v>
      </c>
      <c r="P160" s="41">
        <f t="shared" si="5"/>
      </c>
    </row>
    <row r="161" spans="1:16" s="13" customFormat="1" ht="25.5">
      <c r="A161" s="14">
        <v>161</v>
      </c>
      <c r="B161" s="51" t="s">
        <v>64</v>
      </c>
      <c r="C161" s="51" t="s">
        <v>65</v>
      </c>
      <c r="D161" s="51" t="s">
        <v>599</v>
      </c>
      <c r="E161" s="23" t="s">
        <v>445</v>
      </c>
      <c r="F161" s="64">
        <v>67</v>
      </c>
      <c r="G161" s="64">
        <v>44</v>
      </c>
      <c r="H161" s="42" t="s">
        <v>308</v>
      </c>
      <c r="I161" s="42" t="s">
        <v>75</v>
      </c>
      <c r="J161" s="26" t="s">
        <v>446</v>
      </c>
      <c r="K161" s="26" t="s">
        <v>63</v>
      </c>
      <c r="L161" s="28" t="s">
        <v>681</v>
      </c>
      <c r="M161" s="28" t="s">
        <v>373</v>
      </c>
      <c r="N161" s="28"/>
      <c r="O161" s="41">
        <f t="shared" si="4"/>
        <v>1</v>
      </c>
      <c r="P161" s="41">
        <f t="shared" si="5"/>
      </c>
    </row>
    <row r="162" spans="15:16" s="13" customFormat="1" ht="12.75">
      <c r="O162" s="8"/>
      <c r="P162" s="8"/>
    </row>
    <row r="163" spans="8:16" s="13" customFormat="1" ht="12.75">
      <c r="H163" s="56"/>
      <c r="O163" s="8"/>
      <c r="P163" s="8"/>
    </row>
    <row r="164" spans="13:16" s="13" customFormat="1" ht="12.75">
      <c r="M164" s="8">
        <f>COUNTA(L2:L161)</f>
        <v>119</v>
      </c>
      <c r="N164" s="13" t="s">
        <v>374</v>
      </c>
      <c r="O164" s="8"/>
      <c r="P164" s="8"/>
    </row>
    <row r="165" spans="13:16" s="13" customFormat="1" ht="12.75">
      <c r="M165" s="8">
        <f>COUNTBLANK(L2:L161)</f>
        <v>41</v>
      </c>
      <c r="N165" s="13" t="s">
        <v>375</v>
      </c>
      <c r="O165" s="8"/>
      <c r="P165" s="8"/>
    </row>
    <row r="166" spans="13:16" s="13" customFormat="1" ht="12.75">
      <c r="M166" s="8">
        <f>M165+M164</f>
        <v>160</v>
      </c>
      <c r="N166" s="13" t="s">
        <v>208</v>
      </c>
      <c r="O166" s="8"/>
      <c r="P166" s="8"/>
    </row>
    <row r="167" spans="13:16" s="13" customFormat="1" ht="12.75">
      <c r="M167" s="8">
        <f>COUNTIF(P2:P161,"T")</f>
        <v>33</v>
      </c>
      <c r="N167" s="13" t="s">
        <v>376</v>
      </c>
      <c r="O167" s="8"/>
      <c r="P167" s="8"/>
    </row>
    <row r="168" spans="13:16" s="13" customFormat="1" ht="12.75">
      <c r="M168" s="68">
        <f>1-M167/M166</f>
        <v>0.79375</v>
      </c>
      <c r="N168" s="13" t="s">
        <v>209</v>
      </c>
      <c r="O168" s="8"/>
      <c r="P168" s="8"/>
    </row>
    <row r="169" spans="12:16" s="29" customFormat="1" ht="12.75">
      <c r="L169" s="13"/>
      <c r="O169" s="8"/>
      <c r="P169" s="8"/>
    </row>
    <row r="170" spans="15:16" s="13" customFormat="1" ht="12.75">
      <c r="O170" s="8"/>
      <c r="P170" s="8"/>
    </row>
    <row r="171" spans="15:16" s="13" customFormat="1" ht="12.75">
      <c r="O171" s="8"/>
      <c r="P171" s="8"/>
    </row>
    <row r="172" spans="15:16" s="13" customFormat="1" ht="12.75">
      <c r="O172" s="8"/>
      <c r="P172" s="8"/>
    </row>
    <row r="173" spans="15:16" s="13" customFormat="1" ht="12.75">
      <c r="O173" s="8"/>
      <c r="P173" s="8"/>
    </row>
    <row r="174" spans="15:16" s="13" customFormat="1" ht="12.75">
      <c r="O174" s="8"/>
      <c r="P174" s="8"/>
    </row>
    <row r="175" spans="15:16" s="13" customFormat="1" ht="12.75">
      <c r="O175" s="8"/>
      <c r="P175" s="8"/>
    </row>
    <row r="176" spans="15:16" s="13" customFormat="1" ht="12.75">
      <c r="O176" s="8"/>
      <c r="P176" s="8"/>
    </row>
    <row r="177" spans="15:16" s="13" customFormat="1" ht="12.75">
      <c r="O177" s="8"/>
      <c r="P177" s="8"/>
    </row>
    <row r="178" spans="15:16" s="13" customFormat="1" ht="12.75">
      <c r="O178" s="8"/>
      <c r="P178" s="8"/>
    </row>
    <row r="179" spans="15:16" s="13" customFormat="1" ht="12.75">
      <c r="O179" s="8"/>
      <c r="P179" s="8"/>
    </row>
    <row r="180" spans="15:16" s="13" customFormat="1" ht="12.75">
      <c r="O180" s="8"/>
      <c r="P180" s="8"/>
    </row>
    <row r="181" spans="15:16" s="13" customFormat="1" ht="12.75">
      <c r="O181" s="8"/>
      <c r="P181" s="8"/>
    </row>
    <row r="182" spans="15:16" s="13" customFormat="1" ht="12.75">
      <c r="O182" s="8"/>
      <c r="P182" s="8"/>
    </row>
    <row r="183" spans="15:16" s="13" customFormat="1" ht="12.75">
      <c r="O183" s="8"/>
      <c r="P183" s="8"/>
    </row>
    <row r="184" spans="15:16" s="13" customFormat="1" ht="12.75">
      <c r="O184" s="8"/>
      <c r="P184" s="8"/>
    </row>
    <row r="185" spans="15:16" s="13" customFormat="1" ht="12.75">
      <c r="O185" s="8"/>
      <c r="P185" s="8"/>
    </row>
    <row r="186" spans="15:16" s="13" customFormat="1" ht="12.75">
      <c r="O186" s="8"/>
      <c r="P186" s="8"/>
    </row>
    <row r="187" spans="15:16" s="13" customFormat="1" ht="12.75">
      <c r="O187" s="8"/>
      <c r="P187" s="8"/>
    </row>
    <row r="188" spans="15:16" s="13" customFormat="1" ht="12.75">
      <c r="O188" s="8"/>
      <c r="P188" s="8"/>
    </row>
    <row r="189" spans="15:16" s="13" customFormat="1" ht="12.75">
      <c r="O189" s="8"/>
      <c r="P189" s="8"/>
    </row>
    <row r="190" spans="15:16" s="13" customFormat="1" ht="12.75">
      <c r="O190" s="8"/>
      <c r="P190" s="8"/>
    </row>
    <row r="191" spans="15:16" s="13" customFormat="1" ht="12.75">
      <c r="O191" s="8"/>
      <c r="P191" s="8"/>
    </row>
    <row r="192" spans="15:16" s="13" customFormat="1" ht="12.75">
      <c r="O192" s="8"/>
      <c r="P192" s="8"/>
    </row>
    <row r="193" spans="15:16" s="13" customFormat="1" ht="12.75">
      <c r="O193" s="8"/>
      <c r="P193" s="8"/>
    </row>
    <row r="194" spans="15:16" s="13" customFormat="1" ht="12.75">
      <c r="O194" s="8"/>
      <c r="P194" s="8"/>
    </row>
    <row r="195" spans="15:16" s="13" customFormat="1" ht="12.75">
      <c r="O195" s="8"/>
      <c r="P195" s="8"/>
    </row>
    <row r="196" spans="15:16" s="13" customFormat="1" ht="12.75">
      <c r="O196" s="8"/>
      <c r="P196" s="8"/>
    </row>
    <row r="197" spans="15:16" s="13" customFormat="1" ht="12.75">
      <c r="O197" s="8"/>
      <c r="P197" s="8"/>
    </row>
    <row r="198" spans="15:16" s="13" customFormat="1" ht="12.75">
      <c r="O198" s="8"/>
      <c r="P198" s="8"/>
    </row>
    <row r="199" spans="15:16" s="13" customFormat="1" ht="12.75">
      <c r="O199" s="8"/>
      <c r="P199" s="8"/>
    </row>
    <row r="200" spans="15:16" s="13" customFormat="1" ht="12.75">
      <c r="O200" s="8"/>
      <c r="P200" s="8"/>
    </row>
    <row r="201" spans="15:16" s="13" customFormat="1" ht="12.75">
      <c r="O201" s="8"/>
      <c r="P201" s="8"/>
    </row>
    <row r="202" spans="15:16" s="13" customFormat="1" ht="12.75">
      <c r="O202" s="8"/>
      <c r="P202" s="8"/>
    </row>
    <row r="203" spans="15:16" s="13" customFormat="1" ht="12.75">
      <c r="O203" s="8"/>
      <c r="P203" s="8"/>
    </row>
    <row r="204" spans="15:16" s="13" customFormat="1" ht="12.75">
      <c r="O204" s="8"/>
      <c r="P204" s="8"/>
    </row>
    <row r="205" spans="15:16" s="13" customFormat="1" ht="12.75">
      <c r="O205" s="8"/>
      <c r="P205" s="8"/>
    </row>
    <row r="206" spans="15:16" s="13" customFormat="1" ht="12.75">
      <c r="O206" s="8"/>
      <c r="P206" s="8"/>
    </row>
    <row r="207" spans="15:16" s="13" customFormat="1" ht="12.75">
      <c r="O207" s="8"/>
      <c r="P207" s="8"/>
    </row>
    <row r="208" spans="15:16" s="13" customFormat="1" ht="12.75">
      <c r="O208" s="8"/>
      <c r="P208" s="8"/>
    </row>
    <row r="209" spans="15:16" s="13" customFormat="1" ht="12.75">
      <c r="O209" s="8"/>
      <c r="P209" s="8"/>
    </row>
    <row r="210" spans="15:16" s="13" customFormat="1" ht="12.75">
      <c r="O210" s="8"/>
      <c r="P210" s="8"/>
    </row>
    <row r="211" spans="15:16" s="13" customFormat="1" ht="12.75">
      <c r="O211" s="8"/>
      <c r="P211" s="8"/>
    </row>
    <row r="212" spans="15:16" s="13" customFormat="1" ht="12.75">
      <c r="O212" s="8"/>
      <c r="P212" s="8"/>
    </row>
    <row r="213" spans="15:16" s="13" customFormat="1" ht="12.75">
      <c r="O213" s="8"/>
      <c r="P213" s="8"/>
    </row>
    <row r="214" spans="15:16" s="13" customFormat="1" ht="12.75">
      <c r="O214" s="8"/>
      <c r="P214" s="8"/>
    </row>
    <row r="215" spans="15:16" s="13" customFormat="1" ht="12.75">
      <c r="O215" s="8"/>
      <c r="P215" s="8"/>
    </row>
    <row r="216" spans="15:16" s="13" customFormat="1" ht="12.75">
      <c r="O216" s="8"/>
      <c r="P216" s="8"/>
    </row>
    <row r="217" spans="15:16" s="13" customFormat="1" ht="12.75">
      <c r="O217" s="8"/>
      <c r="P217" s="8"/>
    </row>
    <row r="218" spans="15:16" s="13" customFormat="1" ht="12.75">
      <c r="O218" s="8"/>
      <c r="P218" s="8"/>
    </row>
    <row r="219" spans="15:16" s="13" customFormat="1" ht="12.75">
      <c r="O219" s="8"/>
      <c r="P219" s="8"/>
    </row>
    <row r="220" spans="15:16" s="13" customFormat="1" ht="12.75">
      <c r="O220" s="8"/>
      <c r="P220" s="8"/>
    </row>
    <row r="221" spans="15:16" s="13" customFormat="1" ht="12.75">
      <c r="O221" s="8"/>
      <c r="P221" s="8"/>
    </row>
    <row r="222" spans="15:16" s="13" customFormat="1" ht="12.75">
      <c r="O222" s="8"/>
      <c r="P222" s="8"/>
    </row>
    <row r="223" spans="15:16" s="13" customFormat="1" ht="12.75">
      <c r="O223" s="8"/>
      <c r="P223" s="8"/>
    </row>
    <row r="224" spans="15:16" s="13" customFormat="1" ht="12.75">
      <c r="O224" s="8"/>
      <c r="P224" s="8"/>
    </row>
    <row r="225" spans="15:16" s="13" customFormat="1" ht="12.75">
      <c r="O225" s="8"/>
      <c r="P225" s="8"/>
    </row>
    <row r="226" spans="15:16" s="13" customFormat="1" ht="12.75">
      <c r="O226" s="8"/>
      <c r="P226" s="8"/>
    </row>
    <row r="227" spans="15:16" s="13" customFormat="1" ht="12.75">
      <c r="O227" s="8"/>
      <c r="P227" s="8"/>
    </row>
    <row r="228" spans="15:16" s="13" customFormat="1" ht="12.75">
      <c r="O228" s="8"/>
      <c r="P228" s="8"/>
    </row>
    <row r="229" spans="15:16" s="13" customFormat="1" ht="12.75">
      <c r="O229" s="8"/>
      <c r="P229" s="8"/>
    </row>
    <row r="230" spans="15:16" s="13" customFormat="1" ht="12.75">
      <c r="O230" s="8"/>
      <c r="P230" s="8"/>
    </row>
    <row r="231" spans="15:16" s="13" customFormat="1" ht="12.75">
      <c r="O231" s="8"/>
      <c r="P231" s="8"/>
    </row>
    <row r="232" spans="15:16" s="13" customFormat="1" ht="12.75">
      <c r="O232" s="8"/>
      <c r="P232" s="8"/>
    </row>
    <row r="233" spans="15:16" s="13" customFormat="1" ht="12.75">
      <c r="O233" s="8"/>
      <c r="P233" s="8"/>
    </row>
    <row r="234" spans="15:16" s="13" customFormat="1" ht="12.75">
      <c r="O234" s="8"/>
      <c r="P234" s="8"/>
    </row>
    <row r="235" spans="15:16" s="13" customFormat="1" ht="12.75">
      <c r="O235" s="8"/>
      <c r="P235" s="8"/>
    </row>
    <row r="236" spans="15:16" s="13" customFormat="1" ht="12.75">
      <c r="O236" s="8"/>
      <c r="P236" s="8"/>
    </row>
    <row r="237" spans="15:16" s="13" customFormat="1" ht="12.75">
      <c r="O237" s="8"/>
      <c r="P237" s="8"/>
    </row>
    <row r="238" spans="15:16" s="13" customFormat="1" ht="12.75">
      <c r="O238" s="8"/>
      <c r="P238" s="8"/>
    </row>
    <row r="239" spans="15:16" s="13" customFormat="1" ht="12.75">
      <c r="O239" s="8"/>
      <c r="P239" s="8"/>
    </row>
    <row r="240" spans="15:16" s="13" customFormat="1" ht="12.75">
      <c r="O240" s="8"/>
      <c r="P240" s="8"/>
    </row>
    <row r="241" spans="15:16" s="13" customFormat="1" ht="12.75">
      <c r="O241" s="8"/>
      <c r="P241" s="8"/>
    </row>
    <row r="242" spans="15:16" s="13" customFormat="1" ht="12.75">
      <c r="O242" s="8"/>
      <c r="P242" s="8"/>
    </row>
    <row r="243" spans="15:16" s="13" customFormat="1" ht="12.75">
      <c r="O243" s="8"/>
      <c r="P243" s="8"/>
    </row>
    <row r="244" spans="15:16" s="13" customFormat="1" ht="12.75">
      <c r="O244" s="8"/>
      <c r="P244" s="8"/>
    </row>
    <row r="245" spans="15:16" s="13" customFormat="1" ht="12.75">
      <c r="O245" s="8"/>
      <c r="P245" s="8"/>
    </row>
    <row r="246" spans="15:16" s="13" customFormat="1" ht="12.75">
      <c r="O246" s="8"/>
      <c r="P246" s="8"/>
    </row>
    <row r="247" spans="15:16" s="13" customFormat="1" ht="12.75">
      <c r="O247" s="8"/>
      <c r="P247" s="8"/>
    </row>
    <row r="248" spans="15:16" s="13" customFormat="1" ht="12.75">
      <c r="O248" s="8"/>
      <c r="P248" s="8"/>
    </row>
    <row r="249" spans="15:16" s="13" customFormat="1" ht="12.75">
      <c r="O249" s="8"/>
      <c r="P249" s="8"/>
    </row>
    <row r="250" spans="15:16" s="13" customFormat="1" ht="12.75">
      <c r="O250" s="8"/>
      <c r="P250" s="8"/>
    </row>
    <row r="251" spans="15:16" s="13" customFormat="1" ht="12.75">
      <c r="O251" s="8"/>
      <c r="P251" s="8"/>
    </row>
    <row r="252" spans="15:16" s="13" customFormat="1" ht="12.75">
      <c r="O252" s="8"/>
      <c r="P252" s="8"/>
    </row>
    <row r="253" spans="15:16" s="13" customFormat="1" ht="12.75">
      <c r="O253" s="8"/>
      <c r="P253" s="8"/>
    </row>
    <row r="254" spans="15:16" s="13" customFormat="1" ht="12.75">
      <c r="O254" s="8"/>
      <c r="P254" s="8"/>
    </row>
    <row r="255" spans="15:16" s="13" customFormat="1" ht="12.75">
      <c r="O255" s="8"/>
      <c r="P255" s="8"/>
    </row>
    <row r="256" spans="15:16" s="13" customFormat="1" ht="12.75">
      <c r="O256" s="8"/>
      <c r="P256" s="8"/>
    </row>
    <row r="257" spans="15:16" s="13" customFormat="1" ht="12.75">
      <c r="O257" s="8"/>
      <c r="P257" s="8"/>
    </row>
    <row r="258" spans="15:16" s="13" customFormat="1" ht="12.75">
      <c r="O258" s="8"/>
      <c r="P258" s="8"/>
    </row>
    <row r="259" spans="15:16" s="13" customFormat="1" ht="12.75">
      <c r="O259" s="8"/>
      <c r="P259" s="8"/>
    </row>
    <row r="260" spans="15:16" s="13" customFormat="1" ht="12.75">
      <c r="O260" s="8"/>
      <c r="P260" s="8"/>
    </row>
    <row r="261" spans="15:16" s="13" customFormat="1" ht="12.75">
      <c r="O261" s="8"/>
      <c r="P261" s="8"/>
    </row>
    <row r="262" spans="15:16" s="13" customFormat="1" ht="12.75">
      <c r="O262" s="8"/>
      <c r="P262" s="8"/>
    </row>
    <row r="263" spans="15:16" s="13" customFormat="1" ht="12.75">
      <c r="O263" s="8"/>
      <c r="P263" s="8"/>
    </row>
    <row r="264" spans="15:16" s="13" customFormat="1" ht="12.75">
      <c r="O264" s="8"/>
      <c r="P264" s="8"/>
    </row>
    <row r="265" spans="15:16" s="13" customFormat="1" ht="12.75">
      <c r="O265" s="8"/>
      <c r="P265" s="8"/>
    </row>
    <row r="266" spans="15:16" s="13" customFormat="1" ht="12.75">
      <c r="O266" s="8"/>
      <c r="P266" s="8"/>
    </row>
    <row r="267" spans="15:16" s="13" customFormat="1" ht="12.75">
      <c r="O267" s="8"/>
      <c r="P267" s="8"/>
    </row>
    <row r="268" spans="15:16" s="13" customFormat="1" ht="12.75">
      <c r="O268" s="8"/>
      <c r="P268" s="8"/>
    </row>
    <row r="269" spans="15:16" s="13" customFormat="1" ht="12.75">
      <c r="O269" s="8"/>
      <c r="P269" s="8"/>
    </row>
    <row r="270" spans="15:16" s="13" customFormat="1" ht="12.75">
      <c r="O270" s="8"/>
      <c r="P270" s="8"/>
    </row>
    <row r="271" spans="15:16" s="13" customFormat="1" ht="12.75">
      <c r="O271" s="8"/>
      <c r="P271" s="8"/>
    </row>
    <row r="272" spans="15:16" s="13" customFormat="1" ht="12.75">
      <c r="O272" s="8"/>
      <c r="P272" s="8"/>
    </row>
    <row r="273" spans="15:16" s="13" customFormat="1" ht="12.75">
      <c r="O273" s="8"/>
      <c r="P273" s="8"/>
    </row>
    <row r="274" spans="15:16" s="13" customFormat="1" ht="12.75">
      <c r="O274" s="8"/>
      <c r="P274" s="8"/>
    </row>
    <row r="275" spans="15:16" s="13" customFormat="1" ht="12.75">
      <c r="O275" s="8"/>
      <c r="P275" s="8"/>
    </row>
    <row r="276" spans="15:16" s="13" customFormat="1" ht="12.75">
      <c r="O276" s="8"/>
      <c r="P276" s="8"/>
    </row>
    <row r="277" spans="15:16" s="13" customFormat="1" ht="12.75">
      <c r="O277" s="8"/>
      <c r="P277" s="8"/>
    </row>
    <row r="278" spans="15:16" s="13" customFormat="1" ht="12.75">
      <c r="O278" s="8"/>
      <c r="P278" s="8"/>
    </row>
    <row r="279" spans="15:16" s="13" customFormat="1" ht="12.75">
      <c r="O279" s="8"/>
      <c r="P279" s="8"/>
    </row>
    <row r="280" spans="15:16" s="13" customFormat="1" ht="12.75">
      <c r="O280" s="8"/>
      <c r="P280" s="8"/>
    </row>
    <row r="281" spans="15:16" s="13" customFormat="1" ht="12.75">
      <c r="O281" s="8"/>
      <c r="P281" s="8"/>
    </row>
    <row r="282" spans="15:16" s="13" customFormat="1" ht="12.75">
      <c r="O282" s="8"/>
      <c r="P282" s="8"/>
    </row>
    <row r="283" spans="15:16" s="13" customFormat="1" ht="12.75">
      <c r="O283" s="8"/>
      <c r="P283" s="8"/>
    </row>
    <row r="284" spans="15:16" s="13" customFormat="1" ht="12.75">
      <c r="O284" s="8"/>
      <c r="P284" s="8"/>
    </row>
    <row r="285" spans="15:16" s="13" customFormat="1" ht="12.75">
      <c r="O285" s="8"/>
      <c r="P285" s="8"/>
    </row>
    <row r="286" spans="15:16" s="13" customFormat="1" ht="12.75">
      <c r="O286" s="8"/>
      <c r="P286" s="8"/>
    </row>
    <row r="287" spans="15:16" s="13" customFormat="1" ht="12.75">
      <c r="O287" s="8"/>
      <c r="P287" s="8"/>
    </row>
    <row r="288" spans="15:16" s="13" customFormat="1" ht="12.75">
      <c r="O288" s="8"/>
      <c r="P288" s="8"/>
    </row>
    <row r="289" spans="15:16" s="13" customFormat="1" ht="12.75">
      <c r="O289" s="8"/>
      <c r="P289" s="8"/>
    </row>
    <row r="290" spans="15:16" s="13" customFormat="1" ht="12.75">
      <c r="O290" s="8"/>
      <c r="P290" s="8"/>
    </row>
    <row r="291" spans="15:16" s="13" customFormat="1" ht="12.75">
      <c r="O291" s="8"/>
      <c r="P291" s="8"/>
    </row>
    <row r="292" spans="15:16" s="13" customFormat="1" ht="12.75">
      <c r="O292" s="8"/>
      <c r="P292" s="8"/>
    </row>
    <row r="293" spans="15:16" s="13" customFormat="1" ht="12.75">
      <c r="O293" s="8"/>
      <c r="P293" s="8"/>
    </row>
    <row r="294" spans="1:16" ht="12.75">
      <c r="A294" s="12"/>
      <c r="B294" s="12"/>
      <c r="C294" s="12"/>
      <c r="D294" s="12"/>
      <c r="E294" s="12"/>
      <c r="F294" s="12"/>
      <c r="G294" s="12"/>
      <c r="H294" s="12"/>
      <c r="I294" s="12"/>
      <c r="J294" s="12"/>
      <c r="K294" s="12"/>
      <c r="L294" s="13"/>
      <c r="M294" s="13"/>
      <c r="N294" s="13"/>
      <c r="O294" s="8"/>
      <c r="P294" s="8"/>
    </row>
    <row r="295" spans="1:16" ht="12.75">
      <c r="A295" s="12"/>
      <c r="B295" s="12"/>
      <c r="C295" s="12"/>
      <c r="D295" s="12"/>
      <c r="E295" s="12"/>
      <c r="F295" s="12"/>
      <c r="G295" s="12"/>
      <c r="H295" s="12"/>
      <c r="I295" s="12"/>
      <c r="J295" s="12"/>
      <c r="K295" s="12"/>
      <c r="L295" s="13"/>
      <c r="M295" s="13"/>
      <c r="N295" s="13"/>
      <c r="O295" s="8"/>
      <c r="P295" s="8"/>
    </row>
    <row r="296" spans="15:16" s="13" customFormat="1" ht="12.75">
      <c r="O296" s="8"/>
      <c r="P296" s="8"/>
    </row>
    <row r="297" spans="15:16" s="13" customFormat="1" ht="12.75">
      <c r="O297" s="8"/>
      <c r="P297" s="8"/>
    </row>
    <row r="298" spans="15:16" s="13" customFormat="1" ht="12.75">
      <c r="O298" s="8"/>
      <c r="P298" s="8"/>
    </row>
    <row r="299" spans="15:16" s="13" customFormat="1" ht="12.75">
      <c r="O299" s="8"/>
      <c r="P299" s="8"/>
    </row>
    <row r="300" spans="15:16" s="13" customFormat="1" ht="12.75">
      <c r="O300" s="8"/>
      <c r="P300" s="8"/>
    </row>
    <row r="301" spans="15:16" s="13" customFormat="1" ht="12.75">
      <c r="O301" s="8"/>
      <c r="P301" s="8"/>
    </row>
    <row r="302" spans="15:16" s="13" customFormat="1" ht="12.75">
      <c r="O302" s="8"/>
      <c r="P302" s="8"/>
    </row>
    <row r="303" spans="15:16" s="13" customFormat="1" ht="12.75">
      <c r="O303" s="8"/>
      <c r="P303" s="8"/>
    </row>
    <row r="304" spans="15:16" s="13" customFormat="1" ht="12.75">
      <c r="O304" s="8"/>
      <c r="P304" s="8"/>
    </row>
    <row r="305" spans="15:16" s="13" customFormat="1" ht="12.75">
      <c r="O305" s="8"/>
      <c r="P305" s="8"/>
    </row>
    <row r="306" spans="15:16" s="13" customFormat="1" ht="12.75">
      <c r="O306" s="8"/>
      <c r="P306" s="8"/>
    </row>
    <row r="307" spans="15:16" s="13" customFormat="1" ht="12.75">
      <c r="O307" s="8"/>
      <c r="P307" s="8"/>
    </row>
    <row r="308" spans="15:16" s="13" customFormat="1" ht="12.75">
      <c r="O308" s="8"/>
      <c r="P308" s="8"/>
    </row>
    <row r="309" spans="15:16" s="13" customFormat="1" ht="12.75">
      <c r="O309" s="8"/>
      <c r="P309" s="8"/>
    </row>
    <row r="310" spans="15:16" s="13" customFormat="1" ht="12.75">
      <c r="O310" s="8"/>
      <c r="P310" s="8"/>
    </row>
    <row r="311" spans="15:16" s="13" customFormat="1" ht="12.75">
      <c r="O311" s="8"/>
      <c r="P311" s="8"/>
    </row>
    <row r="312" spans="15:16" s="13" customFormat="1" ht="12.75">
      <c r="O312" s="8"/>
      <c r="P312" s="8"/>
    </row>
    <row r="313" spans="15:16" s="13" customFormat="1" ht="12.75">
      <c r="O313" s="8"/>
      <c r="P313" s="8"/>
    </row>
    <row r="314" spans="15:16" s="13" customFormat="1" ht="12.75">
      <c r="O314" s="8"/>
      <c r="P314" s="8"/>
    </row>
    <row r="315" spans="15:16" s="13" customFormat="1" ht="12.75">
      <c r="O315" s="8"/>
      <c r="P315" s="8"/>
    </row>
    <row r="316" spans="15:16" s="13" customFormat="1" ht="12.75">
      <c r="O316" s="8"/>
      <c r="P316" s="8"/>
    </row>
    <row r="317" spans="15:16" s="13" customFormat="1" ht="12.75">
      <c r="O317" s="8"/>
      <c r="P317" s="8"/>
    </row>
    <row r="318" spans="15:16" s="13" customFormat="1" ht="12.75">
      <c r="O318" s="8"/>
      <c r="P318" s="8"/>
    </row>
    <row r="319" spans="15:16" s="13" customFormat="1" ht="12.75">
      <c r="O319" s="8"/>
      <c r="P319" s="8"/>
    </row>
    <row r="320" spans="15:16" s="13" customFormat="1" ht="12.75">
      <c r="O320" s="8"/>
      <c r="P320" s="8"/>
    </row>
    <row r="321" spans="15:16" s="13" customFormat="1" ht="12.75">
      <c r="O321" s="8"/>
      <c r="P321" s="8"/>
    </row>
    <row r="322" spans="15:16" s="13" customFormat="1" ht="12.75">
      <c r="O322" s="8"/>
      <c r="P322" s="8"/>
    </row>
    <row r="323" spans="15:16" s="13" customFormat="1" ht="12.75">
      <c r="O323" s="8"/>
      <c r="P323" s="8"/>
    </row>
    <row r="324" spans="15:16" s="13" customFormat="1" ht="12.75">
      <c r="O324" s="8"/>
      <c r="P324" s="8"/>
    </row>
    <row r="325" spans="15:16" s="13" customFormat="1" ht="12.75">
      <c r="O325" s="8"/>
      <c r="P325" s="8"/>
    </row>
    <row r="326" spans="15:16" s="13" customFormat="1" ht="12.75">
      <c r="O326" s="8"/>
      <c r="P326" s="8"/>
    </row>
    <row r="327" spans="15:16" s="13" customFormat="1" ht="12.75">
      <c r="O327" s="8"/>
      <c r="P327" s="8"/>
    </row>
    <row r="328" spans="15:16" s="13" customFormat="1" ht="12.75">
      <c r="O328" s="8"/>
      <c r="P328" s="8"/>
    </row>
    <row r="329" spans="15:16" s="13" customFormat="1" ht="12.75">
      <c r="O329" s="8"/>
      <c r="P329" s="8"/>
    </row>
    <row r="330" spans="15:16" s="13" customFormat="1" ht="12.75">
      <c r="O330" s="8"/>
      <c r="P330" s="8"/>
    </row>
    <row r="331" spans="15:16" s="13" customFormat="1" ht="12.75">
      <c r="O331" s="8"/>
      <c r="P331" s="8"/>
    </row>
    <row r="332" spans="15:16" s="13" customFormat="1" ht="12.75">
      <c r="O332" s="8"/>
      <c r="P332" s="8"/>
    </row>
    <row r="333" spans="15:16" s="13" customFormat="1" ht="12.75">
      <c r="O333" s="8"/>
      <c r="P333" s="8"/>
    </row>
    <row r="334" spans="15:16" s="13" customFormat="1" ht="12.75">
      <c r="O334" s="8"/>
      <c r="P334" s="8"/>
    </row>
    <row r="335" spans="15:16" s="13" customFormat="1" ht="12.75">
      <c r="O335" s="8"/>
      <c r="P335" s="8"/>
    </row>
    <row r="336" spans="15:16" s="13" customFormat="1" ht="12.75">
      <c r="O336" s="8"/>
      <c r="P336" s="8"/>
    </row>
    <row r="337" spans="15:16" s="13" customFormat="1" ht="12.75">
      <c r="O337" s="8"/>
      <c r="P337" s="8"/>
    </row>
    <row r="338" spans="15:16" s="13" customFormat="1" ht="12.75">
      <c r="O338" s="8"/>
      <c r="P338" s="8"/>
    </row>
    <row r="339" spans="15:16" s="13" customFormat="1" ht="12.75">
      <c r="O339" s="8"/>
      <c r="P339" s="8"/>
    </row>
    <row r="340" spans="15:16" s="13" customFormat="1" ht="12.75">
      <c r="O340" s="8"/>
      <c r="P340" s="8"/>
    </row>
    <row r="341" spans="15:16" s="13" customFormat="1" ht="12.75">
      <c r="O341" s="8"/>
      <c r="P341" s="8"/>
    </row>
    <row r="342" spans="15:16" s="13" customFormat="1" ht="12.75">
      <c r="O342" s="8"/>
      <c r="P342" s="8"/>
    </row>
    <row r="343" spans="15:16" s="13" customFormat="1" ht="12.75">
      <c r="O343" s="8"/>
      <c r="P343" s="8"/>
    </row>
    <row r="344" spans="15:16" s="13" customFormat="1" ht="12.75">
      <c r="O344" s="8"/>
      <c r="P344" s="8"/>
    </row>
    <row r="345" spans="15:16" s="13" customFormat="1" ht="12.75">
      <c r="O345" s="8"/>
      <c r="P345" s="8"/>
    </row>
    <row r="346" spans="15:16" s="13" customFormat="1" ht="12.75">
      <c r="O346" s="8"/>
      <c r="P346" s="8"/>
    </row>
    <row r="347" spans="15:16" s="13" customFormat="1" ht="12.75">
      <c r="O347" s="8"/>
      <c r="P347" s="8"/>
    </row>
    <row r="348" spans="15:16" s="13" customFormat="1" ht="12.75">
      <c r="O348" s="8"/>
      <c r="P348" s="8"/>
    </row>
    <row r="349" spans="15:16" s="13" customFormat="1" ht="12.75">
      <c r="O349" s="8"/>
      <c r="P349" s="8"/>
    </row>
    <row r="350" spans="15:16" s="13" customFormat="1" ht="12.75">
      <c r="O350" s="8"/>
      <c r="P350" s="8"/>
    </row>
    <row r="351" spans="15:16" s="13" customFormat="1" ht="12.75">
      <c r="O351" s="8"/>
      <c r="P351" s="8"/>
    </row>
    <row r="352" spans="15:16" s="13" customFormat="1" ht="12.75">
      <c r="O352" s="8"/>
      <c r="P352" s="8"/>
    </row>
    <row r="353" spans="15:16" s="13" customFormat="1" ht="12.75">
      <c r="O353" s="8"/>
      <c r="P353" s="8"/>
    </row>
    <row r="354" spans="15:16" s="13" customFormat="1" ht="12.75">
      <c r="O354" s="8"/>
      <c r="P354" s="8"/>
    </row>
    <row r="355" spans="15:16" s="13" customFormat="1" ht="12.75">
      <c r="O355" s="8"/>
      <c r="P355" s="8"/>
    </row>
    <row r="356" spans="15:16" s="13" customFormat="1" ht="12.75">
      <c r="O356" s="8"/>
      <c r="P356" s="8"/>
    </row>
    <row r="357" spans="15:16" s="13" customFormat="1" ht="12.75">
      <c r="O357" s="8"/>
      <c r="P357" s="8"/>
    </row>
    <row r="358" spans="15:16" s="13" customFormat="1" ht="12.75">
      <c r="O358" s="8"/>
      <c r="P358" s="8"/>
    </row>
    <row r="359" spans="15:16" s="13" customFormat="1" ht="12.75">
      <c r="O359" s="8"/>
      <c r="P359" s="8"/>
    </row>
    <row r="360" spans="15:16" s="13" customFormat="1" ht="12.75">
      <c r="O360" s="8"/>
      <c r="P360" s="8"/>
    </row>
    <row r="361" spans="15:16" s="13" customFormat="1" ht="12.75">
      <c r="O361" s="8"/>
      <c r="P361" s="8"/>
    </row>
    <row r="362" spans="15:16" s="13" customFormat="1" ht="12.75">
      <c r="O362" s="8"/>
      <c r="P362" s="8"/>
    </row>
    <row r="363" spans="15:16" s="13" customFormat="1" ht="12.75">
      <c r="O363" s="8"/>
      <c r="P363" s="8"/>
    </row>
    <row r="364" spans="15:16" s="13" customFormat="1" ht="12.75">
      <c r="O364" s="8"/>
      <c r="P364" s="8"/>
    </row>
    <row r="365" spans="15:16" s="13" customFormat="1" ht="12.75">
      <c r="O365" s="8"/>
      <c r="P365" s="8"/>
    </row>
    <row r="366" spans="15:16" s="13" customFormat="1" ht="12.75">
      <c r="O366" s="8"/>
      <c r="P366" s="8"/>
    </row>
    <row r="367" spans="15:16" s="13" customFormat="1" ht="12.75">
      <c r="O367" s="8"/>
      <c r="P367" s="8"/>
    </row>
    <row r="368" spans="15:16" s="13" customFormat="1" ht="12.75">
      <c r="O368" s="8"/>
      <c r="P368" s="8"/>
    </row>
    <row r="369" spans="15:16" s="13" customFormat="1" ht="12.75">
      <c r="O369" s="8"/>
      <c r="P369" s="8"/>
    </row>
    <row r="370" spans="15:16" s="13" customFormat="1" ht="12.75">
      <c r="O370" s="8"/>
      <c r="P370" s="8"/>
    </row>
    <row r="371" spans="15:16" s="13" customFormat="1" ht="12.75">
      <c r="O371" s="8"/>
      <c r="P371" s="8"/>
    </row>
    <row r="372" spans="15:16" s="13" customFormat="1" ht="12.75">
      <c r="O372" s="8"/>
      <c r="P372" s="8"/>
    </row>
    <row r="373" spans="15:16" s="13" customFormat="1" ht="12.75">
      <c r="O373" s="8"/>
      <c r="P373" s="8"/>
    </row>
    <row r="374" spans="15:16" s="13" customFormat="1" ht="12.75">
      <c r="O374" s="8"/>
      <c r="P374" s="8"/>
    </row>
    <row r="375" spans="15:16" s="13" customFormat="1" ht="12.75">
      <c r="O375" s="8"/>
      <c r="P375" s="8"/>
    </row>
    <row r="376" spans="15:16" s="13" customFormat="1" ht="12.75">
      <c r="O376" s="8"/>
      <c r="P376" s="8"/>
    </row>
    <row r="377" spans="15:16" s="13" customFormat="1" ht="12.75">
      <c r="O377" s="8"/>
      <c r="P377" s="8"/>
    </row>
    <row r="378" spans="15:16" s="13" customFormat="1" ht="12.75">
      <c r="O378" s="8"/>
      <c r="P378" s="8"/>
    </row>
    <row r="379" spans="15:16" s="13" customFormat="1" ht="12.75">
      <c r="O379" s="8"/>
      <c r="P379" s="8"/>
    </row>
    <row r="380" spans="15:16" s="13" customFormat="1" ht="12.75">
      <c r="O380" s="8"/>
      <c r="P380" s="8"/>
    </row>
    <row r="381" spans="15:16" s="13" customFormat="1" ht="12.75">
      <c r="O381" s="8"/>
      <c r="P381" s="8"/>
    </row>
    <row r="382" spans="15:16" s="13" customFormat="1" ht="12.75">
      <c r="O382" s="8"/>
      <c r="P382" s="8"/>
    </row>
    <row r="383" spans="15:16" s="13" customFormat="1" ht="12.75">
      <c r="O383" s="8"/>
      <c r="P383" s="8"/>
    </row>
    <row r="384" spans="15:16" s="13" customFormat="1" ht="12.75">
      <c r="O384" s="8"/>
      <c r="P384" s="8"/>
    </row>
    <row r="385" spans="15:16" s="13" customFormat="1" ht="12.75">
      <c r="O385" s="8"/>
      <c r="P385" s="8"/>
    </row>
    <row r="386" spans="15:16" s="13" customFormat="1" ht="12.75">
      <c r="O386" s="8"/>
      <c r="P386" s="8"/>
    </row>
    <row r="387" spans="15:16" s="13" customFormat="1" ht="12.75">
      <c r="O387" s="8"/>
      <c r="P387" s="8"/>
    </row>
    <row r="388" spans="15:16" s="13" customFormat="1" ht="12.75">
      <c r="O388" s="8"/>
      <c r="P388" s="8"/>
    </row>
    <row r="389" spans="15:16" s="13" customFormat="1" ht="12.75">
      <c r="O389" s="8"/>
      <c r="P389" s="8"/>
    </row>
    <row r="390" spans="15:16" s="13" customFormat="1" ht="12.75">
      <c r="O390" s="8"/>
      <c r="P390" s="8"/>
    </row>
    <row r="391" spans="15:16" s="13" customFormat="1" ht="12.75">
      <c r="O391" s="8"/>
      <c r="P391" s="8"/>
    </row>
    <row r="392" spans="15:16" s="13" customFormat="1" ht="12.75">
      <c r="O392" s="8"/>
      <c r="P392" s="8"/>
    </row>
    <row r="393" spans="15:16" s="13" customFormat="1" ht="12.75">
      <c r="O393" s="8"/>
      <c r="P393" s="8"/>
    </row>
    <row r="394" spans="15:16" s="13" customFormat="1" ht="12.75">
      <c r="O394" s="8"/>
      <c r="P394" s="8"/>
    </row>
    <row r="395" spans="15:16" s="13" customFormat="1" ht="12.75">
      <c r="O395" s="8"/>
      <c r="P395" s="8"/>
    </row>
    <row r="396" spans="15:16" s="13" customFormat="1" ht="12.75">
      <c r="O396" s="8"/>
      <c r="P396" s="8"/>
    </row>
    <row r="397" spans="15:16" s="13" customFormat="1" ht="12.75">
      <c r="O397" s="8"/>
      <c r="P397" s="8"/>
    </row>
    <row r="398" spans="15:16" s="13" customFormat="1" ht="12.75">
      <c r="O398" s="8"/>
      <c r="P398" s="8"/>
    </row>
    <row r="399" spans="15:16" s="13" customFormat="1" ht="12.75">
      <c r="O399" s="8"/>
      <c r="P399" s="8"/>
    </row>
    <row r="400" spans="15:16" s="13" customFormat="1" ht="12.75">
      <c r="O400" s="8"/>
      <c r="P400" s="8"/>
    </row>
    <row r="401" spans="15:16" s="13" customFormat="1" ht="12.75">
      <c r="O401" s="8"/>
      <c r="P401" s="8"/>
    </row>
    <row r="402" spans="15:16" s="13" customFormat="1" ht="12.75">
      <c r="O402" s="8"/>
      <c r="P402" s="8"/>
    </row>
    <row r="403" spans="15:16" s="13" customFormat="1" ht="12.75">
      <c r="O403" s="8"/>
      <c r="P403" s="8"/>
    </row>
    <row r="404" spans="15:16" s="13" customFormat="1" ht="12.75">
      <c r="O404" s="8"/>
      <c r="P404" s="8"/>
    </row>
    <row r="405" spans="15:16" s="13" customFormat="1" ht="12.75">
      <c r="O405" s="8"/>
      <c r="P405" s="8"/>
    </row>
    <row r="406" spans="15:16" s="13" customFormat="1" ht="12.75">
      <c r="O406" s="8"/>
      <c r="P406" s="8"/>
    </row>
    <row r="407" spans="15:16" s="13" customFormat="1" ht="12.75">
      <c r="O407" s="8"/>
      <c r="P407" s="8"/>
    </row>
    <row r="408" spans="15:16" s="13" customFormat="1" ht="12.75">
      <c r="O408" s="8"/>
      <c r="P408" s="8"/>
    </row>
    <row r="409" spans="15:16" s="13" customFormat="1" ht="12.75">
      <c r="O409" s="8"/>
      <c r="P409" s="8"/>
    </row>
    <row r="410" spans="15:16" s="13" customFormat="1" ht="12.75">
      <c r="O410" s="8"/>
      <c r="P410" s="8"/>
    </row>
    <row r="411" spans="15:16" s="13" customFormat="1" ht="12.75">
      <c r="O411" s="8"/>
      <c r="P411" s="8"/>
    </row>
    <row r="412" spans="15:16" s="13" customFormat="1" ht="12.75">
      <c r="O412" s="8"/>
      <c r="P412" s="8"/>
    </row>
    <row r="413" spans="15:16" s="13" customFormat="1" ht="12.75">
      <c r="O413" s="8"/>
      <c r="P413" s="8"/>
    </row>
    <row r="414" spans="15:16" s="13" customFormat="1" ht="12.75">
      <c r="O414" s="8"/>
      <c r="P414" s="8"/>
    </row>
    <row r="415" spans="15:16" s="13" customFormat="1" ht="12.75">
      <c r="O415" s="8"/>
      <c r="P415" s="8"/>
    </row>
    <row r="416" spans="15:16" s="13" customFormat="1" ht="12.75">
      <c r="O416" s="8"/>
      <c r="P416" s="8"/>
    </row>
    <row r="417" spans="15:16" s="13" customFormat="1" ht="12.75">
      <c r="O417" s="8"/>
      <c r="P417" s="8"/>
    </row>
    <row r="418" spans="15:16" s="13" customFormat="1" ht="12.75">
      <c r="O418" s="8"/>
      <c r="P418" s="8"/>
    </row>
    <row r="419" spans="15:16" s="13" customFormat="1" ht="12.75">
      <c r="O419" s="8"/>
      <c r="P419" s="8"/>
    </row>
    <row r="420" spans="15:16" s="13" customFormat="1" ht="12.75">
      <c r="O420" s="8"/>
      <c r="P420" s="8"/>
    </row>
    <row r="421" spans="15:16" s="13" customFormat="1" ht="12.75">
      <c r="O421" s="8"/>
      <c r="P421" s="8"/>
    </row>
    <row r="422" spans="15:16" s="13" customFormat="1" ht="12.75">
      <c r="O422" s="8"/>
      <c r="P422" s="8"/>
    </row>
    <row r="423" spans="15:16" s="13" customFormat="1" ht="12.75">
      <c r="O423" s="8"/>
      <c r="P423" s="8"/>
    </row>
    <row r="424" spans="15:16" s="13" customFormat="1" ht="12.75">
      <c r="O424" s="8"/>
      <c r="P424" s="8"/>
    </row>
    <row r="425" spans="15:16" s="13" customFormat="1" ht="12.75">
      <c r="O425" s="8"/>
      <c r="P425" s="8"/>
    </row>
    <row r="426" spans="15:16" s="13" customFormat="1" ht="12.75">
      <c r="O426" s="8"/>
      <c r="P426" s="8"/>
    </row>
    <row r="427" spans="15:16" s="13" customFormat="1" ht="12.75">
      <c r="O427" s="8"/>
      <c r="P427" s="8"/>
    </row>
    <row r="428" spans="15:16" s="13" customFormat="1" ht="12.75">
      <c r="O428" s="8"/>
      <c r="P428" s="8"/>
    </row>
    <row r="429" spans="15:16" s="13" customFormat="1" ht="12.75">
      <c r="O429" s="8"/>
      <c r="P429" s="8"/>
    </row>
    <row r="430" spans="15:16" s="13" customFormat="1" ht="12.75">
      <c r="O430" s="8"/>
      <c r="P430" s="8"/>
    </row>
    <row r="431" spans="15:16" s="13" customFormat="1" ht="12.75">
      <c r="O431" s="8"/>
      <c r="P431" s="8"/>
    </row>
    <row r="432" spans="15:16" s="13" customFormat="1" ht="12.75">
      <c r="O432" s="8"/>
      <c r="P432" s="8"/>
    </row>
    <row r="433" spans="15:16" s="13" customFormat="1" ht="12.75">
      <c r="O433" s="8"/>
      <c r="P433" s="8"/>
    </row>
    <row r="434" spans="15:16" s="13" customFormat="1" ht="12.75">
      <c r="O434" s="8"/>
      <c r="P434" s="8"/>
    </row>
    <row r="435" spans="15:16" s="13" customFormat="1" ht="12.75">
      <c r="O435" s="8"/>
      <c r="P435" s="8"/>
    </row>
    <row r="436" spans="15:16" s="13" customFormat="1" ht="12.75">
      <c r="O436" s="8"/>
      <c r="P436" s="8"/>
    </row>
    <row r="437" spans="15:16" s="13" customFormat="1" ht="12.75">
      <c r="O437" s="8"/>
      <c r="P437" s="8"/>
    </row>
    <row r="438" spans="15:16" s="13" customFormat="1" ht="12.75">
      <c r="O438" s="8"/>
      <c r="P438" s="8"/>
    </row>
    <row r="439" spans="15:16" s="13" customFormat="1" ht="12.75">
      <c r="O439" s="8"/>
      <c r="P439" s="8"/>
    </row>
    <row r="440" spans="15:16" s="13" customFormat="1" ht="12.75">
      <c r="O440" s="8"/>
      <c r="P440" s="8"/>
    </row>
    <row r="441" spans="15:16" s="13" customFormat="1" ht="12.75">
      <c r="O441" s="8"/>
      <c r="P441" s="8"/>
    </row>
    <row r="442" spans="15:16" s="13" customFormat="1" ht="12.75">
      <c r="O442" s="8"/>
      <c r="P442" s="8"/>
    </row>
    <row r="443" spans="15:16" s="13" customFormat="1" ht="12.75">
      <c r="O443" s="8"/>
      <c r="P443" s="8"/>
    </row>
    <row r="444" spans="15:16" s="13" customFormat="1" ht="12.75">
      <c r="O444" s="8"/>
      <c r="P444" s="8"/>
    </row>
    <row r="445" spans="15:16" s="13" customFormat="1" ht="12.75">
      <c r="O445" s="8"/>
      <c r="P445" s="8"/>
    </row>
    <row r="446" spans="15:16" s="13" customFormat="1" ht="12.75">
      <c r="O446" s="8"/>
      <c r="P446" s="8"/>
    </row>
    <row r="447" spans="15:16" s="13" customFormat="1" ht="12.75">
      <c r="O447" s="8"/>
      <c r="P447" s="8"/>
    </row>
    <row r="448" spans="15:16" s="13" customFormat="1" ht="12.75">
      <c r="O448" s="8"/>
      <c r="P448" s="8"/>
    </row>
    <row r="449" spans="15:16" s="13" customFormat="1" ht="12.75">
      <c r="O449" s="8"/>
      <c r="P449" s="8"/>
    </row>
    <row r="450" spans="15:16" s="13" customFormat="1" ht="12.75">
      <c r="O450" s="8"/>
      <c r="P450" s="8"/>
    </row>
    <row r="451" spans="15:16" s="13" customFormat="1" ht="12.75">
      <c r="O451" s="8"/>
      <c r="P451" s="8"/>
    </row>
    <row r="452" spans="15:16" s="13" customFormat="1" ht="12.75">
      <c r="O452" s="8"/>
      <c r="P452" s="8"/>
    </row>
    <row r="453" spans="15:16" s="13" customFormat="1" ht="12.75">
      <c r="O453" s="8"/>
      <c r="P453" s="8"/>
    </row>
    <row r="454" spans="15:16" s="13" customFormat="1" ht="12.75">
      <c r="O454" s="8"/>
      <c r="P454" s="8"/>
    </row>
    <row r="455" spans="15:16" s="13" customFormat="1" ht="12.75">
      <c r="O455" s="8"/>
      <c r="P455" s="8"/>
    </row>
    <row r="456" spans="15:16" s="13" customFormat="1" ht="12.75">
      <c r="O456" s="8"/>
      <c r="P456" s="8"/>
    </row>
    <row r="457" spans="15:16" s="13" customFormat="1" ht="12.75">
      <c r="O457" s="8"/>
      <c r="P457" s="8"/>
    </row>
    <row r="458" spans="15:16" s="13" customFormat="1" ht="12.75">
      <c r="O458" s="8"/>
      <c r="P458" s="8"/>
    </row>
    <row r="459" spans="15:16" s="13" customFormat="1" ht="12.75">
      <c r="O459" s="8"/>
      <c r="P459" s="8"/>
    </row>
    <row r="460" spans="15:16" s="13" customFormat="1" ht="12.75">
      <c r="O460" s="8"/>
      <c r="P460" s="8"/>
    </row>
    <row r="461" spans="15:16" s="13" customFormat="1" ht="12.75">
      <c r="O461" s="8"/>
      <c r="P461" s="8"/>
    </row>
    <row r="462" spans="15:16" s="13" customFormat="1" ht="12.75">
      <c r="O462" s="8"/>
      <c r="P462" s="8"/>
    </row>
    <row r="463" spans="15:16" s="13" customFormat="1" ht="12.75">
      <c r="O463" s="8"/>
      <c r="P463" s="8"/>
    </row>
    <row r="464" spans="15:16" s="13" customFormat="1" ht="12.75">
      <c r="O464" s="8"/>
      <c r="P464" s="8"/>
    </row>
    <row r="465" spans="15:16" s="13" customFormat="1" ht="12.75">
      <c r="O465" s="8"/>
      <c r="P465" s="8"/>
    </row>
    <row r="466" spans="15:16" s="13" customFormat="1" ht="12.75">
      <c r="O466" s="8"/>
      <c r="P466" s="8"/>
    </row>
    <row r="467" spans="15:16" s="13" customFormat="1" ht="12.75">
      <c r="O467" s="8"/>
      <c r="P467" s="8"/>
    </row>
    <row r="468" spans="15:16" s="13" customFormat="1" ht="12.75">
      <c r="O468" s="8"/>
      <c r="P468" s="8"/>
    </row>
    <row r="469" spans="15:16" s="13" customFormat="1" ht="12.75">
      <c r="O469" s="8"/>
      <c r="P469" s="8"/>
    </row>
    <row r="470" spans="15:16" s="13" customFormat="1" ht="12.75">
      <c r="O470" s="8"/>
      <c r="P470" s="8"/>
    </row>
    <row r="471" spans="15:16" s="13" customFormat="1" ht="12.75">
      <c r="O471" s="8"/>
      <c r="P471" s="8"/>
    </row>
    <row r="472" spans="15:16" s="13" customFormat="1" ht="12.75">
      <c r="O472" s="8"/>
      <c r="P472" s="8"/>
    </row>
    <row r="473" spans="15:16" s="13" customFormat="1" ht="12.75">
      <c r="O473" s="8"/>
      <c r="P473" s="8"/>
    </row>
    <row r="474" spans="15:16" s="13" customFormat="1" ht="12.75">
      <c r="O474" s="8"/>
      <c r="P474" s="8"/>
    </row>
    <row r="475" spans="15:16" s="13" customFormat="1" ht="12.75">
      <c r="O475" s="8"/>
      <c r="P475" s="8"/>
    </row>
    <row r="476" spans="15:16" s="13" customFormat="1" ht="12.75">
      <c r="O476" s="8"/>
      <c r="P476" s="8"/>
    </row>
    <row r="477" spans="15:16" s="13" customFormat="1" ht="12.75">
      <c r="O477" s="8"/>
      <c r="P477" s="8"/>
    </row>
    <row r="478" spans="15:16" s="13" customFormat="1" ht="12.75">
      <c r="O478" s="8"/>
      <c r="P478" s="8"/>
    </row>
    <row r="479" spans="15:16" s="13" customFormat="1" ht="12.75">
      <c r="O479" s="8"/>
      <c r="P479" s="8"/>
    </row>
    <row r="480" spans="15:16" s="13" customFormat="1" ht="12.75">
      <c r="O480" s="8"/>
      <c r="P480" s="8"/>
    </row>
    <row r="481" spans="15:16" s="13" customFormat="1" ht="12.75">
      <c r="O481" s="8"/>
      <c r="P481" s="8"/>
    </row>
    <row r="482" spans="15:16" s="13" customFormat="1" ht="12.75">
      <c r="O482" s="8"/>
      <c r="P482" s="8"/>
    </row>
    <row r="483" spans="15:16" s="13" customFormat="1" ht="12.75">
      <c r="O483" s="8"/>
      <c r="P483" s="8"/>
    </row>
    <row r="484" spans="15:16" s="13" customFormat="1" ht="12.75">
      <c r="O484" s="8"/>
      <c r="P484" s="8"/>
    </row>
    <row r="485" spans="15:16" s="13" customFormat="1" ht="12.75">
      <c r="O485" s="8"/>
      <c r="P485" s="8"/>
    </row>
    <row r="486" spans="15:16" s="13" customFormat="1" ht="12.75">
      <c r="O486" s="8"/>
      <c r="P486" s="8"/>
    </row>
    <row r="487" spans="15:16" s="13" customFormat="1" ht="12.75">
      <c r="O487" s="8"/>
      <c r="P487" s="8"/>
    </row>
    <row r="488" spans="15:16" s="13" customFormat="1" ht="12.75">
      <c r="O488" s="8"/>
      <c r="P488" s="8"/>
    </row>
    <row r="489" spans="15:16" s="13" customFormat="1" ht="12.75">
      <c r="O489" s="8"/>
      <c r="P489" s="8"/>
    </row>
    <row r="490" spans="15:16" s="13" customFormat="1" ht="12.75">
      <c r="O490" s="8"/>
      <c r="P490" s="8"/>
    </row>
    <row r="491" spans="15:16" s="13" customFormat="1" ht="12.75">
      <c r="O491" s="8"/>
      <c r="P491" s="8"/>
    </row>
    <row r="492" spans="15:16" s="13" customFormat="1" ht="12.75">
      <c r="O492" s="8"/>
      <c r="P492" s="8"/>
    </row>
    <row r="493" spans="15:16" s="13" customFormat="1" ht="12.75">
      <c r="O493" s="8"/>
      <c r="P493" s="8"/>
    </row>
    <row r="494" spans="15:16" s="13" customFormat="1" ht="12.75">
      <c r="O494" s="8"/>
      <c r="P494" s="8"/>
    </row>
    <row r="495" spans="15:16" s="13" customFormat="1" ht="12.75">
      <c r="O495" s="8"/>
      <c r="P495" s="8"/>
    </row>
    <row r="496" spans="15:16" s="13" customFormat="1" ht="12.75">
      <c r="O496" s="8"/>
      <c r="P496" s="8"/>
    </row>
    <row r="497" spans="15:16" s="13" customFormat="1" ht="12.75">
      <c r="O497" s="8"/>
      <c r="P497" s="8"/>
    </row>
    <row r="498" spans="15:16" s="13" customFormat="1" ht="12.75">
      <c r="O498" s="8"/>
      <c r="P498" s="8"/>
    </row>
    <row r="499" spans="15:16" s="13" customFormat="1" ht="12.75">
      <c r="O499" s="8"/>
      <c r="P499" s="8"/>
    </row>
    <row r="500" spans="15:16" s="13" customFormat="1" ht="12.75">
      <c r="O500" s="8"/>
      <c r="P500" s="8"/>
    </row>
    <row r="501" spans="15:16" s="13" customFormat="1" ht="12.75">
      <c r="O501" s="8"/>
      <c r="P501" s="8"/>
    </row>
    <row r="502" spans="15:16" s="13" customFormat="1" ht="12.75">
      <c r="O502" s="8"/>
      <c r="P502" s="8"/>
    </row>
    <row r="503" spans="15:16" s="13" customFormat="1" ht="12.75">
      <c r="O503" s="8"/>
      <c r="P503" s="8"/>
    </row>
    <row r="504" spans="15:16" s="13" customFormat="1" ht="12.75">
      <c r="O504" s="8"/>
      <c r="P504" s="8"/>
    </row>
    <row r="505" spans="15:16" s="13" customFormat="1" ht="12.75">
      <c r="O505" s="8"/>
      <c r="P505" s="8"/>
    </row>
    <row r="506" spans="15:16" s="13" customFormat="1" ht="12.75">
      <c r="O506" s="8"/>
      <c r="P506" s="8"/>
    </row>
    <row r="507" spans="15:16" s="13" customFormat="1" ht="12.75">
      <c r="O507" s="8"/>
      <c r="P507" s="8"/>
    </row>
    <row r="508" spans="15:16" s="13" customFormat="1" ht="12.75">
      <c r="O508" s="8"/>
      <c r="P508" s="8"/>
    </row>
    <row r="509" spans="15:16" s="13" customFormat="1" ht="12.75">
      <c r="O509" s="8"/>
      <c r="P509" s="8"/>
    </row>
    <row r="510" spans="15:16" s="13" customFormat="1" ht="12.75">
      <c r="O510" s="8"/>
      <c r="P510" s="8"/>
    </row>
    <row r="511" spans="15:16" s="13" customFormat="1" ht="12.75">
      <c r="O511" s="8"/>
      <c r="P511" s="8"/>
    </row>
    <row r="512" spans="15:16" s="13" customFormat="1" ht="12.75">
      <c r="O512" s="8"/>
      <c r="P512" s="8"/>
    </row>
    <row r="513" spans="15:16" s="13" customFormat="1" ht="12.75">
      <c r="O513" s="8"/>
      <c r="P513" s="8"/>
    </row>
    <row r="514" spans="15:16" s="13" customFormat="1" ht="12.75">
      <c r="O514" s="8"/>
      <c r="P514" s="8"/>
    </row>
    <row r="515" spans="15:16" s="13" customFormat="1" ht="12.75">
      <c r="O515" s="8"/>
      <c r="P515" s="8"/>
    </row>
    <row r="516" spans="15:16" s="13" customFormat="1" ht="12.75">
      <c r="O516" s="8"/>
      <c r="P516" s="8"/>
    </row>
    <row r="517" spans="15:16" s="13" customFormat="1" ht="12.75">
      <c r="O517" s="8"/>
      <c r="P517" s="8"/>
    </row>
    <row r="518" spans="15:16" s="13" customFormat="1" ht="12.75">
      <c r="O518" s="8"/>
      <c r="P518" s="8"/>
    </row>
    <row r="519" spans="15:16" s="13" customFormat="1" ht="12.75">
      <c r="O519" s="8"/>
      <c r="P519" s="8"/>
    </row>
    <row r="520" spans="15:16" s="13" customFormat="1" ht="12.75">
      <c r="O520" s="8"/>
      <c r="P520" s="8"/>
    </row>
    <row r="521" spans="15:16" s="13" customFormat="1" ht="12.75">
      <c r="O521" s="8"/>
      <c r="P521" s="8"/>
    </row>
    <row r="522" spans="15:16" s="13" customFormat="1" ht="12.75">
      <c r="O522" s="8"/>
      <c r="P522" s="8"/>
    </row>
    <row r="523" spans="15:16" s="13" customFormat="1" ht="12.75">
      <c r="O523" s="8"/>
      <c r="P523" s="8"/>
    </row>
    <row r="524" spans="15:16" s="13" customFormat="1" ht="12.75">
      <c r="O524" s="8"/>
      <c r="P524" s="8"/>
    </row>
    <row r="525" spans="1:16" ht="12.75">
      <c r="A525" s="12"/>
      <c r="B525" s="12"/>
      <c r="C525" s="12"/>
      <c r="D525" s="12"/>
      <c r="E525" s="12"/>
      <c r="F525" s="12"/>
      <c r="G525" s="12"/>
      <c r="H525" s="12"/>
      <c r="I525" s="12"/>
      <c r="J525" s="12"/>
      <c r="K525" s="12"/>
      <c r="L525" s="13"/>
      <c r="M525" s="13"/>
      <c r="N525" s="13"/>
      <c r="O525" s="8"/>
      <c r="P525" s="8"/>
    </row>
    <row r="526" spans="1:16" ht="12.75">
      <c r="A526" s="12"/>
      <c r="B526" s="12"/>
      <c r="C526" s="12"/>
      <c r="D526" s="12"/>
      <c r="E526" s="12"/>
      <c r="F526" s="12"/>
      <c r="G526" s="12"/>
      <c r="H526" s="12"/>
      <c r="I526" s="12"/>
      <c r="J526" s="12"/>
      <c r="K526" s="12"/>
      <c r="L526" s="13"/>
      <c r="M526" s="13"/>
      <c r="N526" s="13"/>
      <c r="O526" s="8"/>
      <c r="P526" s="8"/>
    </row>
    <row r="527" spans="1:16" ht="12.75">
      <c r="A527" s="12"/>
      <c r="B527" s="12"/>
      <c r="C527" s="12"/>
      <c r="D527" s="12"/>
      <c r="E527" s="12"/>
      <c r="F527" s="12"/>
      <c r="G527" s="12"/>
      <c r="H527" s="12"/>
      <c r="I527" s="12"/>
      <c r="J527" s="12"/>
      <c r="K527" s="12"/>
      <c r="L527" s="13"/>
      <c r="M527" s="13"/>
      <c r="N527" s="13"/>
      <c r="O527" s="8"/>
      <c r="P527" s="8"/>
    </row>
    <row r="528" spans="1:16" ht="12.75">
      <c r="A528" s="12"/>
      <c r="B528" s="12"/>
      <c r="C528" s="12"/>
      <c r="D528" s="12"/>
      <c r="E528" s="12"/>
      <c r="F528" s="12"/>
      <c r="G528" s="12"/>
      <c r="H528" s="12"/>
      <c r="I528" s="12"/>
      <c r="J528" s="12"/>
      <c r="K528" s="12"/>
      <c r="L528" s="13"/>
      <c r="M528" s="13"/>
      <c r="N528" s="13"/>
      <c r="O528" s="8"/>
      <c r="P528" s="8"/>
    </row>
    <row r="529" spans="1:16" ht="12.75">
      <c r="A529" s="12"/>
      <c r="B529" s="12"/>
      <c r="C529" s="12"/>
      <c r="D529" s="12"/>
      <c r="E529" s="12"/>
      <c r="F529" s="12"/>
      <c r="G529" s="12"/>
      <c r="H529" s="12"/>
      <c r="I529" s="12"/>
      <c r="J529" s="12"/>
      <c r="K529" s="12"/>
      <c r="L529" s="13"/>
      <c r="M529" s="13"/>
      <c r="N529" s="13"/>
      <c r="O529" s="8"/>
      <c r="P529" s="8"/>
    </row>
    <row r="530" spans="1:16" ht="12.75">
      <c r="A530" s="12"/>
      <c r="B530" s="12"/>
      <c r="C530" s="12"/>
      <c r="D530" s="12"/>
      <c r="E530" s="12"/>
      <c r="F530" s="12"/>
      <c r="G530" s="12"/>
      <c r="H530" s="12"/>
      <c r="I530" s="12"/>
      <c r="J530" s="12"/>
      <c r="K530" s="12"/>
      <c r="L530" s="13"/>
      <c r="M530" s="13"/>
      <c r="N530" s="13"/>
      <c r="O530" s="8"/>
      <c r="P530" s="8"/>
    </row>
    <row r="531" spans="1:16" ht="12.75">
      <c r="A531" s="12"/>
      <c r="B531" s="12"/>
      <c r="C531" s="12"/>
      <c r="D531" s="12"/>
      <c r="E531" s="12"/>
      <c r="F531" s="12"/>
      <c r="G531" s="12"/>
      <c r="H531" s="12"/>
      <c r="I531" s="12"/>
      <c r="J531" s="12"/>
      <c r="K531" s="12"/>
      <c r="L531" s="13"/>
      <c r="M531" s="13"/>
      <c r="N531" s="13"/>
      <c r="O531" s="8"/>
      <c r="P531" s="8"/>
    </row>
    <row r="532" spans="1:16" ht="12.75">
      <c r="A532" s="12"/>
      <c r="B532" s="12"/>
      <c r="C532" s="12"/>
      <c r="D532" s="12"/>
      <c r="E532" s="12"/>
      <c r="F532" s="12"/>
      <c r="G532" s="12"/>
      <c r="H532" s="12"/>
      <c r="I532" s="12"/>
      <c r="J532" s="12"/>
      <c r="K532" s="12"/>
      <c r="L532" s="13"/>
      <c r="M532" s="13"/>
      <c r="N532" s="13"/>
      <c r="O532" s="8"/>
      <c r="P532" s="8"/>
    </row>
    <row r="533" spans="1:16" ht="12.75">
      <c r="A533" s="12"/>
      <c r="B533" s="12"/>
      <c r="C533" s="12"/>
      <c r="D533" s="12"/>
      <c r="E533" s="12"/>
      <c r="F533" s="12"/>
      <c r="G533" s="12"/>
      <c r="H533" s="12"/>
      <c r="I533" s="12"/>
      <c r="J533" s="12"/>
      <c r="K533" s="12"/>
      <c r="L533" s="13"/>
      <c r="M533" s="13"/>
      <c r="N533" s="13"/>
      <c r="O533" s="8"/>
      <c r="P533" s="8"/>
    </row>
    <row r="534" spans="1:16" ht="12.75">
      <c r="A534" s="12"/>
      <c r="B534" s="12"/>
      <c r="C534" s="12"/>
      <c r="D534" s="12"/>
      <c r="E534" s="12"/>
      <c r="F534" s="12"/>
      <c r="G534" s="12"/>
      <c r="H534" s="12"/>
      <c r="I534" s="12"/>
      <c r="J534" s="12"/>
      <c r="K534" s="12"/>
      <c r="L534" s="13"/>
      <c r="M534" s="13"/>
      <c r="N534" s="13"/>
      <c r="O534" s="8"/>
      <c r="P534" s="8"/>
    </row>
    <row r="535" spans="1:16" ht="12.75">
      <c r="A535" s="12"/>
      <c r="B535" s="12"/>
      <c r="C535" s="12"/>
      <c r="D535" s="12"/>
      <c r="E535" s="12"/>
      <c r="F535" s="12"/>
      <c r="G535" s="12"/>
      <c r="H535" s="12"/>
      <c r="I535" s="12"/>
      <c r="J535" s="12"/>
      <c r="K535" s="12"/>
      <c r="L535" s="13"/>
      <c r="M535" s="13"/>
      <c r="N535" s="13"/>
      <c r="O535" s="8"/>
      <c r="P535" s="8"/>
    </row>
    <row r="536" spans="1:16" ht="12.75">
      <c r="A536" s="12"/>
      <c r="B536" s="12"/>
      <c r="C536" s="12"/>
      <c r="D536" s="12"/>
      <c r="E536" s="12"/>
      <c r="F536" s="12"/>
      <c r="G536" s="12"/>
      <c r="H536" s="12"/>
      <c r="I536" s="12"/>
      <c r="J536" s="12"/>
      <c r="K536" s="12"/>
      <c r="L536" s="13"/>
      <c r="M536" s="13"/>
      <c r="N536" s="13"/>
      <c r="O536" s="8"/>
      <c r="P536" s="8"/>
    </row>
    <row r="537" spans="1:16" ht="12.75">
      <c r="A537" s="12"/>
      <c r="B537" s="12"/>
      <c r="C537" s="12"/>
      <c r="D537" s="12"/>
      <c r="E537" s="12"/>
      <c r="F537" s="12"/>
      <c r="G537" s="12"/>
      <c r="H537" s="12"/>
      <c r="I537" s="12"/>
      <c r="J537" s="12"/>
      <c r="K537" s="12"/>
      <c r="L537" s="13"/>
      <c r="M537" s="13"/>
      <c r="N537" s="13"/>
      <c r="O537" s="8"/>
      <c r="P537" s="8"/>
    </row>
    <row r="538" spans="1:16" ht="12.75">
      <c r="A538" s="12"/>
      <c r="B538" s="12"/>
      <c r="C538" s="12"/>
      <c r="D538" s="12"/>
      <c r="E538" s="12"/>
      <c r="F538" s="12"/>
      <c r="G538" s="12"/>
      <c r="H538" s="12"/>
      <c r="I538" s="12"/>
      <c r="J538" s="12"/>
      <c r="K538" s="12"/>
      <c r="L538" s="13"/>
      <c r="M538" s="13"/>
      <c r="N538" s="13"/>
      <c r="O538" s="8"/>
      <c r="P538" s="8"/>
    </row>
    <row r="539" spans="1:16" ht="12.75">
      <c r="A539" s="12"/>
      <c r="B539" s="12"/>
      <c r="C539" s="12"/>
      <c r="D539" s="12"/>
      <c r="E539" s="12"/>
      <c r="F539" s="12"/>
      <c r="G539" s="12"/>
      <c r="H539" s="12"/>
      <c r="I539" s="12"/>
      <c r="J539" s="12"/>
      <c r="K539" s="12"/>
      <c r="L539" s="13"/>
      <c r="M539" s="13"/>
      <c r="N539" s="13"/>
      <c r="O539" s="8"/>
      <c r="P539" s="8"/>
    </row>
    <row r="540" spans="1:16" ht="12.75">
      <c r="A540" s="12"/>
      <c r="B540" s="12"/>
      <c r="C540" s="12"/>
      <c r="D540" s="12"/>
      <c r="E540" s="12"/>
      <c r="F540" s="12"/>
      <c r="G540" s="12"/>
      <c r="H540" s="12"/>
      <c r="I540" s="12"/>
      <c r="J540" s="12"/>
      <c r="K540" s="12"/>
      <c r="L540" s="13"/>
      <c r="M540" s="13"/>
      <c r="N540" s="13"/>
      <c r="O540" s="8"/>
      <c r="P540" s="8"/>
    </row>
    <row r="541" spans="1:16" ht="12.75">
      <c r="A541" s="12"/>
      <c r="B541" s="12"/>
      <c r="C541" s="12"/>
      <c r="D541" s="12"/>
      <c r="E541" s="12"/>
      <c r="F541" s="12"/>
      <c r="G541" s="12"/>
      <c r="H541" s="12"/>
      <c r="I541" s="12"/>
      <c r="J541" s="12"/>
      <c r="K541" s="12"/>
      <c r="L541" s="13"/>
      <c r="M541" s="13"/>
      <c r="N541" s="13"/>
      <c r="O541" s="8"/>
      <c r="P541" s="8"/>
    </row>
    <row r="542" spans="1:16" ht="12.75">
      <c r="A542" s="12"/>
      <c r="B542" s="12"/>
      <c r="C542" s="12"/>
      <c r="D542" s="12"/>
      <c r="E542" s="12"/>
      <c r="F542" s="12"/>
      <c r="G542" s="12"/>
      <c r="H542" s="12"/>
      <c r="I542" s="12"/>
      <c r="J542" s="12"/>
      <c r="K542" s="12"/>
      <c r="L542" s="13"/>
      <c r="M542" s="13"/>
      <c r="N542" s="13"/>
      <c r="O542" s="8"/>
      <c r="P542" s="8"/>
    </row>
    <row r="543" spans="1:16" ht="12.75">
      <c r="A543" s="12"/>
      <c r="B543" s="12"/>
      <c r="C543" s="12"/>
      <c r="D543" s="12"/>
      <c r="E543" s="12"/>
      <c r="F543" s="12"/>
      <c r="G543" s="12"/>
      <c r="H543" s="12"/>
      <c r="I543" s="12"/>
      <c r="J543" s="12"/>
      <c r="K543" s="12"/>
      <c r="L543" s="13"/>
      <c r="M543" s="13"/>
      <c r="N543" s="13"/>
      <c r="O543" s="8"/>
      <c r="P543" s="8"/>
    </row>
    <row r="544" spans="1:16" ht="12.75">
      <c r="A544" s="12"/>
      <c r="B544" s="12"/>
      <c r="C544" s="12"/>
      <c r="D544" s="12"/>
      <c r="E544" s="12"/>
      <c r="F544" s="12"/>
      <c r="G544" s="12"/>
      <c r="H544" s="12"/>
      <c r="I544" s="12"/>
      <c r="J544" s="12"/>
      <c r="K544" s="12"/>
      <c r="L544" s="13"/>
      <c r="M544" s="13"/>
      <c r="N544" s="13"/>
      <c r="O544" s="8"/>
      <c r="P544" s="8"/>
    </row>
    <row r="545" spans="1:16" ht="12.75">
      <c r="A545" s="12"/>
      <c r="B545" s="12"/>
      <c r="C545" s="12"/>
      <c r="D545" s="12"/>
      <c r="E545" s="12"/>
      <c r="F545" s="12"/>
      <c r="G545" s="12"/>
      <c r="H545" s="12"/>
      <c r="I545" s="12"/>
      <c r="J545" s="12"/>
      <c r="K545" s="12"/>
      <c r="L545" s="13"/>
      <c r="M545" s="13"/>
      <c r="N545" s="13"/>
      <c r="O545" s="8"/>
      <c r="P545" s="8"/>
    </row>
    <row r="546" spans="1:16" ht="12.75">
      <c r="A546" s="12"/>
      <c r="B546" s="12"/>
      <c r="C546" s="12"/>
      <c r="D546" s="12"/>
      <c r="E546" s="12"/>
      <c r="F546" s="12"/>
      <c r="G546" s="12"/>
      <c r="H546" s="12"/>
      <c r="I546" s="12"/>
      <c r="J546" s="12"/>
      <c r="K546" s="12"/>
      <c r="L546" s="13"/>
      <c r="M546" s="13"/>
      <c r="N546" s="13"/>
      <c r="O546" s="8"/>
      <c r="P546" s="8"/>
    </row>
    <row r="547" spans="1:16" ht="12.75">
      <c r="A547" s="12"/>
      <c r="B547" s="12"/>
      <c r="C547" s="12"/>
      <c r="D547" s="12"/>
      <c r="E547" s="12"/>
      <c r="F547" s="12"/>
      <c r="G547" s="12"/>
      <c r="H547" s="12"/>
      <c r="I547" s="12"/>
      <c r="J547" s="12"/>
      <c r="K547" s="12"/>
      <c r="L547" s="13"/>
      <c r="M547" s="13"/>
      <c r="N547" s="13"/>
      <c r="O547" s="8"/>
      <c r="P547" s="8"/>
    </row>
    <row r="548" spans="1:16" ht="12.75">
      <c r="A548" s="12"/>
      <c r="B548" s="12"/>
      <c r="C548" s="12"/>
      <c r="D548" s="12"/>
      <c r="E548" s="12"/>
      <c r="F548" s="12"/>
      <c r="G548" s="12"/>
      <c r="H548" s="12"/>
      <c r="I548" s="12"/>
      <c r="J548" s="12"/>
      <c r="K548" s="12"/>
      <c r="L548" s="13"/>
      <c r="M548" s="13"/>
      <c r="N548" s="13"/>
      <c r="O548" s="8"/>
      <c r="P548" s="8"/>
    </row>
    <row r="549" spans="12:16" ht="12.75">
      <c r="L549" s="13"/>
      <c r="M549" s="13"/>
      <c r="N549" s="13"/>
      <c r="O549" s="8"/>
      <c r="P549" s="8"/>
    </row>
    <row r="550" spans="12:16" ht="12.75">
      <c r="L550" s="13"/>
      <c r="M550" s="13"/>
      <c r="N550" s="13"/>
      <c r="O550" s="8"/>
      <c r="P550" s="8"/>
    </row>
    <row r="551" spans="12:16" ht="12.75">
      <c r="L551" s="13"/>
      <c r="M551" s="13"/>
      <c r="N551" s="13"/>
      <c r="O551" s="8"/>
      <c r="P551" s="8"/>
    </row>
    <row r="552" spans="12:16" ht="12.75">
      <c r="L552" s="13"/>
      <c r="M552" s="13"/>
      <c r="N552" s="13"/>
      <c r="O552" s="8"/>
      <c r="P552" s="8"/>
    </row>
    <row r="553" spans="12:16" ht="12.75">
      <c r="L553" s="13"/>
      <c r="M553" s="13"/>
      <c r="N553" s="13"/>
      <c r="O553" s="8"/>
      <c r="P553" s="8"/>
    </row>
    <row r="554" spans="12:16" ht="12.75">
      <c r="L554" s="13"/>
      <c r="M554" s="13"/>
      <c r="N554" s="13"/>
      <c r="O554" s="8"/>
      <c r="P554" s="8"/>
    </row>
    <row r="555" spans="12:16" ht="12.75">
      <c r="L555" s="13"/>
      <c r="M555" s="13"/>
      <c r="N555" s="13"/>
      <c r="O555" s="8"/>
      <c r="P555" s="8"/>
    </row>
    <row r="556" spans="12:16" ht="12.75">
      <c r="L556" s="13"/>
      <c r="M556" s="13"/>
      <c r="N556" s="13"/>
      <c r="O556" s="8"/>
      <c r="P556" s="8"/>
    </row>
    <row r="557" spans="12:16" ht="12.75">
      <c r="L557" s="13"/>
      <c r="M557" s="13"/>
      <c r="N557" s="13"/>
      <c r="O557" s="8"/>
      <c r="P557" s="8"/>
    </row>
    <row r="558" spans="12:16" ht="12.75">
      <c r="L558" s="13"/>
      <c r="M558" s="13"/>
      <c r="N558" s="13"/>
      <c r="O558" s="8"/>
      <c r="P558" s="8"/>
    </row>
    <row r="559" spans="12:16" ht="12.75">
      <c r="L559" s="13"/>
      <c r="M559" s="13"/>
      <c r="N559" s="13"/>
      <c r="O559" s="8"/>
      <c r="P559" s="8"/>
    </row>
    <row r="560" spans="12:16" ht="12.75">
      <c r="L560" s="13"/>
      <c r="M560" s="13"/>
      <c r="N560" s="13"/>
      <c r="O560" s="8"/>
      <c r="P560" s="8"/>
    </row>
    <row r="561" spans="12:16" ht="12.75">
      <c r="L561" s="13"/>
      <c r="M561" s="13"/>
      <c r="N561" s="13"/>
      <c r="O561" s="8"/>
      <c r="P561" s="8"/>
    </row>
    <row r="562" spans="12:16" ht="12.75">
      <c r="L562" s="13"/>
      <c r="M562" s="13"/>
      <c r="N562" s="13"/>
      <c r="O562" s="8"/>
      <c r="P562" s="8"/>
    </row>
    <row r="563" spans="12:16" ht="12.75">
      <c r="L563" s="13"/>
      <c r="M563" s="13"/>
      <c r="N563" s="13"/>
      <c r="O563" s="8"/>
      <c r="P563" s="8"/>
    </row>
    <row r="564" spans="12:16" ht="12.75">
      <c r="L564" s="13"/>
      <c r="M564" s="13"/>
      <c r="N564" s="13"/>
      <c r="O564" s="8"/>
      <c r="P564" s="8"/>
    </row>
    <row r="565" spans="12:16" ht="12.75">
      <c r="L565" s="13"/>
      <c r="M565" s="13"/>
      <c r="N565" s="13"/>
      <c r="O565" s="8"/>
      <c r="P565" s="8"/>
    </row>
    <row r="566" spans="12:16" ht="12.75">
      <c r="L566" s="13"/>
      <c r="M566" s="13"/>
      <c r="N566" s="13"/>
      <c r="O566" s="8"/>
      <c r="P566" s="8"/>
    </row>
    <row r="567" spans="12:16" ht="12.75">
      <c r="L567" s="13"/>
      <c r="M567" s="13"/>
      <c r="N567" s="13"/>
      <c r="O567" s="8"/>
      <c r="P567" s="8"/>
    </row>
    <row r="568" spans="12:16" ht="12.75">
      <c r="L568" s="13"/>
      <c r="M568" s="13"/>
      <c r="N568" s="13"/>
      <c r="O568" s="8"/>
      <c r="P568" s="8"/>
    </row>
    <row r="569" spans="12:16" ht="12.75">
      <c r="L569" s="13"/>
      <c r="M569" s="13"/>
      <c r="N569" s="13"/>
      <c r="O569" s="8"/>
      <c r="P569" s="8"/>
    </row>
    <row r="570" spans="12:16" ht="12.75">
      <c r="L570" s="13"/>
      <c r="M570" s="13"/>
      <c r="N570" s="13"/>
      <c r="O570" s="8"/>
      <c r="P570" s="8"/>
    </row>
    <row r="571" spans="12:16" ht="12.75">
      <c r="L571" s="13"/>
      <c r="M571" s="13"/>
      <c r="N571" s="13"/>
      <c r="O571" s="8"/>
      <c r="P571" s="8"/>
    </row>
    <row r="572" spans="12:16" ht="12.75">
      <c r="L572" s="13"/>
      <c r="M572" s="13"/>
      <c r="N572" s="13"/>
      <c r="O572" s="8"/>
      <c r="P572" s="8"/>
    </row>
    <row r="573" spans="12:16" ht="12.75">
      <c r="L573" s="13"/>
      <c r="M573" s="13"/>
      <c r="N573" s="13"/>
      <c r="O573" s="8"/>
      <c r="P573" s="8"/>
    </row>
    <row r="574" spans="12:16" ht="12.75">
      <c r="L574" s="13"/>
      <c r="M574" s="13"/>
      <c r="N574" s="13"/>
      <c r="O574" s="8"/>
      <c r="P574" s="8"/>
    </row>
    <row r="575" spans="12:16" ht="12.75">
      <c r="L575" s="13"/>
      <c r="M575" s="13"/>
      <c r="N575" s="13"/>
      <c r="O575" s="8"/>
      <c r="P575" s="8"/>
    </row>
    <row r="576" spans="12:16" ht="12.75">
      <c r="L576" s="13"/>
      <c r="M576" s="13"/>
      <c r="N576" s="13"/>
      <c r="O576" s="8"/>
      <c r="P576" s="8"/>
    </row>
    <row r="577" spans="12:16" ht="12.75">
      <c r="L577" s="13"/>
      <c r="M577" s="13"/>
      <c r="N577" s="13"/>
      <c r="O577" s="8"/>
      <c r="P577" s="8"/>
    </row>
    <row r="578" spans="12:16" ht="12.75">
      <c r="L578" s="13"/>
      <c r="M578" s="13"/>
      <c r="N578" s="13"/>
      <c r="O578" s="8"/>
      <c r="P578" s="8"/>
    </row>
    <row r="579" spans="12:16" ht="12.75">
      <c r="L579" s="13"/>
      <c r="M579" s="13"/>
      <c r="N579" s="13"/>
      <c r="O579" s="8"/>
      <c r="P579" s="8"/>
    </row>
    <row r="580" spans="12:16" ht="12.75">
      <c r="L580" s="13"/>
      <c r="M580" s="13"/>
      <c r="N580" s="13"/>
      <c r="O580" s="8"/>
      <c r="P580" s="8"/>
    </row>
    <row r="581" spans="12:16" ht="12.75">
      <c r="L581" s="13"/>
      <c r="M581" s="13"/>
      <c r="N581" s="13"/>
      <c r="O581" s="8"/>
      <c r="P581" s="8"/>
    </row>
    <row r="582" spans="12:16" ht="12.75">
      <c r="L582" s="13"/>
      <c r="M582" s="13"/>
      <c r="N582" s="13"/>
      <c r="O582" s="8"/>
      <c r="P582" s="8"/>
    </row>
    <row r="583" spans="12:16" ht="12.75">
      <c r="L583" s="13"/>
      <c r="M583" s="13"/>
      <c r="N583" s="13"/>
      <c r="O583" s="8"/>
      <c r="P583" s="8"/>
    </row>
    <row r="584" spans="12:16" ht="12.75">
      <c r="L584" s="13"/>
      <c r="M584" s="13"/>
      <c r="N584" s="13"/>
      <c r="O584" s="8"/>
      <c r="P584" s="8"/>
    </row>
    <row r="585" spans="12:16" ht="12.75">
      <c r="L585" s="13"/>
      <c r="M585" s="13"/>
      <c r="N585" s="13"/>
      <c r="O585" s="8"/>
      <c r="P585" s="8"/>
    </row>
    <row r="586" spans="12:16" ht="12.75">
      <c r="L586" s="13"/>
      <c r="M586" s="13"/>
      <c r="N586" s="13"/>
      <c r="O586" s="8"/>
      <c r="P586" s="8"/>
    </row>
    <row r="587" spans="12:16" ht="12.75">
      <c r="L587" s="13"/>
      <c r="M587" s="13"/>
      <c r="N587" s="13"/>
      <c r="O587" s="8"/>
      <c r="P587" s="8"/>
    </row>
    <row r="588" spans="12:16" ht="12.75">
      <c r="L588" s="13"/>
      <c r="M588" s="13"/>
      <c r="N588" s="13"/>
      <c r="O588" s="8"/>
      <c r="P588" s="8"/>
    </row>
    <row r="589" spans="12:16" ht="12.75">
      <c r="L589" s="13"/>
      <c r="M589" s="13"/>
      <c r="N589" s="13"/>
      <c r="O589" s="8"/>
      <c r="P589" s="8"/>
    </row>
    <row r="590" spans="12:16" ht="12.75">
      <c r="L590" s="13"/>
      <c r="M590" s="13"/>
      <c r="N590" s="13"/>
      <c r="O590" s="8"/>
      <c r="P590" s="8"/>
    </row>
    <row r="591" spans="12:16" ht="12.75">
      <c r="L591" s="13"/>
      <c r="M591" s="13"/>
      <c r="N591" s="13"/>
      <c r="O591" s="8"/>
      <c r="P591" s="8"/>
    </row>
    <row r="592" spans="12:16" ht="12.75">
      <c r="L592" s="13"/>
      <c r="M592" s="13"/>
      <c r="N592" s="13"/>
      <c r="O592" s="8"/>
      <c r="P592" s="8"/>
    </row>
    <row r="593" spans="12:16" ht="12.75">
      <c r="L593" s="13"/>
      <c r="M593" s="13"/>
      <c r="N593" s="13"/>
      <c r="O593" s="8"/>
      <c r="P593" s="8"/>
    </row>
    <row r="594" spans="12:16" ht="12.75">
      <c r="L594" s="13"/>
      <c r="M594" s="13"/>
      <c r="N594" s="13"/>
      <c r="O594" s="8"/>
      <c r="P594" s="8"/>
    </row>
    <row r="595" spans="12:16" ht="12.75">
      <c r="L595" s="13"/>
      <c r="M595" s="13"/>
      <c r="N595" s="13"/>
      <c r="O595" s="8"/>
      <c r="P595" s="8"/>
    </row>
    <row r="596" spans="12:16" ht="12.75">
      <c r="L596" s="13"/>
      <c r="M596" s="13"/>
      <c r="N596" s="13"/>
      <c r="O596" s="8"/>
      <c r="P596" s="8"/>
    </row>
    <row r="597" spans="12:16" ht="12.75">
      <c r="L597" s="13"/>
      <c r="M597" s="13"/>
      <c r="N597" s="13"/>
      <c r="O597" s="8"/>
      <c r="P597" s="8"/>
    </row>
    <row r="598" spans="12:16" ht="12.75">
      <c r="L598" s="13"/>
      <c r="M598" s="13"/>
      <c r="N598" s="13"/>
      <c r="O598" s="8"/>
      <c r="P598" s="8"/>
    </row>
    <row r="599" spans="12:16" ht="12.75">
      <c r="L599" s="13"/>
      <c r="M599" s="13"/>
      <c r="N599" s="13"/>
      <c r="O599" s="8"/>
      <c r="P599" s="8"/>
    </row>
    <row r="600" spans="12:16" ht="12.75">
      <c r="L600" s="13"/>
      <c r="M600" s="13"/>
      <c r="N600" s="13"/>
      <c r="O600" s="8"/>
      <c r="P600" s="8"/>
    </row>
    <row r="601" spans="12:16" ht="12.75">
      <c r="L601" s="13"/>
      <c r="M601" s="13"/>
      <c r="N601" s="13"/>
      <c r="O601" s="8"/>
      <c r="P601" s="8"/>
    </row>
    <row r="602" spans="12:16" ht="12.75">
      <c r="L602" s="13"/>
      <c r="M602" s="13"/>
      <c r="N602" s="13"/>
      <c r="O602" s="8"/>
      <c r="P602" s="8"/>
    </row>
    <row r="603" spans="12:16" ht="12.75">
      <c r="L603" s="13"/>
      <c r="M603" s="13"/>
      <c r="N603" s="13"/>
      <c r="O603" s="8"/>
      <c r="P603" s="8"/>
    </row>
    <row r="604" spans="12:16" ht="12.75">
      <c r="L604" s="13"/>
      <c r="M604" s="13"/>
      <c r="N604" s="13"/>
      <c r="O604" s="8"/>
      <c r="P604" s="8"/>
    </row>
    <row r="605" spans="12:16" ht="12.75">
      <c r="L605" s="13"/>
      <c r="M605" s="13"/>
      <c r="N605" s="13"/>
      <c r="O605" s="8"/>
      <c r="P605" s="8"/>
    </row>
    <row r="606" spans="12:16" ht="12.75">
      <c r="L606" s="13"/>
      <c r="M606" s="13"/>
      <c r="N606" s="13"/>
      <c r="O606" s="8"/>
      <c r="P606" s="8"/>
    </row>
    <row r="607" spans="12:16" ht="12.75">
      <c r="L607" s="13"/>
      <c r="M607" s="13"/>
      <c r="N607" s="13"/>
      <c r="O607" s="8"/>
      <c r="P607" s="8"/>
    </row>
    <row r="608" spans="12:16" ht="12.75">
      <c r="L608" s="13"/>
      <c r="M608" s="13"/>
      <c r="N608" s="13"/>
      <c r="O608" s="8"/>
      <c r="P608" s="8"/>
    </row>
    <row r="609" spans="12:16" ht="12.75">
      <c r="L609" s="13"/>
      <c r="M609" s="13"/>
      <c r="N609" s="13"/>
      <c r="O609" s="8"/>
      <c r="P609" s="8"/>
    </row>
    <row r="610" spans="12:16" ht="12.75">
      <c r="L610" s="13"/>
      <c r="M610" s="13"/>
      <c r="N610" s="13"/>
      <c r="O610" s="8"/>
      <c r="P610" s="8"/>
    </row>
    <row r="611" spans="12:16" ht="12.75">
      <c r="L611" s="13"/>
      <c r="M611" s="13"/>
      <c r="N611" s="13"/>
      <c r="O611" s="8"/>
      <c r="P611" s="8"/>
    </row>
    <row r="612" spans="12:16" ht="12.75">
      <c r="L612" s="13"/>
      <c r="M612" s="13"/>
      <c r="N612" s="13"/>
      <c r="O612" s="8"/>
      <c r="P612" s="8"/>
    </row>
    <row r="613" spans="12:16" ht="12.75">
      <c r="L613" s="13"/>
      <c r="M613" s="13"/>
      <c r="N613" s="13"/>
      <c r="O613" s="8"/>
      <c r="P613" s="8"/>
    </row>
    <row r="614" spans="12:16" ht="12.75">
      <c r="L614" s="13"/>
      <c r="M614" s="13"/>
      <c r="N614" s="13"/>
      <c r="O614" s="8"/>
      <c r="P614" s="8"/>
    </row>
    <row r="615" spans="12:16" ht="12.75">
      <c r="L615" s="13"/>
      <c r="M615" s="13"/>
      <c r="N615" s="13"/>
      <c r="O615" s="8"/>
      <c r="P615" s="8"/>
    </row>
    <row r="616" spans="12:16" ht="12.75">
      <c r="L616" s="13"/>
      <c r="M616" s="13"/>
      <c r="N616" s="13"/>
      <c r="O616" s="8"/>
      <c r="P616" s="8"/>
    </row>
    <row r="617" spans="12:16" ht="12.75">
      <c r="L617" s="13"/>
      <c r="M617" s="13"/>
      <c r="N617" s="13"/>
      <c r="O617" s="8"/>
      <c r="P617" s="8"/>
    </row>
    <row r="618" spans="12:16" ht="12.75">
      <c r="L618" s="13"/>
      <c r="M618" s="13"/>
      <c r="N618" s="13"/>
      <c r="O618" s="8"/>
      <c r="P618" s="8"/>
    </row>
    <row r="619" spans="12:16" ht="12.75">
      <c r="L619" s="13"/>
      <c r="M619" s="13"/>
      <c r="N619" s="13"/>
      <c r="O619" s="8"/>
      <c r="P619" s="8"/>
    </row>
    <row r="620" spans="12:16" ht="12.75">
      <c r="L620" s="13"/>
      <c r="M620" s="13"/>
      <c r="N620" s="13"/>
      <c r="O620" s="8"/>
      <c r="P620" s="8"/>
    </row>
    <row r="621" spans="12:16" ht="12.75">
      <c r="L621" s="13"/>
      <c r="M621" s="13"/>
      <c r="N621" s="13"/>
      <c r="O621" s="8"/>
      <c r="P621" s="8"/>
    </row>
    <row r="622" spans="12:16" ht="12.75">
      <c r="L622" s="13"/>
      <c r="M622" s="13"/>
      <c r="N622" s="13"/>
      <c r="O622" s="8"/>
      <c r="P622" s="8"/>
    </row>
    <row r="623" spans="12:16" ht="12.75">
      <c r="L623" s="13"/>
      <c r="M623" s="13"/>
      <c r="N623" s="13"/>
      <c r="O623" s="8"/>
      <c r="P623" s="8"/>
    </row>
    <row r="624" spans="12:16" ht="12.75">
      <c r="L624" s="13"/>
      <c r="M624" s="13"/>
      <c r="N624" s="13"/>
      <c r="O624" s="8"/>
      <c r="P624" s="8"/>
    </row>
    <row r="625" spans="12:16" ht="12.75">
      <c r="L625" s="13"/>
      <c r="M625" s="13"/>
      <c r="N625" s="13"/>
      <c r="O625" s="8"/>
      <c r="P625" s="8"/>
    </row>
    <row r="626" spans="12:16" ht="12.75">
      <c r="L626" s="13"/>
      <c r="M626" s="13"/>
      <c r="N626" s="13"/>
      <c r="O626" s="8"/>
      <c r="P626" s="8"/>
    </row>
    <row r="627" spans="12:16" ht="12.75">
      <c r="L627" s="13"/>
      <c r="M627" s="13"/>
      <c r="N627" s="13"/>
      <c r="O627" s="8"/>
      <c r="P627" s="8"/>
    </row>
    <row r="628" spans="12:16" ht="12.75">
      <c r="L628" s="13"/>
      <c r="M628" s="13"/>
      <c r="N628" s="13"/>
      <c r="O628" s="8"/>
      <c r="P628" s="8"/>
    </row>
    <row r="629" spans="12:16" ht="12.75">
      <c r="L629" s="13"/>
      <c r="M629" s="13"/>
      <c r="N629" s="13"/>
      <c r="O629" s="8"/>
      <c r="P629" s="8"/>
    </row>
    <row r="630" spans="12:16" ht="12.75">
      <c r="L630" s="13"/>
      <c r="M630" s="13"/>
      <c r="N630" s="13"/>
      <c r="O630" s="8"/>
      <c r="P630" s="8"/>
    </row>
    <row r="631" spans="12:16" ht="12.75">
      <c r="L631" s="13"/>
      <c r="M631" s="13"/>
      <c r="N631" s="13"/>
      <c r="O631" s="8"/>
      <c r="P631" s="8"/>
    </row>
    <row r="632" spans="12:16" ht="12.75">
      <c r="L632" s="13"/>
      <c r="M632" s="13"/>
      <c r="N632" s="13"/>
      <c r="O632" s="8"/>
      <c r="P632" s="8"/>
    </row>
    <row r="633" spans="12:16" ht="12.75">
      <c r="L633" s="13"/>
      <c r="M633" s="13"/>
      <c r="N633" s="13"/>
      <c r="O633" s="8"/>
      <c r="P633" s="8"/>
    </row>
    <row r="634" spans="12:16" ht="12.75">
      <c r="L634" s="13"/>
      <c r="M634" s="13"/>
      <c r="N634" s="13"/>
      <c r="O634" s="8"/>
      <c r="P634" s="8"/>
    </row>
    <row r="635" spans="12:16" ht="12.75">
      <c r="L635" s="13"/>
      <c r="M635" s="13"/>
      <c r="N635" s="13"/>
      <c r="O635" s="8"/>
      <c r="P635" s="8"/>
    </row>
    <row r="636" spans="12:16" ht="12.75">
      <c r="L636" s="13"/>
      <c r="M636" s="13"/>
      <c r="N636" s="13"/>
      <c r="O636" s="8"/>
      <c r="P636" s="8"/>
    </row>
    <row r="637" spans="12:16" ht="12.75">
      <c r="L637" s="13"/>
      <c r="M637" s="13"/>
      <c r="N637" s="13"/>
      <c r="O637" s="8"/>
      <c r="P637" s="8"/>
    </row>
    <row r="638" spans="12:16" ht="12.75">
      <c r="L638" s="13"/>
      <c r="M638" s="13"/>
      <c r="N638" s="13"/>
      <c r="O638" s="8"/>
      <c r="P638" s="8"/>
    </row>
    <row r="639" spans="12:16" ht="12.75">
      <c r="L639" s="13"/>
      <c r="M639" s="13"/>
      <c r="N639" s="13"/>
      <c r="O639" s="8"/>
      <c r="P639" s="8"/>
    </row>
    <row r="640" spans="12:16" ht="12.75">
      <c r="L640" s="13"/>
      <c r="M640" s="13"/>
      <c r="N640" s="13"/>
      <c r="O640" s="8"/>
      <c r="P640" s="8"/>
    </row>
    <row r="641" spans="12:16" ht="12.75">
      <c r="L641" s="13"/>
      <c r="M641" s="13"/>
      <c r="N641" s="13"/>
      <c r="O641" s="8"/>
      <c r="P641" s="8"/>
    </row>
    <row r="642" spans="12:16" ht="12.75">
      <c r="L642" s="13"/>
      <c r="M642" s="13"/>
      <c r="N642" s="13"/>
      <c r="O642" s="8"/>
      <c r="P642" s="8"/>
    </row>
    <row r="643" spans="12:16" ht="12.75">
      <c r="L643" s="13"/>
      <c r="M643" s="13"/>
      <c r="N643" s="13"/>
      <c r="O643" s="8"/>
      <c r="P643" s="8"/>
    </row>
    <row r="644" spans="12:16" ht="12.75">
      <c r="L644" s="13"/>
      <c r="M644" s="13"/>
      <c r="N644" s="13"/>
      <c r="O644" s="8"/>
      <c r="P644" s="8"/>
    </row>
    <row r="645" spans="12:16" ht="12.75">
      <c r="L645" s="13"/>
      <c r="M645" s="13"/>
      <c r="N645" s="13"/>
      <c r="O645" s="8"/>
      <c r="P645" s="8"/>
    </row>
    <row r="646" spans="12:16" ht="12.75">
      <c r="L646" s="13"/>
      <c r="M646" s="13"/>
      <c r="N646" s="13"/>
      <c r="O646" s="8"/>
      <c r="P646" s="8"/>
    </row>
    <row r="647" spans="12:16" ht="12.75">
      <c r="L647" s="13"/>
      <c r="M647" s="13"/>
      <c r="N647" s="13"/>
      <c r="O647" s="8"/>
      <c r="P647" s="8"/>
    </row>
    <row r="648" spans="12:16" ht="12.75">
      <c r="L648" s="13"/>
      <c r="M648" s="13"/>
      <c r="N648" s="13"/>
      <c r="O648" s="8"/>
      <c r="P648" s="8"/>
    </row>
    <row r="649" spans="12:16" ht="12.75">
      <c r="L649" s="13"/>
      <c r="M649" s="13"/>
      <c r="N649" s="13"/>
      <c r="O649" s="8"/>
      <c r="P649" s="8"/>
    </row>
    <row r="650" spans="12:16" ht="12.75">
      <c r="L650" s="13"/>
      <c r="M650" s="13"/>
      <c r="N650" s="13"/>
      <c r="O650" s="8"/>
      <c r="P650" s="8"/>
    </row>
    <row r="651" spans="12:16" ht="12.75">
      <c r="L651" s="13"/>
      <c r="M651" s="13"/>
      <c r="N651" s="13"/>
      <c r="O651" s="8"/>
      <c r="P651" s="8"/>
    </row>
    <row r="652" spans="12:16" ht="12.75">
      <c r="L652" s="13"/>
      <c r="M652" s="13"/>
      <c r="N652" s="13"/>
      <c r="O652" s="8"/>
      <c r="P652" s="8"/>
    </row>
    <row r="653" spans="12:16" ht="12.75">
      <c r="L653" s="13"/>
      <c r="M653" s="13"/>
      <c r="N653" s="13"/>
      <c r="O653" s="8"/>
      <c r="P653" s="8"/>
    </row>
    <row r="654" spans="12:16" ht="12.75">
      <c r="L654" s="13"/>
      <c r="M654" s="13"/>
      <c r="N654" s="13"/>
      <c r="O654" s="8"/>
      <c r="P654" s="8"/>
    </row>
    <row r="655" spans="12:16" ht="12.75">
      <c r="L655" s="13"/>
      <c r="M655" s="13"/>
      <c r="N655" s="13"/>
      <c r="O655" s="8"/>
      <c r="P655" s="8"/>
    </row>
    <row r="656" spans="12:16" ht="12.75">
      <c r="L656" s="13"/>
      <c r="M656" s="13"/>
      <c r="N656" s="13"/>
      <c r="O656" s="8"/>
      <c r="P656" s="8"/>
    </row>
    <row r="657" spans="12:16" ht="12.75">
      <c r="L657" s="13"/>
      <c r="M657" s="13"/>
      <c r="N657" s="13"/>
      <c r="O657" s="8"/>
      <c r="P657" s="8"/>
    </row>
    <row r="658" spans="12:16" ht="12.75">
      <c r="L658" s="13"/>
      <c r="M658" s="13"/>
      <c r="N658" s="13"/>
      <c r="O658" s="8"/>
      <c r="P658" s="8"/>
    </row>
    <row r="659" spans="12:16" ht="12.75">
      <c r="L659" s="13"/>
      <c r="M659" s="13"/>
      <c r="N659" s="13"/>
      <c r="O659" s="8"/>
      <c r="P659" s="8"/>
    </row>
    <row r="660" spans="12:16" ht="12.75">
      <c r="L660" s="13"/>
      <c r="M660" s="13"/>
      <c r="N660" s="13"/>
      <c r="O660" s="8"/>
      <c r="P660" s="8"/>
    </row>
    <row r="661" spans="12:16" ht="12.75">
      <c r="L661" s="13"/>
      <c r="M661" s="13"/>
      <c r="N661" s="13"/>
      <c r="O661" s="8"/>
      <c r="P661" s="8"/>
    </row>
    <row r="662" spans="12:16" ht="12.75">
      <c r="L662" s="13"/>
      <c r="M662" s="13"/>
      <c r="N662" s="13"/>
      <c r="O662" s="8"/>
      <c r="P662" s="8"/>
    </row>
    <row r="663" spans="12:16" ht="12.75">
      <c r="L663" s="13"/>
      <c r="M663" s="13"/>
      <c r="N663" s="13"/>
      <c r="O663" s="8"/>
      <c r="P663" s="8"/>
    </row>
    <row r="664" spans="12:16" ht="12.75">
      <c r="L664" s="13"/>
      <c r="M664" s="13"/>
      <c r="N664" s="13"/>
      <c r="O664" s="8"/>
      <c r="P664" s="8"/>
    </row>
    <row r="665" spans="12:16" ht="12.75">
      <c r="L665" s="13"/>
      <c r="M665" s="13"/>
      <c r="N665" s="13"/>
      <c r="O665" s="8"/>
      <c r="P665" s="8"/>
    </row>
    <row r="666" spans="12:16" ht="12.75">
      <c r="L666" s="13"/>
      <c r="M666" s="13"/>
      <c r="N666" s="13"/>
      <c r="O666" s="8"/>
      <c r="P666" s="8"/>
    </row>
    <row r="667" spans="12:16" ht="12.75">
      <c r="L667" s="13"/>
      <c r="M667" s="13"/>
      <c r="N667" s="13"/>
      <c r="O667" s="8"/>
      <c r="P667" s="8"/>
    </row>
    <row r="668" spans="12:16" ht="12.75">
      <c r="L668" s="13"/>
      <c r="M668" s="13"/>
      <c r="N668" s="13"/>
      <c r="O668" s="8"/>
      <c r="P668" s="8"/>
    </row>
    <row r="669" spans="12:16" ht="12.75">
      <c r="L669" s="13"/>
      <c r="M669" s="13"/>
      <c r="N669" s="13"/>
      <c r="O669" s="8"/>
      <c r="P669" s="8"/>
    </row>
    <row r="670" spans="12:16" ht="12.75">
      <c r="L670" s="13"/>
      <c r="M670" s="13"/>
      <c r="N670" s="13"/>
      <c r="O670" s="8"/>
      <c r="P670" s="8"/>
    </row>
    <row r="671" spans="12:16" ht="12.75">
      <c r="L671" s="13"/>
      <c r="M671" s="13"/>
      <c r="N671" s="13"/>
      <c r="O671" s="8"/>
      <c r="P671" s="8"/>
    </row>
    <row r="672" spans="12:16" ht="12.75">
      <c r="L672" s="13"/>
      <c r="M672" s="13"/>
      <c r="N672" s="13"/>
      <c r="O672" s="8"/>
      <c r="P672" s="8"/>
    </row>
    <row r="673" spans="12:16" ht="12.75">
      <c r="L673" s="13"/>
      <c r="M673" s="13"/>
      <c r="N673" s="13"/>
      <c r="O673" s="8"/>
      <c r="P673" s="8"/>
    </row>
    <row r="674" spans="12:16" ht="12.75">
      <c r="L674" s="13"/>
      <c r="M674" s="13"/>
      <c r="N674" s="13"/>
      <c r="O674" s="8"/>
      <c r="P674" s="8"/>
    </row>
    <row r="675" spans="12:16" ht="12.75">
      <c r="L675" s="13"/>
      <c r="M675" s="13"/>
      <c r="N675" s="13"/>
      <c r="O675" s="8"/>
      <c r="P675" s="8"/>
    </row>
    <row r="676" spans="12:16" ht="12.75">
      <c r="L676" s="13"/>
      <c r="M676" s="13"/>
      <c r="N676" s="13"/>
      <c r="O676" s="8"/>
      <c r="P676" s="8"/>
    </row>
    <row r="677" spans="12:16" ht="12.75">
      <c r="L677" s="13"/>
      <c r="M677" s="13"/>
      <c r="N677" s="13"/>
      <c r="O677" s="8"/>
      <c r="P677" s="8"/>
    </row>
    <row r="678" spans="12:16" ht="12.75">
      <c r="L678" s="13"/>
      <c r="M678" s="13"/>
      <c r="N678" s="13"/>
      <c r="O678" s="8"/>
      <c r="P678" s="8"/>
    </row>
    <row r="679" spans="12:16" ht="12.75">
      <c r="L679" s="13"/>
      <c r="M679" s="13"/>
      <c r="N679" s="13"/>
      <c r="O679" s="8"/>
      <c r="P679" s="8"/>
    </row>
    <row r="680" spans="12:16" ht="12.75">
      <c r="L680" s="13"/>
      <c r="M680" s="13"/>
      <c r="N680" s="13"/>
      <c r="O680" s="8"/>
      <c r="P680" s="8"/>
    </row>
    <row r="681" spans="12:16" ht="12.75">
      <c r="L681" s="13"/>
      <c r="M681" s="13"/>
      <c r="N681" s="13"/>
      <c r="O681" s="8"/>
      <c r="P681" s="8"/>
    </row>
    <row r="682" spans="12:16" ht="12.75">
      <c r="L682" s="13"/>
      <c r="M682" s="13"/>
      <c r="N682" s="13"/>
      <c r="O682" s="8"/>
      <c r="P682" s="8"/>
    </row>
    <row r="683" spans="12:16" ht="12.75">
      <c r="L683" s="13"/>
      <c r="M683" s="13"/>
      <c r="N683" s="13"/>
      <c r="O683" s="8"/>
      <c r="P683" s="8"/>
    </row>
    <row r="684" spans="12:16" ht="12.75">
      <c r="L684" s="13"/>
      <c r="M684" s="13"/>
      <c r="N684" s="13"/>
      <c r="O684" s="8"/>
      <c r="P684" s="8"/>
    </row>
    <row r="685" spans="12:16" ht="12.75">
      <c r="L685" s="13"/>
      <c r="M685" s="13"/>
      <c r="N685" s="13"/>
      <c r="O685" s="8"/>
      <c r="P685" s="8"/>
    </row>
    <row r="686" spans="12:16" ht="12.75">
      <c r="L686" s="13"/>
      <c r="M686" s="13"/>
      <c r="N686" s="13"/>
      <c r="O686" s="8"/>
      <c r="P686" s="8"/>
    </row>
    <row r="687" spans="12:16" ht="12.75">
      <c r="L687" s="13"/>
      <c r="M687" s="13"/>
      <c r="N687" s="13"/>
      <c r="O687" s="8"/>
      <c r="P687" s="8"/>
    </row>
    <row r="688" spans="12:16" ht="12.75">
      <c r="L688" s="13"/>
      <c r="M688" s="13"/>
      <c r="N688" s="13"/>
      <c r="O688" s="8"/>
      <c r="P688" s="8"/>
    </row>
    <row r="689" spans="12:16" ht="12.75">
      <c r="L689" s="13"/>
      <c r="M689" s="13"/>
      <c r="N689" s="13"/>
      <c r="O689" s="8"/>
      <c r="P689" s="8"/>
    </row>
    <row r="690" spans="12:16" ht="12.75">
      <c r="L690" s="13"/>
      <c r="M690" s="13"/>
      <c r="N690" s="13"/>
      <c r="O690" s="8"/>
      <c r="P690" s="8"/>
    </row>
    <row r="691" spans="12:16" ht="12.75">
      <c r="L691" s="13"/>
      <c r="M691" s="13"/>
      <c r="N691" s="13"/>
      <c r="O691" s="8"/>
      <c r="P691" s="8"/>
    </row>
    <row r="692" spans="12:16" ht="12.75">
      <c r="L692" s="13"/>
      <c r="M692" s="13"/>
      <c r="N692" s="13"/>
      <c r="O692" s="8"/>
      <c r="P692" s="8"/>
    </row>
    <row r="693" spans="12:16" ht="12.75">
      <c r="L693" s="13"/>
      <c r="M693" s="13"/>
      <c r="N693" s="13"/>
      <c r="O693" s="8"/>
      <c r="P693" s="8"/>
    </row>
    <row r="694" spans="12:16" ht="12.75">
      <c r="L694" s="13"/>
      <c r="M694" s="13"/>
      <c r="N694" s="13"/>
      <c r="O694" s="8"/>
      <c r="P694" s="8"/>
    </row>
    <row r="695" spans="12:16" ht="12.75">
      <c r="L695" s="13"/>
      <c r="M695" s="13"/>
      <c r="N695" s="13"/>
      <c r="O695" s="8"/>
      <c r="P695" s="8"/>
    </row>
    <row r="696" spans="12:16" ht="12.75">
      <c r="L696" s="13"/>
      <c r="M696" s="13"/>
      <c r="N696" s="13"/>
      <c r="O696" s="8"/>
      <c r="P696" s="8"/>
    </row>
    <row r="697" spans="12:16" ht="12.75">
      <c r="L697" s="13"/>
      <c r="M697" s="13"/>
      <c r="N697" s="13"/>
      <c r="O697" s="8"/>
      <c r="P697" s="8"/>
    </row>
    <row r="698" spans="12:16" ht="12.75">
      <c r="L698" s="13"/>
      <c r="M698" s="13"/>
      <c r="N698" s="13"/>
      <c r="O698" s="8"/>
      <c r="P698" s="8"/>
    </row>
    <row r="699" spans="12:16" ht="12.75">
      <c r="L699" s="13"/>
      <c r="M699" s="13"/>
      <c r="N699" s="13"/>
      <c r="O699" s="8"/>
      <c r="P699" s="8"/>
    </row>
    <row r="700" spans="12:16" ht="12.75">
      <c r="L700" s="13"/>
      <c r="M700" s="13"/>
      <c r="N700" s="13"/>
      <c r="O700" s="8"/>
      <c r="P700" s="8"/>
    </row>
    <row r="701" spans="12:16" ht="12.75">
      <c r="L701" s="13"/>
      <c r="M701" s="13"/>
      <c r="N701" s="13"/>
      <c r="O701" s="8"/>
      <c r="P701" s="8"/>
    </row>
    <row r="702" spans="12:16" ht="12.75">
      <c r="L702" s="13"/>
      <c r="M702" s="13"/>
      <c r="N702" s="13"/>
      <c r="O702" s="8"/>
      <c r="P702" s="8"/>
    </row>
    <row r="703" spans="12:16" ht="12.75">
      <c r="L703" s="13"/>
      <c r="M703" s="13"/>
      <c r="N703" s="13"/>
      <c r="O703" s="8"/>
      <c r="P703" s="8"/>
    </row>
    <row r="704" spans="12:16" ht="12.75">
      <c r="L704" s="13"/>
      <c r="M704" s="13"/>
      <c r="N704" s="13"/>
      <c r="O704" s="8"/>
      <c r="P704" s="8"/>
    </row>
    <row r="705" spans="12:16" ht="12.75">
      <c r="L705" s="13"/>
      <c r="M705" s="13"/>
      <c r="N705" s="13"/>
      <c r="O705" s="8"/>
      <c r="P705" s="8"/>
    </row>
    <row r="706" spans="12:16" ht="12.75">
      <c r="L706" s="13"/>
      <c r="M706" s="13"/>
      <c r="N706" s="13"/>
      <c r="O706" s="8"/>
      <c r="P706" s="8"/>
    </row>
    <row r="707" spans="12:16" ht="12.75">
      <c r="L707" s="13"/>
      <c r="M707" s="13"/>
      <c r="N707" s="13"/>
      <c r="O707" s="8"/>
      <c r="P707" s="8"/>
    </row>
    <row r="708" spans="12:16" ht="12.75">
      <c r="L708" s="13"/>
      <c r="M708" s="13"/>
      <c r="N708" s="13"/>
      <c r="O708" s="8"/>
      <c r="P708" s="8"/>
    </row>
    <row r="709" spans="12:16" ht="12.75">
      <c r="L709" s="13"/>
      <c r="M709" s="13"/>
      <c r="N709" s="13"/>
      <c r="O709" s="8"/>
      <c r="P709" s="8"/>
    </row>
    <row r="710" spans="12:16" ht="12.75">
      <c r="L710" s="13"/>
      <c r="M710" s="13"/>
      <c r="N710" s="13"/>
      <c r="O710" s="8"/>
      <c r="P710" s="8"/>
    </row>
    <row r="711" spans="12:16" ht="12.75">
      <c r="L711" s="13"/>
      <c r="M711" s="13"/>
      <c r="N711" s="13"/>
      <c r="O711" s="8"/>
      <c r="P711" s="8"/>
    </row>
    <row r="712" spans="12:16" ht="12.75">
      <c r="L712" s="13"/>
      <c r="M712" s="13"/>
      <c r="N712" s="13"/>
      <c r="O712" s="8"/>
      <c r="P712" s="8"/>
    </row>
    <row r="713" spans="12:16" ht="12.75">
      <c r="L713" s="13"/>
      <c r="M713" s="13"/>
      <c r="N713" s="13"/>
      <c r="O713" s="8"/>
      <c r="P713" s="8"/>
    </row>
    <row r="714" spans="12:16" ht="12.75">
      <c r="L714" s="13"/>
      <c r="M714" s="13"/>
      <c r="N714" s="13"/>
      <c r="O714" s="8"/>
      <c r="P714" s="8"/>
    </row>
    <row r="715" spans="12:16" ht="12.75">
      <c r="L715" s="13"/>
      <c r="M715" s="13"/>
      <c r="N715" s="13"/>
      <c r="O715" s="8"/>
      <c r="P715" s="8"/>
    </row>
    <row r="716" spans="12:16" ht="12.75">
      <c r="L716" s="13"/>
      <c r="M716" s="13"/>
      <c r="N716" s="13"/>
      <c r="O716" s="8"/>
      <c r="P716" s="8"/>
    </row>
    <row r="717" spans="12:16" ht="12.75">
      <c r="L717" s="13"/>
      <c r="M717" s="13"/>
      <c r="N717" s="13"/>
      <c r="O717" s="8"/>
      <c r="P717" s="8"/>
    </row>
    <row r="718" spans="12:16" ht="12.75">
      <c r="L718" s="13"/>
      <c r="M718" s="13"/>
      <c r="N718" s="13"/>
      <c r="O718" s="8"/>
      <c r="P718" s="8"/>
    </row>
    <row r="719" spans="12:16" ht="12.75">
      <c r="L719" s="13"/>
      <c r="M719" s="13"/>
      <c r="N719" s="13"/>
      <c r="O719" s="8"/>
      <c r="P719" s="8"/>
    </row>
    <row r="720" spans="12:16" ht="12.75">
      <c r="L720" s="13"/>
      <c r="M720" s="13"/>
      <c r="N720" s="13"/>
      <c r="O720" s="8"/>
      <c r="P720" s="8"/>
    </row>
    <row r="721" spans="12:16" ht="12.75">
      <c r="L721" s="13"/>
      <c r="M721" s="13"/>
      <c r="N721" s="13"/>
      <c r="O721" s="8"/>
      <c r="P721" s="8"/>
    </row>
    <row r="722" spans="12:16" ht="12.75">
      <c r="L722" s="13"/>
      <c r="M722" s="13"/>
      <c r="N722" s="13"/>
      <c r="O722" s="8"/>
      <c r="P722" s="8"/>
    </row>
    <row r="723" spans="12:16" ht="12.75">
      <c r="L723" s="13"/>
      <c r="M723" s="13"/>
      <c r="N723" s="13"/>
      <c r="O723" s="8"/>
      <c r="P723" s="8"/>
    </row>
    <row r="724" spans="12:16" ht="12.75">
      <c r="L724" s="13"/>
      <c r="M724" s="13"/>
      <c r="N724" s="13"/>
      <c r="O724" s="8"/>
      <c r="P724" s="8"/>
    </row>
    <row r="725" spans="12:16" ht="12.75">
      <c r="L725" s="13"/>
      <c r="M725" s="13"/>
      <c r="N725" s="13"/>
      <c r="O725" s="8"/>
      <c r="P725" s="8"/>
    </row>
    <row r="726" spans="12:16" ht="12.75">
      <c r="L726" s="13"/>
      <c r="M726" s="13"/>
      <c r="N726" s="13"/>
      <c r="O726" s="8"/>
      <c r="P726" s="8"/>
    </row>
    <row r="727" spans="12:16" ht="12.75">
      <c r="L727" s="13"/>
      <c r="M727" s="13"/>
      <c r="N727" s="13"/>
      <c r="O727" s="8"/>
      <c r="P727" s="8"/>
    </row>
    <row r="728" spans="12:16" ht="12.75">
      <c r="L728" s="13"/>
      <c r="M728" s="13"/>
      <c r="N728" s="13"/>
      <c r="O728" s="8"/>
      <c r="P728" s="8"/>
    </row>
    <row r="729" spans="12:16" ht="12.75">
      <c r="L729" s="13"/>
      <c r="M729" s="13"/>
      <c r="N729" s="13"/>
      <c r="O729" s="8"/>
      <c r="P729" s="8"/>
    </row>
    <row r="730" spans="12:16" ht="12.75">
      <c r="L730" s="13"/>
      <c r="M730" s="13"/>
      <c r="N730" s="13"/>
      <c r="O730" s="8"/>
      <c r="P730" s="8"/>
    </row>
    <row r="731" spans="12:16" ht="12.75">
      <c r="L731" s="13"/>
      <c r="M731" s="13"/>
      <c r="N731" s="13"/>
      <c r="O731" s="8"/>
      <c r="P731" s="8"/>
    </row>
    <row r="732" spans="12:16" ht="12.75">
      <c r="L732" s="13"/>
      <c r="M732" s="13"/>
      <c r="N732" s="13"/>
      <c r="O732" s="8"/>
      <c r="P732" s="8"/>
    </row>
    <row r="733" spans="12:16" ht="12.75">
      <c r="L733" s="13"/>
      <c r="M733" s="13"/>
      <c r="N733" s="13"/>
      <c r="O733" s="8"/>
      <c r="P733" s="8"/>
    </row>
    <row r="734" spans="12:16" ht="12.75">
      <c r="L734" s="13"/>
      <c r="M734" s="13"/>
      <c r="N734" s="13"/>
      <c r="O734" s="8"/>
      <c r="P734" s="8"/>
    </row>
    <row r="735" spans="12:16" ht="12.75">
      <c r="L735" s="13"/>
      <c r="M735" s="13"/>
      <c r="N735" s="13"/>
      <c r="O735" s="8"/>
      <c r="P735" s="8"/>
    </row>
    <row r="736" spans="12:16" ht="12.75">
      <c r="L736" s="13"/>
      <c r="M736" s="13"/>
      <c r="N736" s="13"/>
      <c r="O736" s="8"/>
      <c r="P736" s="8"/>
    </row>
    <row r="737" spans="12:16" ht="12.75">
      <c r="L737" s="13"/>
      <c r="M737" s="13"/>
      <c r="N737" s="13"/>
      <c r="O737" s="8"/>
      <c r="P737" s="8"/>
    </row>
    <row r="738" spans="12:16" ht="12.75">
      <c r="L738" s="13"/>
      <c r="M738" s="13"/>
      <c r="N738" s="13"/>
      <c r="O738" s="8"/>
      <c r="P738" s="8"/>
    </row>
    <row r="739" spans="12:16" ht="12.75">
      <c r="L739" s="13"/>
      <c r="M739" s="13"/>
      <c r="N739" s="13"/>
      <c r="O739" s="8"/>
      <c r="P739" s="8"/>
    </row>
    <row r="740" spans="12:16" ht="12.75">
      <c r="L740" s="13"/>
      <c r="M740" s="13"/>
      <c r="N740" s="13"/>
      <c r="O740" s="8"/>
      <c r="P740" s="8"/>
    </row>
    <row r="741" spans="12:16" ht="12.75">
      <c r="L741" s="13"/>
      <c r="M741" s="13"/>
      <c r="N741" s="13"/>
      <c r="O741" s="8"/>
      <c r="P741" s="8"/>
    </row>
    <row r="742" spans="12:16" ht="12.75">
      <c r="L742" s="13"/>
      <c r="M742" s="13"/>
      <c r="N742" s="13"/>
      <c r="O742" s="8"/>
      <c r="P742" s="8"/>
    </row>
    <row r="743" spans="12:16" ht="12.75">
      <c r="L743" s="13"/>
      <c r="M743" s="13"/>
      <c r="N743" s="13"/>
      <c r="O743" s="8"/>
      <c r="P743" s="8"/>
    </row>
    <row r="744" spans="12:16" ht="12.75">
      <c r="L744" s="13"/>
      <c r="M744" s="13"/>
      <c r="N744" s="13"/>
      <c r="O744" s="8"/>
      <c r="P744" s="8"/>
    </row>
    <row r="745" spans="12:16" ht="12.75">
      <c r="L745" s="13"/>
      <c r="M745" s="13"/>
      <c r="N745" s="13"/>
      <c r="O745" s="8"/>
      <c r="P745" s="8"/>
    </row>
    <row r="746" spans="12:16" ht="12.75">
      <c r="L746" s="13"/>
      <c r="M746" s="13"/>
      <c r="N746" s="13"/>
      <c r="O746" s="8"/>
      <c r="P746" s="8"/>
    </row>
    <row r="747" spans="12:16" ht="12.75">
      <c r="L747" s="13"/>
      <c r="M747" s="13"/>
      <c r="N747" s="13"/>
      <c r="O747" s="8"/>
      <c r="P747" s="8"/>
    </row>
    <row r="748" spans="12:16" ht="12.75">
      <c r="L748" s="13"/>
      <c r="M748" s="13"/>
      <c r="N748" s="13"/>
      <c r="O748" s="8"/>
      <c r="P748" s="8"/>
    </row>
    <row r="749" spans="12:16" ht="12.75">
      <c r="L749" s="13"/>
      <c r="M749" s="13"/>
      <c r="N749" s="13"/>
      <c r="O749" s="8"/>
      <c r="P749" s="8"/>
    </row>
    <row r="750" spans="12:16" ht="12.75">
      <c r="L750" s="13"/>
      <c r="M750" s="13"/>
      <c r="N750" s="13"/>
      <c r="O750" s="8"/>
      <c r="P750" s="8"/>
    </row>
    <row r="751" spans="12:16" ht="12.75">
      <c r="L751" s="13"/>
      <c r="M751" s="13"/>
      <c r="N751" s="13"/>
      <c r="O751" s="8"/>
      <c r="P751" s="8"/>
    </row>
    <row r="752" spans="12:16" ht="12.75">
      <c r="L752" s="13"/>
      <c r="M752" s="13"/>
      <c r="N752" s="13"/>
      <c r="O752" s="8"/>
      <c r="P752" s="8"/>
    </row>
    <row r="753" spans="12:16" ht="12.75">
      <c r="L753" s="13"/>
      <c r="M753" s="13"/>
      <c r="N753" s="13"/>
      <c r="O753" s="8"/>
      <c r="P753" s="8"/>
    </row>
    <row r="754" spans="12:16" ht="12.75">
      <c r="L754" s="13"/>
      <c r="M754" s="13"/>
      <c r="N754" s="13"/>
      <c r="O754" s="8"/>
      <c r="P754" s="8"/>
    </row>
    <row r="755" spans="12:16" ht="12.75">
      <c r="L755" s="13"/>
      <c r="M755" s="13"/>
      <c r="N755" s="13"/>
      <c r="O755" s="8"/>
      <c r="P755" s="8"/>
    </row>
    <row r="756" spans="12:16" ht="12.75">
      <c r="L756" s="13"/>
      <c r="M756" s="13"/>
      <c r="N756" s="13"/>
      <c r="O756" s="8"/>
      <c r="P756" s="8"/>
    </row>
    <row r="757" spans="12:16" ht="12.75">
      <c r="L757" s="13"/>
      <c r="M757" s="13"/>
      <c r="N757" s="13"/>
      <c r="O757" s="8"/>
      <c r="P757" s="8"/>
    </row>
    <row r="758" spans="12:16" ht="12.75">
      <c r="L758" s="13"/>
      <c r="M758" s="13"/>
      <c r="N758" s="13"/>
      <c r="O758" s="8"/>
      <c r="P758" s="8"/>
    </row>
    <row r="759" spans="12:16" ht="12.75">
      <c r="L759" s="13"/>
      <c r="M759" s="13"/>
      <c r="N759" s="13"/>
      <c r="O759" s="8"/>
      <c r="P759" s="8"/>
    </row>
    <row r="760" spans="12:16" ht="12.75">
      <c r="L760" s="13"/>
      <c r="M760" s="13"/>
      <c r="N760" s="13"/>
      <c r="O760" s="8"/>
      <c r="P760" s="8"/>
    </row>
    <row r="761" spans="12:16" ht="12.75">
      <c r="L761" s="13"/>
      <c r="M761" s="13"/>
      <c r="N761" s="13"/>
      <c r="O761" s="8"/>
      <c r="P761" s="8"/>
    </row>
    <row r="762" spans="12:16" ht="12.75">
      <c r="L762" s="13"/>
      <c r="M762" s="13"/>
      <c r="N762" s="13"/>
      <c r="O762" s="8"/>
      <c r="P762" s="8"/>
    </row>
    <row r="763" spans="12:16" ht="12.75">
      <c r="L763" s="13"/>
      <c r="M763" s="13"/>
      <c r="N763" s="13"/>
      <c r="O763" s="8"/>
      <c r="P763" s="8"/>
    </row>
    <row r="764" spans="12:16" ht="12.75">
      <c r="L764" s="13"/>
      <c r="M764" s="13"/>
      <c r="N764" s="13"/>
      <c r="O764" s="8"/>
      <c r="P764" s="8"/>
    </row>
    <row r="765" spans="12:16" ht="12.75">
      <c r="L765" s="13"/>
      <c r="M765" s="13"/>
      <c r="N765" s="13"/>
      <c r="O765" s="8"/>
      <c r="P765" s="8"/>
    </row>
    <row r="766" spans="12:16" ht="12.75">
      <c r="L766" s="13"/>
      <c r="M766" s="13"/>
      <c r="N766" s="13"/>
      <c r="O766" s="8"/>
      <c r="P766" s="8"/>
    </row>
    <row r="767" spans="12:16" ht="12.75">
      <c r="L767" s="13"/>
      <c r="M767" s="13"/>
      <c r="N767" s="13"/>
      <c r="O767" s="8"/>
      <c r="P767" s="8"/>
    </row>
    <row r="768" spans="12:16" ht="12.75">
      <c r="L768" s="13"/>
      <c r="M768" s="13"/>
      <c r="N768" s="13"/>
      <c r="O768" s="8"/>
      <c r="P768" s="8"/>
    </row>
    <row r="769" spans="12:16" ht="12.75">
      <c r="L769" s="13"/>
      <c r="M769" s="13"/>
      <c r="N769" s="13"/>
      <c r="O769" s="8"/>
      <c r="P769" s="8"/>
    </row>
    <row r="770" spans="12:16" ht="12.75">
      <c r="L770" s="13"/>
      <c r="M770" s="13"/>
      <c r="N770" s="13"/>
      <c r="O770" s="8"/>
      <c r="P770" s="8"/>
    </row>
    <row r="771" spans="12:16" ht="12.75">
      <c r="L771" s="13"/>
      <c r="M771" s="13"/>
      <c r="N771" s="13"/>
      <c r="O771" s="8"/>
      <c r="P771" s="8"/>
    </row>
    <row r="772" spans="12:16" ht="12.75">
      <c r="L772" s="13"/>
      <c r="M772" s="13"/>
      <c r="N772" s="13"/>
      <c r="O772" s="8"/>
      <c r="P772" s="8"/>
    </row>
    <row r="773" spans="12:16" ht="12.75">
      <c r="L773" s="13"/>
      <c r="M773" s="13"/>
      <c r="N773" s="13"/>
      <c r="O773" s="8"/>
      <c r="P773" s="8"/>
    </row>
    <row r="774" spans="12:16" ht="12.75">
      <c r="L774" s="13"/>
      <c r="M774" s="13"/>
      <c r="N774" s="13"/>
      <c r="O774" s="8"/>
      <c r="P774" s="8"/>
    </row>
    <row r="775" spans="12:16" ht="12.75">
      <c r="L775" s="13"/>
      <c r="M775" s="13"/>
      <c r="N775" s="13"/>
      <c r="O775" s="8"/>
      <c r="P775" s="8"/>
    </row>
    <row r="776" spans="12:16" ht="12.75">
      <c r="L776" s="13"/>
      <c r="M776" s="13"/>
      <c r="N776" s="13"/>
      <c r="O776" s="8"/>
      <c r="P776" s="8"/>
    </row>
    <row r="777" spans="12:16" ht="12.75">
      <c r="L777" s="13"/>
      <c r="M777" s="13"/>
      <c r="N777" s="13"/>
      <c r="O777" s="8"/>
      <c r="P777" s="8"/>
    </row>
    <row r="778" spans="12:16" ht="12.75">
      <c r="L778" s="13"/>
      <c r="M778" s="13"/>
      <c r="N778" s="13"/>
      <c r="O778" s="8"/>
      <c r="P778" s="8"/>
    </row>
    <row r="779" spans="12:16" ht="12.75">
      <c r="L779" s="13"/>
      <c r="M779" s="13"/>
      <c r="N779" s="13"/>
      <c r="O779" s="8"/>
      <c r="P779" s="8"/>
    </row>
    <row r="780" spans="12:16" ht="12.75">
      <c r="L780" s="13"/>
      <c r="M780" s="13"/>
      <c r="N780" s="13"/>
      <c r="O780" s="8"/>
      <c r="P780" s="8"/>
    </row>
    <row r="781" spans="12:16" ht="12.75">
      <c r="L781" s="13"/>
      <c r="M781" s="13"/>
      <c r="N781" s="13"/>
      <c r="O781" s="8"/>
      <c r="P781" s="8"/>
    </row>
    <row r="782" spans="12:16" ht="12.75">
      <c r="L782" s="13"/>
      <c r="M782" s="13"/>
      <c r="N782" s="13"/>
      <c r="O782" s="8"/>
      <c r="P782" s="8"/>
    </row>
    <row r="783" spans="12:16" ht="12.75">
      <c r="L783" s="13"/>
      <c r="M783" s="13"/>
      <c r="N783" s="13"/>
      <c r="O783" s="8"/>
      <c r="P783" s="8"/>
    </row>
    <row r="784" spans="12:16" ht="12.75">
      <c r="L784" s="13"/>
      <c r="M784" s="13"/>
      <c r="N784" s="13"/>
      <c r="O784" s="8"/>
      <c r="P784" s="8"/>
    </row>
    <row r="785" spans="12:16" ht="12.75">
      <c r="L785" s="13"/>
      <c r="M785" s="13"/>
      <c r="N785" s="13"/>
      <c r="O785" s="8"/>
      <c r="P785" s="8"/>
    </row>
    <row r="786" spans="12:16" ht="12.75">
      <c r="L786" s="13"/>
      <c r="M786" s="13"/>
      <c r="N786" s="13"/>
      <c r="O786" s="8"/>
      <c r="P786" s="8"/>
    </row>
    <row r="787" spans="12:16" ht="12.75">
      <c r="L787" s="13"/>
      <c r="M787" s="13"/>
      <c r="N787" s="13"/>
      <c r="O787" s="8"/>
      <c r="P787" s="8"/>
    </row>
    <row r="788" spans="12:16" ht="12.75">
      <c r="L788" s="13"/>
      <c r="M788" s="13"/>
      <c r="N788" s="13"/>
      <c r="O788" s="8"/>
      <c r="P788" s="8"/>
    </row>
    <row r="789" spans="12:16" ht="12.75">
      <c r="L789" s="13"/>
      <c r="M789" s="13"/>
      <c r="N789" s="13"/>
      <c r="O789" s="8"/>
      <c r="P789" s="8"/>
    </row>
    <row r="790" spans="12:16" ht="12.75">
      <c r="L790" s="13"/>
      <c r="M790" s="13"/>
      <c r="N790" s="13"/>
      <c r="O790" s="8"/>
      <c r="P790" s="8"/>
    </row>
    <row r="791" spans="12:16" ht="12.75">
      <c r="L791" s="13"/>
      <c r="M791" s="13"/>
      <c r="N791" s="13"/>
      <c r="O791" s="8"/>
      <c r="P791" s="8"/>
    </row>
    <row r="792" spans="12:16" ht="12.75">
      <c r="L792" s="13"/>
      <c r="M792" s="13"/>
      <c r="N792" s="13"/>
      <c r="O792" s="8"/>
      <c r="P792" s="8"/>
    </row>
    <row r="793" spans="12:16" ht="12.75">
      <c r="L793" s="13"/>
      <c r="M793" s="13"/>
      <c r="N793" s="13"/>
      <c r="O793" s="8"/>
      <c r="P793" s="8"/>
    </row>
    <row r="794" spans="12:16" ht="12.75">
      <c r="L794" s="13"/>
      <c r="M794" s="13"/>
      <c r="N794" s="13"/>
      <c r="O794" s="8"/>
      <c r="P794" s="8"/>
    </row>
    <row r="795" spans="12:16" ht="12.75">
      <c r="L795" s="13"/>
      <c r="M795" s="13"/>
      <c r="N795" s="13"/>
      <c r="O795" s="8"/>
      <c r="P795" s="8"/>
    </row>
    <row r="796" spans="12:16" ht="12.75">
      <c r="L796" s="13"/>
      <c r="M796" s="13"/>
      <c r="N796" s="13"/>
      <c r="O796" s="8"/>
      <c r="P796" s="8"/>
    </row>
    <row r="797" spans="12:16" ht="12.75">
      <c r="L797" s="13"/>
      <c r="M797" s="13"/>
      <c r="N797" s="13"/>
      <c r="O797" s="8"/>
      <c r="P797" s="8"/>
    </row>
    <row r="798" spans="12:16" ht="12.75">
      <c r="L798" s="13"/>
      <c r="M798" s="13"/>
      <c r="N798" s="13"/>
      <c r="O798" s="8"/>
      <c r="P798" s="8"/>
    </row>
    <row r="799" spans="12:16" ht="12.75">
      <c r="L799" s="13"/>
      <c r="M799" s="13"/>
      <c r="N799" s="13"/>
      <c r="O799" s="8"/>
      <c r="P799" s="8"/>
    </row>
    <row r="800" spans="12:16" ht="12.75">
      <c r="L800" s="13"/>
      <c r="M800" s="13"/>
      <c r="N800" s="13"/>
      <c r="O800" s="8"/>
      <c r="P800" s="8"/>
    </row>
    <row r="801" spans="12:16" ht="12.75">
      <c r="L801" s="13"/>
      <c r="M801" s="13"/>
      <c r="N801" s="13"/>
      <c r="O801" s="8"/>
      <c r="P801" s="8"/>
    </row>
    <row r="802" spans="12:16" ht="12.75">
      <c r="L802" s="13"/>
      <c r="M802" s="13"/>
      <c r="N802" s="13"/>
      <c r="O802" s="8"/>
      <c r="P802" s="8"/>
    </row>
    <row r="803" spans="12:16" ht="12.75">
      <c r="L803" s="13"/>
      <c r="M803" s="13"/>
      <c r="N803" s="13"/>
      <c r="O803" s="8"/>
      <c r="P803" s="8"/>
    </row>
    <row r="804" spans="12:16" ht="12.75">
      <c r="L804" s="13"/>
      <c r="M804" s="13"/>
      <c r="N804" s="13"/>
      <c r="O804" s="8"/>
      <c r="P804" s="8"/>
    </row>
    <row r="805" spans="12:16" ht="12.75">
      <c r="L805" s="13"/>
      <c r="M805" s="13"/>
      <c r="N805" s="13"/>
      <c r="O805" s="8"/>
      <c r="P805" s="8"/>
    </row>
    <row r="806" spans="12:16" ht="12.75">
      <c r="L806" s="13"/>
      <c r="M806" s="13"/>
      <c r="N806" s="13"/>
      <c r="O806" s="8"/>
      <c r="P806" s="8"/>
    </row>
    <row r="807" spans="12:16" ht="12.75">
      <c r="L807" s="13"/>
      <c r="M807" s="13"/>
      <c r="N807" s="13"/>
      <c r="O807" s="8"/>
      <c r="P807" s="8"/>
    </row>
    <row r="808" spans="12:16" ht="12.75">
      <c r="L808" s="13"/>
      <c r="M808" s="13"/>
      <c r="N808" s="13"/>
      <c r="O808" s="8"/>
      <c r="P808" s="8"/>
    </row>
    <row r="809" spans="12:16" ht="12.75">
      <c r="L809" s="13"/>
      <c r="M809" s="13"/>
      <c r="N809" s="13"/>
      <c r="O809" s="8"/>
      <c r="P809" s="8"/>
    </row>
    <row r="810" spans="12:16" ht="12.75">
      <c r="L810" s="13"/>
      <c r="M810" s="13"/>
      <c r="N810" s="13"/>
      <c r="O810" s="8"/>
      <c r="P810" s="8"/>
    </row>
    <row r="811" spans="12:16" ht="12.75">
      <c r="L811" s="13"/>
      <c r="M811" s="13"/>
      <c r="N811" s="13"/>
      <c r="O811" s="8"/>
      <c r="P811" s="8"/>
    </row>
    <row r="812" spans="12:16" ht="12.75">
      <c r="L812" s="13"/>
      <c r="M812" s="13"/>
      <c r="N812" s="13"/>
      <c r="O812" s="8"/>
      <c r="P812" s="8"/>
    </row>
    <row r="813" spans="12:16" ht="12.75">
      <c r="L813" s="13"/>
      <c r="M813" s="13"/>
      <c r="N813" s="13"/>
      <c r="O813" s="8"/>
      <c r="P813" s="8"/>
    </row>
    <row r="814" spans="12:16" ht="12.75">
      <c r="L814" s="13"/>
      <c r="M814" s="13"/>
      <c r="N814" s="13"/>
      <c r="O814" s="8"/>
      <c r="P814" s="8"/>
    </row>
    <row r="815" spans="12:16" ht="12.75">
      <c r="L815" s="13"/>
      <c r="M815" s="13"/>
      <c r="N815" s="13"/>
      <c r="O815" s="8"/>
      <c r="P815" s="8"/>
    </row>
    <row r="816" spans="12:16" ht="12.75">
      <c r="L816" s="13"/>
      <c r="M816" s="13"/>
      <c r="N816" s="13"/>
      <c r="O816" s="8"/>
      <c r="P816" s="8"/>
    </row>
    <row r="817" spans="12:16" ht="12.75">
      <c r="L817" s="13"/>
      <c r="M817" s="13"/>
      <c r="N817" s="13"/>
      <c r="O817" s="8"/>
      <c r="P817" s="8"/>
    </row>
    <row r="818" spans="12:16" ht="12.75">
      <c r="L818" s="13"/>
      <c r="M818" s="13"/>
      <c r="N818" s="13"/>
      <c r="O818" s="8"/>
      <c r="P818" s="8"/>
    </row>
    <row r="819" spans="12:16" ht="12.75">
      <c r="L819" s="13"/>
      <c r="M819" s="13"/>
      <c r="N819" s="13"/>
      <c r="O819" s="8"/>
      <c r="P819" s="8"/>
    </row>
    <row r="820" spans="12:16" ht="12.75">
      <c r="L820" s="13"/>
      <c r="M820" s="13"/>
      <c r="N820" s="13"/>
      <c r="O820" s="8"/>
      <c r="P820" s="8"/>
    </row>
    <row r="821" spans="12:16" ht="12.75">
      <c r="L821" s="13"/>
      <c r="M821" s="13"/>
      <c r="N821" s="13"/>
      <c r="O821" s="8"/>
      <c r="P821" s="8"/>
    </row>
    <row r="822" spans="12:16" ht="12.75">
      <c r="L822" s="13"/>
      <c r="M822" s="13"/>
      <c r="N822" s="13"/>
      <c r="O822" s="8"/>
      <c r="P822" s="8"/>
    </row>
    <row r="823" spans="12:16" ht="12.75">
      <c r="L823" s="13"/>
      <c r="M823" s="13"/>
      <c r="N823" s="13"/>
      <c r="O823" s="8"/>
      <c r="P823" s="8"/>
    </row>
    <row r="824" spans="12:16" ht="12.75">
      <c r="L824" s="13"/>
      <c r="M824" s="13"/>
      <c r="N824" s="13"/>
      <c r="O824" s="8"/>
      <c r="P824" s="8"/>
    </row>
    <row r="825" spans="12:16" ht="12.75">
      <c r="L825" s="13"/>
      <c r="M825" s="13"/>
      <c r="N825" s="13"/>
      <c r="O825" s="8"/>
      <c r="P825" s="8"/>
    </row>
    <row r="826" spans="12:16" ht="12.75">
      <c r="L826" s="13"/>
      <c r="M826" s="13"/>
      <c r="N826" s="13"/>
      <c r="O826" s="8"/>
      <c r="P826" s="8"/>
    </row>
    <row r="827" spans="12:16" ht="12.75">
      <c r="L827" s="13"/>
      <c r="M827" s="13"/>
      <c r="N827" s="13"/>
      <c r="O827" s="8"/>
      <c r="P827" s="8"/>
    </row>
    <row r="828" spans="12:16" ht="12.75">
      <c r="L828" s="13"/>
      <c r="M828" s="13"/>
      <c r="N828" s="13"/>
      <c r="O828" s="8"/>
      <c r="P828" s="8"/>
    </row>
    <row r="829" spans="12:16" ht="12.75">
      <c r="L829" s="13"/>
      <c r="M829" s="13"/>
      <c r="N829" s="13"/>
      <c r="O829" s="8"/>
      <c r="P829" s="8"/>
    </row>
    <row r="830" spans="12:16" ht="12.75">
      <c r="L830" s="13"/>
      <c r="M830" s="13"/>
      <c r="N830" s="13"/>
      <c r="O830" s="8"/>
      <c r="P830" s="8"/>
    </row>
    <row r="831" spans="12:16" ht="12.75">
      <c r="L831" s="13"/>
      <c r="M831" s="13"/>
      <c r="N831" s="13"/>
      <c r="O831" s="8"/>
      <c r="P831" s="8"/>
    </row>
    <row r="832" spans="12:16" ht="12.75">
      <c r="L832" s="13"/>
      <c r="M832" s="13"/>
      <c r="N832" s="13"/>
      <c r="O832" s="8"/>
      <c r="P832" s="8"/>
    </row>
    <row r="833" spans="12:16" ht="12.75">
      <c r="L833" s="13"/>
      <c r="M833" s="13"/>
      <c r="N833" s="13"/>
      <c r="O833" s="8"/>
      <c r="P833" s="8"/>
    </row>
    <row r="834" spans="12:16" ht="12.75">
      <c r="L834" s="13"/>
      <c r="M834" s="13"/>
      <c r="N834" s="13"/>
      <c r="O834" s="8"/>
      <c r="P834" s="8"/>
    </row>
    <row r="835" spans="12:16" ht="12.75">
      <c r="L835" s="13"/>
      <c r="M835" s="13"/>
      <c r="N835" s="13"/>
      <c r="O835" s="8"/>
      <c r="P835" s="8"/>
    </row>
    <row r="836" spans="12:16" ht="12.75">
      <c r="L836" s="13"/>
      <c r="M836" s="13"/>
      <c r="N836" s="13"/>
      <c r="O836" s="8"/>
      <c r="P836" s="8"/>
    </row>
    <row r="837" spans="12:16" ht="12.75">
      <c r="L837" s="13"/>
      <c r="M837" s="13"/>
      <c r="N837" s="13"/>
      <c r="O837" s="8"/>
      <c r="P837" s="8"/>
    </row>
    <row r="838" spans="12:16" ht="12.75">
      <c r="L838" s="13"/>
      <c r="M838" s="13"/>
      <c r="N838" s="13"/>
      <c r="O838" s="8"/>
      <c r="P838" s="8"/>
    </row>
    <row r="839" spans="12:16" ht="12.75">
      <c r="L839" s="13"/>
      <c r="M839" s="13"/>
      <c r="N839" s="13"/>
      <c r="O839" s="8"/>
      <c r="P839" s="8"/>
    </row>
    <row r="840" spans="12:16" ht="12.75">
      <c r="L840" s="13"/>
      <c r="M840" s="13"/>
      <c r="N840" s="13"/>
      <c r="O840" s="8"/>
      <c r="P840" s="8"/>
    </row>
    <row r="841" spans="12:16" ht="12.75">
      <c r="L841" s="13"/>
      <c r="M841" s="13"/>
      <c r="N841" s="13"/>
      <c r="O841" s="8"/>
      <c r="P841" s="8"/>
    </row>
    <row r="842" spans="12:16" ht="12.75">
      <c r="L842" s="13"/>
      <c r="M842" s="13"/>
      <c r="N842" s="13"/>
      <c r="O842" s="8"/>
      <c r="P842" s="8"/>
    </row>
    <row r="843" spans="12:16" ht="12.75">
      <c r="L843" s="13"/>
      <c r="M843" s="13"/>
      <c r="N843" s="13"/>
      <c r="O843" s="8"/>
      <c r="P843" s="8"/>
    </row>
    <row r="844" spans="12:16" ht="12.75">
      <c r="L844" s="13"/>
      <c r="M844" s="13"/>
      <c r="N844" s="13"/>
      <c r="O844" s="8"/>
      <c r="P844" s="8"/>
    </row>
    <row r="845" spans="12:16" ht="12.75">
      <c r="L845" s="13"/>
      <c r="M845" s="13"/>
      <c r="N845" s="13"/>
      <c r="O845" s="8"/>
      <c r="P845" s="8"/>
    </row>
    <row r="846" spans="12:16" ht="12.75">
      <c r="L846" s="13"/>
      <c r="M846" s="13"/>
      <c r="N846" s="13"/>
      <c r="O846" s="8"/>
      <c r="P846" s="8"/>
    </row>
    <row r="847" spans="12:16" ht="12.75">
      <c r="L847" s="13"/>
      <c r="M847" s="13"/>
      <c r="N847" s="13"/>
      <c r="O847" s="8"/>
      <c r="P847" s="8"/>
    </row>
    <row r="848" spans="12:16" ht="12.75">
      <c r="L848" s="13"/>
      <c r="M848" s="13"/>
      <c r="N848" s="13"/>
      <c r="O848" s="8"/>
      <c r="P848" s="8"/>
    </row>
    <row r="849" spans="12:16" ht="12.75">
      <c r="L849" s="13"/>
      <c r="M849" s="13"/>
      <c r="N849" s="13"/>
      <c r="O849" s="8"/>
      <c r="P849" s="8"/>
    </row>
    <row r="850" spans="12:16" ht="12.75">
      <c r="L850" s="13"/>
      <c r="M850" s="13"/>
      <c r="N850" s="13"/>
      <c r="O850" s="8"/>
      <c r="P850" s="8"/>
    </row>
    <row r="851" spans="12:16" ht="12.75">
      <c r="L851" s="13"/>
      <c r="M851" s="13"/>
      <c r="N851" s="13"/>
      <c r="O851" s="8"/>
      <c r="P851" s="8"/>
    </row>
    <row r="852" spans="12:16" ht="12.75">
      <c r="L852" s="13"/>
      <c r="M852" s="13"/>
      <c r="N852" s="13"/>
      <c r="O852" s="8"/>
      <c r="P852" s="8"/>
    </row>
    <row r="853" spans="12:16" ht="12.75">
      <c r="L853" s="13"/>
      <c r="M853" s="13"/>
      <c r="N853" s="13"/>
      <c r="O853" s="8"/>
      <c r="P853" s="8"/>
    </row>
    <row r="854" spans="12:16" ht="12.75">
      <c r="L854" s="13"/>
      <c r="M854" s="13"/>
      <c r="N854" s="13"/>
      <c r="O854" s="8"/>
      <c r="P854" s="8"/>
    </row>
    <row r="855" spans="12:16" ht="12.75">
      <c r="L855" s="13"/>
      <c r="M855" s="13"/>
      <c r="N855" s="13"/>
      <c r="O855" s="8"/>
      <c r="P855" s="8"/>
    </row>
    <row r="856" spans="12:16" ht="12.75">
      <c r="L856" s="13"/>
      <c r="M856" s="13"/>
      <c r="N856" s="13"/>
      <c r="O856" s="8"/>
      <c r="P856" s="8"/>
    </row>
    <row r="857" spans="12:16" ht="12.75">
      <c r="L857" s="13"/>
      <c r="M857" s="13"/>
      <c r="N857" s="13"/>
      <c r="O857" s="8"/>
      <c r="P857" s="8"/>
    </row>
    <row r="858" spans="12:16" ht="12.75">
      <c r="L858" s="13"/>
      <c r="M858" s="13"/>
      <c r="N858" s="13"/>
      <c r="O858" s="8"/>
      <c r="P858" s="8"/>
    </row>
    <row r="859" spans="12:16" ht="12.75">
      <c r="L859" s="13"/>
      <c r="M859" s="13"/>
      <c r="N859" s="13"/>
      <c r="O859" s="8"/>
      <c r="P859" s="8"/>
    </row>
    <row r="860" spans="12:16" ht="12.75">
      <c r="L860" s="13"/>
      <c r="M860" s="13"/>
      <c r="N860" s="13"/>
      <c r="O860" s="8"/>
      <c r="P860" s="8"/>
    </row>
    <row r="861" spans="12:16" ht="12.75">
      <c r="L861" s="13"/>
      <c r="M861" s="13"/>
      <c r="N861" s="13"/>
      <c r="O861" s="8"/>
      <c r="P861" s="8"/>
    </row>
    <row r="862" spans="12:16" ht="12.75">
      <c r="L862" s="13"/>
      <c r="M862" s="13"/>
      <c r="N862" s="13"/>
      <c r="O862" s="8"/>
      <c r="P862" s="8"/>
    </row>
    <row r="863" spans="12:16" ht="12.75">
      <c r="L863" s="13"/>
      <c r="M863" s="13"/>
      <c r="N863" s="13"/>
      <c r="O863" s="8"/>
      <c r="P863" s="8"/>
    </row>
    <row r="864" spans="12:16" ht="12.75">
      <c r="L864" s="13"/>
      <c r="M864" s="13"/>
      <c r="N864" s="13"/>
      <c r="O864" s="8"/>
      <c r="P864" s="8"/>
    </row>
    <row r="865" spans="12:16" ht="12.75">
      <c r="L865" s="13"/>
      <c r="M865" s="13"/>
      <c r="N865" s="13"/>
      <c r="O865" s="8"/>
      <c r="P865" s="8"/>
    </row>
    <row r="866" spans="12:16" ht="12.75">
      <c r="L866" s="13"/>
      <c r="M866" s="13"/>
      <c r="N866" s="13"/>
      <c r="O866" s="8"/>
      <c r="P866" s="8"/>
    </row>
    <row r="867" spans="12:16" ht="12.75">
      <c r="L867" s="13"/>
      <c r="M867" s="13"/>
      <c r="N867" s="13"/>
      <c r="O867" s="8"/>
      <c r="P867" s="8"/>
    </row>
    <row r="868" spans="12:16" ht="12.75">
      <c r="L868" s="13"/>
      <c r="M868" s="13"/>
      <c r="N868" s="13"/>
      <c r="O868" s="8"/>
      <c r="P868" s="8"/>
    </row>
    <row r="869" spans="12:16" ht="12.75">
      <c r="L869" s="13"/>
      <c r="M869" s="13"/>
      <c r="N869" s="13"/>
      <c r="O869" s="8"/>
      <c r="P869" s="8"/>
    </row>
    <row r="870" spans="12:16" ht="12.75">
      <c r="L870" s="13"/>
      <c r="M870" s="13"/>
      <c r="N870" s="13"/>
      <c r="O870" s="8"/>
      <c r="P870" s="8"/>
    </row>
    <row r="871" spans="12:16" ht="12.75">
      <c r="L871" s="13"/>
      <c r="M871" s="13"/>
      <c r="N871" s="13"/>
      <c r="O871" s="8"/>
      <c r="P871" s="8"/>
    </row>
    <row r="872" spans="12:16" ht="12.75">
      <c r="L872" s="13"/>
      <c r="M872" s="13"/>
      <c r="N872" s="13"/>
      <c r="O872" s="8"/>
      <c r="P872" s="8"/>
    </row>
    <row r="873" spans="12:16" ht="12.75">
      <c r="L873" s="13"/>
      <c r="M873" s="13"/>
      <c r="N873" s="13"/>
      <c r="O873" s="8"/>
      <c r="P873" s="8"/>
    </row>
    <row r="874" spans="12:16" ht="12.75">
      <c r="L874" s="13"/>
      <c r="M874" s="13"/>
      <c r="N874" s="13"/>
      <c r="O874" s="8"/>
      <c r="P874" s="8"/>
    </row>
    <row r="875" spans="12:16" ht="12.75">
      <c r="L875" s="13"/>
      <c r="M875" s="13"/>
      <c r="N875" s="13"/>
      <c r="O875" s="8"/>
      <c r="P875" s="8"/>
    </row>
    <row r="876" spans="12:16" ht="12.75">
      <c r="L876" s="13"/>
      <c r="M876" s="13"/>
      <c r="N876" s="13"/>
      <c r="O876" s="8"/>
      <c r="P876" s="8"/>
    </row>
    <row r="877" spans="12:16" ht="12.75">
      <c r="L877" s="13"/>
      <c r="M877" s="13"/>
      <c r="N877" s="13"/>
      <c r="O877" s="8"/>
      <c r="P877" s="8"/>
    </row>
    <row r="878" spans="12:16" ht="12.75">
      <c r="L878" s="13"/>
      <c r="M878" s="13"/>
      <c r="N878" s="13"/>
      <c r="O878" s="8"/>
      <c r="P878" s="8"/>
    </row>
    <row r="879" spans="12:16" ht="12.75">
      <c r="L879" s="13"/>
      <c r="M879" s="13"/>
      <c r="N879" s="13"/>
      <c r="O879" s="8"/>
      <c r="P879" s="8"/>
    </row>
    <row r="880" spans="12:16" ht="12.75">
      <c r="L880" s="13"/>
      <c r="M880" s="13"/>
      <c r="N880" s="13"/>
      <c r="O880" s="8"/>
      <c r="P880" s="8"/>
    </row>
    <row r="881" spans="12:16" ht="12.75">
      <c r="L881" s="13"/>
      <c r="M881" s="13"/>
      <c r="N881" s="13"/>
      <c r="O881" s="8"/>
      <c r="P881" s="8"/>
    </row>
    <row r="882" spans="12:16" ht="12.75">
      <c r="L882" s="13"/>
      <c r="M882" s="13"/>
      <c r="N882" s="13"/>
      <c r="O882" s="8"/>
      <c r="P882" s="8"/>
    </row>
    <row r="883" spans="12:16" ht="12.75">
      <c r="L883" s="13"/>
      <c r="M883" s="13"/>
      <c r="N883" s="13"/>
      <c r="O883" s="8"/>
      <c r="P883" s="8"/>
    </row>
    <row r="884" spans="12:16" ht="12.75">
      <c r="L884" s="13"/>
      <c r="M884" s="13"/>
      <c r="N884" s="13"/>
      <c r="O884" s="8"/>
      <c r="P884" s="8"/>
    </row>
    <row r="885" spans="12:16" ht="12.75">
      <c r="L885" s="13"/>
      <c r="M885" s="13"/>
      <c r="N885" s="13"/>
      <c r="O885" s="8"/>
      <c r="P885" s="8"/>
    </row>
    <row r="886" spans="12:16" ht="12.75">
      <c r="L886" s="13"/>
      <c r="M886" s="13"/>
      <c r="N886" s="13"/>
      <c r="O886" s="8"/>
      <c r="P886" s="8"/>
    </row>
    <row r="887" spans="12:16" ht="12.75">
      <c r="L887" s="13"/>
      <c r="M887" s="13"/>
      <c r="N887" s="13"/>
      <c r="O887" s="8"/>
      <c r="P887" s="8"/>
    </row>
    <row r="888" spans="12:16" ht="12.75">
      <c r="L888" s="13"/>
      <c r="M888" s="13"/>
      <c r="N888" s="13"/>
      <c r="O888" s="8"/>
      <c r="P888" s="8"/>
    </row>
    <row r="889" spans="12:16" ht="12.75">
      <c r="L889" s="13"/>
      <c r="M889" s="13"/>
      <c r="N889" s="13"/>
      <c r="O889" s="8"/>
      <c r="P889" s="8"/>
    </row>
    <row r="890" spans="12:16" ht="12.75">
      <c r="L890" s="13"/>
      <c r="M890" s="13"/>
      <c r="N890" s="13"/>
      <c r="O890" s="8"/>
      <c r="P890" s="8"/>
    </row>
    <row r="891" spans="12:16" ht="12.75">
      <c r="L891" s="13"/>
      <c r="M891" s="13"/>
      <c r="N891" s="13"/>
      <c r="O891" s="8"/>
      <c r="P891" s="8"/>
    </row>
    <row r="892" spans="12:16" ht="12.75">
      <c r="L892" s="13"/>
      <c r="M892" s="13"/>
      <c r="N892" s="13"/>
      <c r="O892" s="8"/>
      <c r="P892" s="8"/>
    </row>
    <row r="893" spans="12:16" ht="12.75">
      <c r="L893" s="13"/>
      <c r="M893" s="13"/>
      <c r="N893" s="13"/>
      <c r="O893" s="8"/>
      <c r="P893" s="8"/>
    </row>
    <row r="894" spans="12:16" ht="12.75">
      <c r="L894" s="13"/>
      <c r="M894" s="13"/>
      <c r="N894" s="13"/>
      <c r="O894" s="8"/>
      <c r="P894" s="8"/>
    </row>
    <row r="895" spans="12:16" ht="12.75">
      <c r="L895" s="13"/>
      <c r="M895" s="13"/>
      <c r="N895" s="13"/>
      <c r="O895" s="8"/>
      <c r="P895" s="8"/>
    </row>
    <row r="896" spans="12:16" ht="12.75">
      <c r="L896" s="13"/>
      <c r="M896" s="13"/>
      <c r="N896" s="13"/>
      <c r="O896" s="8"/>
      <c r="P896" s="8"/>
    </row>
    <row r="897" spans="12:16" ht="12.75">
      <c r="L897" s="13"/>
      <c r="M897" s="13"/>
      <c r="N897" s="13"/>
      <c r="O897" s="8"/>
      <c r="P897" s="8"/>
    </row>
    <row r="898" spans="12:16" ht="12.75">
      <c r="L898" s="13"/>
      <c r="M898" s="13"/>
      <c r="N898" s="13"/>
      <c r="O898" s="8"/>
      <c r="P898" s="8"/>
    </row>
    <row r="899" spans="12:16" ht="12.75">
      <c r="L899" s="13"/>
      <c r="M899" s="13"/>
      <c r="N899" s="13"/>
      <c r="O899" s="8"/>
      <c r="P899" s="8"/>
    </row>
    <row r="900" spans="12:16" ht="12.75">
      <c r="L900" s="13"/>
      <c r="M900" s="13"/>
      <c r="N900" s="13"/>
      <c r="O900" s="8"/>
      <c r="P900" s="8"/>
    </row>
    <row r="901" spans="12:16" ht="12.75">
      <c r="L901" s="13"/>
      <c r="M901" s="13"/>
      <c r="N901" s="13"/>
      <c r="O901" s="8"/>
      <c r="P901" s="8"/>
    </row>
    <row r="902" spans="12:16" ht="12.75">
      <c r="L902" s="13"/>
      <c r="M902" s="13"/>
      <c r="N902" s="13"/>
      <c r="O902" s="8"/>
      <c r="P902" s="8"/>
    </row>
    <row r="903" spans="12:16" ht="12.75">
      <c r="L903" s="13"/>
      <c r="M903" s="13"/>
      <c r="N903" s="13"/>
      <c r="O903" s="8"/>
      <c r="P903" s="8"/>
    </row>
    <row r="904" spans="12:16" ht="12.75">
      <c r="L904" s="13"/>
      <c r="M904" s="13"/>
      <c r="N904" s="13"/>
      <c r="O904" s="8"/>
      <c r="P904" s="8"/>
    </row>
    <row r="905" spans="12:16" ht="12.75">
      <c r="L905" s="13"/>
      <c r="M905" s="13"/>
      <c r="N905" s="13"/>
      <c r="O905" s="8"/>
      <c r="P905" s="8"/>
    </row>
    <row r="906" spans="12:16" ht="12.75">
      <c r="L906" s="13"/>
      <c r="M906" s="13"/>
      <c r="N906" s="13"/>
      <c r="O906" s="8"/>
      <c r="P906" s="8"/>
    </row>
    <row r="907" spans="12:16" ht="12.75">
      <c r="L907" s="13"/>
      <c r="M907" s="13"/>
      <c r="N907" s="13"/>
      <c r="O907" s="8"/>
      <c r="P907" s="8"/>
    </row>
    <row r="908" spans="12:16" ht="12.75">
      <c r="L908" s="13"/>
      <c r="M908" s="13"/>
      <c r="N908" s="13"/>
      <c r="O908" s="8"/>
      <c r="P908" s="8"/>
    </row>
    <row r="909" spans="12:16" ht="12.75">
      <c r="L909" s="13"/>
      <c r="M909" s="13"/>
      <c r="N909" s="13"/>
      <c r="O909" s="8"/>
      <c r="P909" s="8"/>
    </row>
    <row r="910" spans="12:16" ht="12.75">
      <c r="L910" s="13"/>
      <c r="M910" s="13"/>
      <c r="N910" s="13"/>
      <c r="O910" s="8"/>
      <c r="P910" s="8"/>
    </row>
    <row r="911" spans="12:16" ht="12.75">
      <c r="L911" s="13"/>
      <c r="M911" s="13"/>
      <c r="N911" s="13"/>
      <c r="O911" s="8"/>
      <c r="P911" s="8"/>
    </row>
    <row r="912" spans="12:16" ht="12.75">
      <c r="L912" s="13"/>
      <c r="M912" s="13"/>
      <c r="N912" s="13"/>
      <c r="O912" s="8"/>
      <c r="P912" s="8"/>
    </row>
    <row r="913" spans="12:16" ht="12.75">
      <c r="L913" s="13"/>
      <c r="M913" s="13"/>
      <c r="N913" s="13"/>
      <c r="O913" s="8"/>
      <c r="P913" s="8"/>
    </row>
    <row r="914" spans="12:16" ht="12.75">
      <c r="L914" s="13"/>
      <c r="M914" s="13"/>
      <c r="N914" s="13"/>
      <c r="O914" s="8"/>
      <c r="P914" s="8"/>
    </row>
    <row r="915" spans="12:16" ht="12.75">
      <c r="L915" s="13"/>
      <c r="M915" s="13"/>
      <c r="N915" s="13"/>
      <c r="O915" s="8"/>
      <c r="P915" s="8"/>
    </row>
    <row r="916" spans="12:16" ht="12.75">
      <c r="L916" s="13"/>
      <c r="M916" s="13"/>
      <c r="N916" s="13"/>
      <c r="O916" s="8"/>
      <c r="P916" s="8"/>
    </row>
    <row r="917" spans="12:16" ht="12.75">
      <c r="L917" s="13"/>
      <c r="M917" s="13"/>
      <c r="N917" s="13"/>
      <c r="O917" s="8"/>
      <c r="P917" s="8"/>
    </row>
    <row r="918" spans="12:16" ht="12.75">
      <c r="L918" s="13"/>
      <c r="M918" s="13"/>
      <c r="N918" s="13"/>
      <c r="O918" s="8"/>
      <c r="P918" s="8"/>
    </row>
    <row r="919" spans="12:16" ht="12.75">
      <c r="L919" s="13"/>
      <c r="M919" s="13"/>
      <c r="N919" s="13"/>
      <c r="O919" s="8"/>
      <c r="P919" s="8"/>
    </row>
    <row r="920" spans="12:16" ht="12.75">
      <c r="L920" s="13"/>
      <c r="M920" s="13"/>
      <c r="N920" s="13"/>
      <c r="O920" s="8"/>
      <c r="P920" s="8"/>
    </row>
    <row r="921" spans="12:16" ht="12.75">
      <c r="L921" s="13"/>
      <c r="M921" s="13"/>
      <c r="N921" s="13"/>
      <c r="O921" s="8"/>
      <c r="P921" s="8"/>
    </row>
    <row r="922" spans="12:16" ht="12.75">
      <c r="L922" s="13"/>
      <c r="M922" s="13"/>
      <c r="N922" s="13"/>
      <c r="O922" s="8"/>
      <c r="P922" s="8"/>
    </row>
    <row r="923" spans="12:16" ht="12.75">
      <c r="L923" s="13"/>
      <c r="M923" s="13"/>
      <c r="N923" s="13"/>
      <c r="O923" s="8"/>
      <c r="P923" s="8"/>
    </row>
    <row r="924" spans="12:16" ht="12.75">
      <c r="L924" s="13"/>
      <c r="M924" s="13"/>
      <c r="N924" s="13"/>
      <c r="O924" s="8"/>
      <c r="P924" s="8"/>
    </row>
    <row r="925" spans="12:16" ht="12.75">
      <c r="L925" s="13"/>
      <c r="M925" s="13"/>
      <c r="N925" s="13"/>
      <c r="O925" s="8"/>
      <c r="P925" s="8"/>
    </row>
    <row r="926" spans="12:16" ht="12.75">
      <c r="L926" s="13"/>
      <c r="M926" s="13"/>
      <c r="N926" s="13"/>
      <c r="O926" s="8"/>
      <c r="P926" s="8"/>
    </row>
    <row r="927" spans="12:16" ht="12.75">
      <c r="L927" s="13"/>
      <c r="M927" s="13"/>
      <c r="N927" s="13"/>
      <c r="O927" s="8"/>
      <c r="P927" s="8"/>
    </row>
    <row r="928" spans="12:16" ht="12.75">
      <c r="L928" s="13"/>
      <c r="M928" s="13"/>
      <c r="N928" s="13"/>
      <c r="O928" s="8"/>
      <c r="P928" s="8"/>
    </row>
    <row r="929" spans="12:16" ht="12.75">
      <c r="L929" s="13"/>
      <c r="M929" s="13"/>
      <c r="N929" s="13"/>
      <c r="O929" s="8"/>
      <c r="P929" s="8"/>
    </row>
    <row r="930" spans="12:16" ht="12.75">
      <c r="L930" s="13"/>
      <c r="M930" s="13"/>
      <c r="N930" s="13"/>
      <c r="O930" s="8"/>
      <c r="P930" s="8"/>
    </row>
    <row r="931" spans="12:16" ht="12.75">
      <c r="L931" s="13"/>
      <c r="M931" s="13"/>
      <c r="N931" s="13"/>
      <c r="O931" s="8"/>
      <c r="P931" s="8"/>
    </row>
    <row r="932" spans="12:16" ht="12.75">
      <c r="L932" s="13"/>
      <c r="M932" s="13"/>
      <c r="N932" s="13"/>
      <c r="O932" s="8"/>
      <c r="P932" s="8"/>
    </row>
    <row r="933" spans="12:16" ht="12.75">
      <c r="L933" s="13"/>
      <c r="M933" s="13"/>
      <c r="N933" s="13"/>
      <c r="O933" s="8"/>
      <c r="P933" s="8"/>
    </row>
    <row r="934" spans="12:16" ht="12.75">
      <c r="L934" s="13"/>
      <c r="M934" s="13"/>
      <c r="N934" s="13"/>
      <c r="O934" s="8"/>
      <c r="P934" s="8"/>
    </row>
    <row r="935" spans="12:16" ht="12.75">
      <c r="L935" s="13"/>
      <c r="M935" s="13"/>
      <c r="N935" s="13"/>
      <c r="O935" s="8"/>
      <c r="P935" s="8"/>
    </row>
    <row r="936" spans="12:16" ht="12.75">
      <c r="L936" s="13"/>
      <c r="M936" s="13"/>
      <c r="N936" s="13"/>
      <c r="O936" s="8"/>
      <c r="P936" s="8"/>
    </row>
    <row r="937" spans="12:16" ht="12.75">
      <c r="L937" s="13"/>
      <c r="M937" s="13"/>
      <c r="N937" s="13"/>
      <c r="O937" s="8"/>
      <c r="P937" s="8"/>
    </row>
    <row r="938" spans="12:16" ht="12.75">
      <c r="L938" s="13"/>
      <c r="M938" s="13"/>
      <c r="N938" s="13"/>
      <c r="O938" s="8"/>
      <c r="P938" s="8"/>
    </row>
    <row r="939" spans="12:16" ht="12.75">
      <c r="L939" s="13"/>
      <c r="M939" s="13"/>
      <c r="N939" s="13"/>
      <c r="O939" s="8"/>
      <c r="P939" s="8"/>
    </row>
    <row r="940" spans="12:16" ht="12.75">
      <c r="L940" s="13"/>
      <c r="M940" s="13"/>
      <c r="N940" s="13"/>
      <c r="O940" s="8"/>
      <c r="P940" s="8"/>
    </row>
    <row r="941" spans="12:16" ht="12.75">
      <c r="L941" s="13"/>
      <c r="M941" s="13"/>
      <c r="N941" s="13"/>
      <c r="O941" s="8"/>
      <c r="P941" s="8"/>
    </row>
    <row r="942" spans="12:16" ht="12.75">
      <c r="L942" s="13"/>
      <c r="M942" s="13"/>
      <c r="N942" s="13"/>
      <c r="O942" s="8"/>
      <c r="P942" s="8"/>
    </row>
    <row r="943" spans="12:16" ht="12.75">
      <c r="L943" s="13"/>
      <c r="M943" s="13"/>
      <c r="N943" s="13"/>
      <c r="O943" s="8"/>
      <c r="P943" s="8"/>
    </row>
    <row r="944" spans="12:16" ht="12.75">
      <c r="L944" s="13"/>
      <c r="M944" s="13"/>
      <c r="N944" s="13"/>
      <c r="O944" s="8"/>
      <c r="P944" s="8"/>
    </row>
    <row r="945" spans="12:16" ht="12.75">
      <c r="L945" s="13"/>
      <c r="M945" s="13"/>
      <c r="N945" s="13"/>
      <c r="O945" s="8"/>
      <c r="P945" s="8"/>
    </row>
    <row r="946" spans="12:16" ht="12.75">
      <c r="L946" s="13"/>
      <c r="M946" s="13"/>
      <c r="N946" s="13"/>
      <c r="O946" s="8"/>
      <c r="P946" s="8"/>
    </row>
    <row r="947" spans="12:16" ht="12.75">
      <c r="L947" s="13"/>
      <c r="M947" s="13"/>
      <c r="N947" s="13"/>
      <c r="O947" s="8"/>
      <c r="P947" s="8"/>
    </row>
    <row r="948" spans="12:16" ht="12.75">
      <c r="L948" s="13"/>
      <c r="M948" s="13"/>
      <c r="N948" s="13"/>
      <c r="O948" s="8"/>
      <c r="P948" s="8"/>
    </row>
    <row r="949" spans="12:16" ht="12.75">
      <c r="L949" s="13"/>
      <c r="M949" s="13"/>
      <c r="N949" s="13"/>
      <c r="O949" s="8"/>
      <c r="P949" s="8"/>
    </row>
    <row r="950" spans="12:16" ht="12.75">
      <c r="L950" s="13"/>
      <c r="M950" s="13"/>
      <c r="N950" s="13"/>
      <c r="O950" s="8"/>
      <c r="P950" s="8"/>
    </row>
    <row r="951" spans="12:16" ht="12.75">
      <c r="L951" s="13"/>
      <c r="M951" s="13"/>
      <c r="N951" s="13"/>
      <c r="O951" s="8"/>
      <c r="P951" s="8"/>
    </row>
    <row r="952" spans="12:16" ht="12.75">
      <c r="L952" s="13"/>
      <c r="M952" s="13"/>
      <c r="N952" s="13"/>
      <c r="O952" s="8"/>
      <c r="P952" s="8"/>
    </row>
    <row r="953" spans="12:16" ht="12.75">
      <c r="L953" s="13"/>
      <c r="M953" s="13"/>
      <c r="N953" s="13"/>
      <c r="O953" s="8"/>
      <c r="P953" s="8"/>
    </row>
    <row r="954" spans="12:16" ht="12.75">
      <c r="L954" s="13"/>
      <c r="M954" s="13"/>
      <c r="N954" s="13"/>
      <c r="O954" s="8"/>
      <c r="P954" s="8"/>
    </row>
    <row r="955" spans="12:16" ht="12.75">
      <c r="L955" s="13"/>
      <c r="M955" s="13"/>
      <c r="N955" s="13"/>
      <c r="O955" s="8"/>
      <c r="P955" s="8"/>
    </row>
    <row r="956" spans="12:16" ht="12.75">
      <c r="L956" s="13"/>
      <c r="M956" s="13"/>
      <c r="N956" s="13"/>
      <c r="O956" s="8"/>
      <c r="P956" s="8"/>
    </row>
    <row r="957" spans="12:16" ht="12.75">
      <c r="L957" s="13"/>
      <c r="M957" s="13"/>
      <c r="N957" s="13"/>
      <c r="O957" s="8"/>
      <c r="P957" s="8"/>
    </row>
    <row r="958" spans="12:16" ht="12.75">
      <c r="L958" s="13"/>
      <c r="M958" s="13"/>
      <c r="N958" s="13"/>
      <c r="O958" s="8"/>
      <c r="P958" s="8"/>
    </row>
    <row r="959" spans="12:16" ht="12.75">
      <c r="L959" s="13"/>
      <c r="M959" s="13"/>
      <c r="N959" s="13"/>
      <c r="O959" s="8"/>
      <c r="P959" s="8"/>
    </row>
    <row r="960" spans="12:16" ht="12.75">
      <c r="L960" s="13"/>
      <c r="M960" s="13"/>
      <c r="N960" s="13"/>
      <c r="O960" s="8"/>
      <c r="P960" s="8"/>
    </row>
    <row r="961" spans="12:16" ht="12.75">
      <c r="L961" s="13"/>
      <c r="M961" s="13"/>
      <c r="N961" s="13"/>
      <c r="O961" s="8"/>
      <c r="P961" s="8"/>
    </row>
    <row r="962" spans="12:16" ht="12.75">
      <c r="L962" s="13"/>
      <c r="M962" s="13"/>
      <c r="N962" s="13"/>
      <c r="O962" s="8"/>
      <c r="P962" s="8"/>
    </row>
    <row r="963" spans="12:16" ht="12.75">
      <c r="L963" s="13"/>
      <c r="M963" s="13"/>
      <c r="N963" s="13"/>
      <c r="O963" s="8"/>
      <c r="P963" s="8"/>
    </row>
    <row r="964" spans="12:16" ht="12.75">
      <c r="L964" s="13"/>
      <c r="M964" s="13"/>
      <c r="N964" s="13"/>
      <c r="O964" s="8"/>
      <c r="P964" s="8"/>
    </row>
    <row r="965" spans="12:16" ht="12.75">
      <c r="L965" s="13"/>
      <c r="M965" s="13"/>
      <c r="N965" s="13"/>
      <c r="O965" s="8"/>
      <c r="P965" s="8"/>
    </row>
    <row r="966" spans="12:16" ht="12.75">
      <c r="L966" s="13"/>
      <c r="M966" s="13"/>
      <c r="N966" s="13"/>
      <c r="O966" s="8"/>
      <c r="P966" s="8"/>
    </row>
    <row r="967" spans="12:16" ht="12.75">
      <c r="L967" s="13"/>
      <c r="M967" s="13"/>
      <c r="N967" s="13"/>
      <c r="O967" s="8"/>
      <c r="P967" s="8"/>
    </row>
    <row r="968" spans="12:16" ht="12.75">
      <c r="L968" s="13"/>
      <c r="M968" s="13"/>
      <c r="N968" s="13"/>
      <c r="O968" s="8"/>
      <c r="P968" s="8"/>
    </row>
    <row r="969" spans="12:16" ht="12.75">
      <c r="L969" s="13"/>
      <c r="M969" s="13"/>
      <c r="N969" s="13"/>
      <c r="O969" s="8"/>
      <c r="P969" s="8"/>
    </row>
    <row r="970" spans="12:16" ht="12.75">
      <c r="L970" s="13"/>
      <c r="M970" s="13"/>
      <c r="N970" s="13"/>
      <c r="O970" s="8"/>
      <c r="P970" s="8"/>
    </row>
    <row r="971" spans="12:16" ht="12.75">
      <c r="L971" s="13"/>
      <c r="M971" s="13"/>
      <c r="N971" s="13"/>
      <c r="O971" s="8"/>
      <c r="P971" s="8"/>
    </row>
    <row r="972" spans="12:16" ht="12.75">
      <c r="L972" s="13"/>
      <c r="M972" s="13"/>
      <c r="N972" s="13"/>
      <c r="O972" s="8"/>
      <c r="P972" s="8"/>
    </row>
    <row r="973" spans="12:16" ht="12.75">
      <c r="L973" s="13"/>
      <c r="M973" s="13"/>
      <c r="N973" s="13"/>
      <c r="O973" s="8"/>
      <c r="P973" s="8"/>
    </row>
    <row r="974" spans="12:16" ht="12.75">
      <c r="L974" s="13"/>
      <c r="M974" s="13"/>
      <c r="N974" s="13"/>
      <c r="O974" s="8"/>
      <c r="P974" s="8"/>
    </row>
    <row r="975" spans="12:16" ht="12.75">
      <c r="L975" s="13"/>
      <c r="M975" s="13"/>
      <c r="N975" s="13"/>
      <c r="O975" s="8"/>
      <c r="P975" s="8"/>
    </row>
    <row r="976" spans="12:16" ht="12.75">
      <c r="L976" s="13"/>
      <c r="M976" s="13"/>
      <c r="N976" s="13"/>
      <c r="O976" s="8"/>
      <c r="P976" s="8"/>
    </row>
    <row r="977" spans="12:16" ht="12.75">
      <c r="L977" s="13"/>
      <c r="M977" s="13"/>
      <c r="N977" s="13"/>
      <c r="O977" s="8"/>
      <c r="P977" s="8"/>
    </row>
    <row r="978" spans="12:16" ht="12.75">
      <c r="L978" s="13"/>
      <c r="M978" s="13"/>
      <c r="N978" s="13"/>
      <c r="O978" s="8"/>
      <c r="P978" s="8"/>
    </row>
    <row r="979" spans="12:16" ht="12.75">
      <c r="L979" s="13"/>
      <c r="M979" s="13"/>
      <c r="N979" s="13"/>
      <c r="O979" s="8"/>
      <c r="P979" s="8"/>
    </row>
    <row r="980" spans="12:16" ht="12.75">
      <c r="L980" s="13"/>
      <c r="M980" s="13"/>
      <c r="N980" s="13"/>
      <c r="O980" s="8"/>
      <c r="P980" s="8"/>
    </row>
    <row r="981" spans="12:16" ht="12.75">
      <c r="L981" s="13"/>
      <c r="M981" s="13"/>
      <c r="N981" s="13"/>
      <c r="O981" s="8"/>
      <c r="P981" s="8"/>
    </row>
    <row r="982" spans="12:16" ht="12.75">
      <c r="L982" s="13"/>
      <c r="M982" s="13"/>
      <c r="N982" s="13"/>
      <c r="O982" s="8"/>
      <c r="P982" s="8"/>
    </row>
    <row r="983" spans="12:16" ht="12.75">
      <c r="L983" s="13"/>
      <c r="M983" s="13"/>
      <c r="N983" s="13"/>
      <c r="O983" s="8"/>
      <c r="P983" s="8"/>
    </row>
    <row r="984" spans="12:16" ht="12.75">
      <c r="L984" s="13"/>
      <c r="M984" s="13"/>
      <c r="N984" s="13"/>
      <c r="O984" s="8"/>
      <c r="P984" s="8"/>
    </row>
    <row r="985" spans="12:16" ht="12.75">
      <c r="L985" s="13"/>
      <c r="M985" s="13"/>
      <c r="N985" s="13"/>
      <c r="O985" s="8"/>
      <c r="P985" s="8"/>
    </row>
    <row r="986" spans="12:16" ht="12.75">
      <c r="L986" s="13"/>
      <c r="M986" s="13"/>
      <c r="N986" s="13"/>
      <c r="O986" s="8"/>
      <c r="P986" s="8"/>
    </row>
    <row r="987" spans="12:16" ht="12.75">
      <c r="L987" s="13"/>
      <c r="M987" s="13"/>
      <c r="N987" s="13"/>
      <c r="O987" s="8"/>
      <c r="P987" s="8"/>
    </row>
    <row r="988" spans="12:16" ht="12.75">
      <c r="L988" s="13"/>
      <c r="M988" s="13"/>
      <c r="N988" s="13"/>
      <c r="O988" s="8"/>
      <c r="P988" s="8"/>
    </row>
    <row r="989" spans="12:16" ht="12.75">
      <c r="L989" s="13"/>
      <c r="M989" s="13"/>
      <c r="N989" s="13"/>
      <c r="O989" s="8"/>
      <c r="P989" s="8"/>
    </row>
    <row r="990" spans="12:16" ht="12.75">
      <c r="L990" s="13"/>
      <c r="M990" s="13"/>
      <c r="N990" s="13"/>
      <c r="O990" s="8"/>
      <c r="P990" s="8"/>
    </row>
    <row r="991" spans="12:16" ht="12.75">
      <c r="L991" s="13"/>
      <c r="M991" s="13"/>
      <c r="N991" s="13"/>
      <c r="O991" s="8"/>
      <c r="P991" s="8"/>
    </row>
    <row r="992" spans="12:16" ht="12.75">
      <c r="L992" s="13"/>
      <c r="M992" s="13"/>
      <c r="N992" s="13"/>
      <c r="O992" s="8"/>
      <c r="P992" s="8"/>
    </row>
    <row r="993" spans="12:16" ht="12.75">
      <c r="L993" s="13"/>
      <c r="M993" s="13"/>
      <c r="N993" s="13"/>
      <c r="O993" s="8"/>
      <c r="P993" s="8"/>
    </row>
    <row r="994" spans="12:16" ht="12.75">
      <c r="L994" s="13"/>
      <c r="M994" s="13"/>
      <c r="N994" s="13"/>
      <c r="O994" s="8"/>
      <c r="P994" s="8"/>
    </row>
    <row r="995" spans="12:16" ht="12.75">
      <c r="L995" s="13"/>
      <c r="M995" s="13"/>
      <c r="N995" s="13"/>
      <c r="O995" s="8"/>
      <c r="P995" s="8"/>
    </row>
    <row r="996" spans="12:16" ht="12.75">
      <c r="L996" s="13"/>
      <c r="M996" s="13"/>
      <c r="N996" s="13"/>
      <c r="O996" s="8"/>
      <c r="P996" s="8"/>
    </row>
    <row r="997" spans="12:16" ht="12.75">
      <c r="L997" s="13"/>
      <c r="M997" s="13"/>
      <c r="N997" s="13"/>
      <c r="O997" s="8"/>
      <c r="P997" s="8"/>
    </row>
    <row r="998" spans="12:16" ht="12.75">
      <c r="L998" s="13"/>
      <c r="M998" s="13"/>
      <c r="N998" s="13"/>
      <c r="O998" s="8"/>
      <c r="P998" s="8"/>
    </row>
    <row r="999" spans="12:16" ht="12.75">
      <c r="L999" s="13"/>
      <c r="M999" s="13"/>
      <c r="N999" s="13"/>
      <c r="O999" s="8"/>
      <c r="P999" s="8"/>
    </row>
    <row r="1000" spans="12:16" ht="12.75">
      <c r="L1000" s="13"/>
      <c r="M1000" s="13"/>
      <c r="N1000" s="13"/>
      <c r="O1000" s="8"/>
      <c r="P1000" s="8"/>
    </row>
    <row r="1001" spans="12:16" ht="12.75">
      <c r="L1001" s="13"/>
      <c r="M1001" s="13"/>
      <c r="N1001" s="13"/>
      <c r="O1001" s="8"/>
      <c r="P1001" s="8"/>
    </row>
    <row r="1002" spans="12:16" ht="12.75">
      <c r="L1002" s="13"/>
      <c r="M1002" s="13"/>
      <c r="N1002" s="13"/>
      <c r="O1002" s="8"/>
      <c r="P1002" s="8"/>
    </row>
    <row r="1003" spans="12:16" ht="12.75">
      <c r="L1003" s="13"/>
      <c r="M1003" s="13"/>
      <c r="N1003" s="13"/>
      <c r="O1003" s="8"/>
      <c r="P1003" s="8"/>
    </row>
    <row r="1004" spans="12:16" ht="12.75">
      <c r="L1004" s="13"/>
      <c r="M1004" s="13"/>
      <c r="N1004" s="13"/>
      <c r="O1004" s="8"/>
      <c r="P1004" s="8"/>
    </row>
    <row r="1005" spans="12:16" ht="12.75">
      <c r="L1005" s="13"/>
      <c r="M1005" s="13"/>
      <c r="N1005" s="13"/>
      <c r="O1005" s="8"/>
      <c r="P1005" s="8"/>
    </row>
    <row r="1006" spans="12:16" ht="12.75">
      <c r="L1006" s="13"/>
      <c r="M1006" s="13"/>
      <c r="N1006" s="13"/>
      <c r="O1006" s="8"/>
      <c r="P1006" s="8"/>
    </row>
    <row r="1007" spans="12:16" ht="12.75">
      <c r="L1007" s="13"/>
      <c r="M1007" s="13"/>
      <c r="N1007" s="13"/>
      <c r="O1007" s="8"/>
      <c r="P1007" s="8"/>
    </row>
    <row r="1008" spans="12:16" ht="12.75">
      <c r="L1008" s="13"/>
      <c r="M1008" s="13"/>
      <c r="N1008" s="13"/>
      <c r="O1008" s="8"/>
      <c r="P1008" s="8"/>
    </row>
    <row r="1009" spans="12:16" ht="12.75">
      <c r="L1009" s="13"/>
      <c r="M1009" s="13"/>
      <c r="N1009" s="13"/>
      <c r="O1009" s="8"/>
      <c r="P1009" s="8"/>
    </row>
    <row r="1010" spans="12:16" ht="12.75">
      <c r="L1010" s="13"/>
      <c r="M1010" s="13"/>
      <c r="N1010" s="13"/>
      <c r="O1010" s="8"/>
      <c r="P1010" s="8"/>
    </row>
    <row r="1011" spans="12:16" ht="12.75">
      <c r="L1011" s="13"/>
      <c r="M1011" s="13"/>
      <c r="N1011" s="13"/>
      <c r="O1011" s="8"/>
      <c r="P1011" s="8"/>
    </row>
    <row r="1012" spans="12:16" ht="12.75">
      <c r="L1012" s="13"/>
      <c r="M1012" s="13"/>
      <c r="N1012" s="13"/>
      <c r="O1012" s="8"/>
      <c r="P1012" s="8"/>
    </row>
    <row r="1013" spans="12:16" ht="12.75">
      <c r="L1013" s="13"/>
      <c r="M1013" s="13"/>
      <c r="N1013" s="13"/>
      <c r="O1013" s="8"/>
      <c r="P1013" s="8"/>
    </row>
    <row r="1014" spans="12:16" ht="12.75">
      <c r="L1014" s="13"/>
      <c r="M1014" s="13"/>
      <c r="N1014" s="13"/>
      <c r="O1014" s="8"/>
      <c r="P1014" s="8"/>
    </row>
    <row r="1015" spans="12:16" ht="12.75">
      <c r="L1015" s="13"/>
      <c r="M1015" s="13"/>
      <c r="N1015" s="13"/>
      <c r="O1015" s="8"/>
      <c r="P1015" s="8"/>
    </row>
    <row r="1016" spans="12:16" ht="12.75">
      <c r="L1016" s="13"/>
      <c r="M1016" s="13"/>
      <c r="N1016" s="13"/>
      <c r="O1016" s="8"/>
      <c r="P1016" s="8"/>
    </row>
    <row r="1017" spans="12:16" ht="12.75">
      <c r="L1017" s="13"/>
      <c r="M1017" s="13"/>
      <c r="N1017" s="13"/>
      <c r="O1017" s="8"/>
      <c r="P1017" s="8"/>
    </row>
    <row r="1018" spans="12:16" ht="12.75">
      <c r="L1018" s="13"/>
      <c r="M1018" s="13"/>
      <c r="N1018" s="13"/>
      <c r="O1018" s="8"/>
      <c r="P1018" s="8"/>
    </row>
    <row r="1019" spans="12:16" ht="12.75">
      <c r="L1019" s="13"/>
      <c r="M1019" s="13"/>
      <c r="N1019" s="13"/>
      <c r="O1019" s="8"/>
      <c r="P1019" s="8"/>
    </row>
    <row r="1020" spans="12:16" ht="12.75">
      <c r="L1020" s="13"/>
      <c r="M1020" s="13"/>
      <c r="N1020" s="13"/>
      <c r="O1020" s="8"/>
      <c r="P1020" s="8"/>
    </row>
    <row r="1021" spans="12:16" ht="12.75">
      <c r="L1021" s="13"/>
      <c r="M1021" s="13"/>
      <c r="N1021" s="13"/>
      <c r="O1021" s="8"/>
      <c r="P1021" s="8"/>
    </row>
    <row r="1022" spans="12:16" ht="12.75">
      <c r="L1022" s="13"/>
      <c r="M1022" s="13"/>
      <c r="N1022" s="13"/>
      <c r="O1022" s="8"/>
      <c r="P1022" s="8"/>
    </row>
    <row r="1023" spans="12:16" ht="12.75">
      <c r="L1023" s="13"/>
      <c r="M1023" s="13"/>
      <c r="N1023" s="13"/>
      <c r="O1023" s="8"/>
      <c r="P1023" s="8"/>
    </row>
    <row r="1024" spans="12:16" ht="12.75">
      <c r="L1024" s="13"/>
      <c r="M1024" s="13"/>
      <c r="N1024" s="13"/>
      <c r="O1024" s="8"/>
      <c r="P1024" s="8"/>
    </row>
    <row r="1025" spans="12:16" ht="12.75">
      <c r="L1025" s="13"/>
      <c r="M1025" s="13"/>
      <c r="N1025" s="13"/>
      <c r="O1025" s="8"/>
      <c r="P1025" s="8"/>
    </row>
    <row r="1026" spans="12:16" ht="12.75">
      <c r="L1026" s="13"/>
      <c r="M1026" s="13"/>
      <c r="N1026" s="13"/>
      <c r="O1026" s="8"/>
      <c r="P1026" s="8"/>
    </row>
    <row r="1027" spans="12:16" ht="12.75">
      <c r="L1027" s="13"/>
      <c r="M1027" s="13"/>
      <c r="N1027" s="13"/>
      <c r="O1027" s="8"/>
      <c r="P1027" s="8"/>
    </row>
    <row r="1028" spans="12:16" ht="12.75">
      <c r="L1028" s="13"/>
      <c r="M1028" s="13"/>
      <c r="N1028" s="13"/>
      <c r="O1028" s="8"/>
      <c r="P1028" s="8"/>
    </row>
    <row r="1029" spans="12:16" ht="12.75">
      <c r="L1029" s="13"/>
      <c r="M1029" s="13"/>
      <c r="N1029" s="13"/>
      <c r="O1029" s="8"/>
      <c r="P1029" s="8"/>
    </row>
    <row r="1030" spans="12:16" ht="12.75">
      <c r="L1030" s="13"/>
      <c r="M1030" s="13"/>
      <c r="N1030" s="13"/>
      <c r="O1030" s="8"/>
      <c r="P1030" s="8"/>
    </row>
    <row r="1031" spans="12:16" ht="12.75">
      <c r="L1031" s="13"/>
      <c r="M1031" s="13"/>
      <c r="N1031" s="13"/>
      <c r="O1031" s="8"/>
      <c r="P1031" s="8"/>
    </row>
    <row r="1032" spans="12:16" ht="12.75">
      <c r="L1032" s="13"/>
      <c r="M1032" s="13"/>
      <c r="N1032" s="13"/>
      <c r="O1032" s="8"/>
      <c r="P1032" s="8"/>
    </row>
    <row r="1033" spans="12:16" ht="12.75">
      <c r="L1033" s="13"/>
      <c r="M1033" s="13"/>
      <c r="N1033" s="13"/>
      <c r="O1033" s="8"/>
      <c r="P1033" s="8"/>
    </row>
    <row r="1034" spans="12:16" ht="12.75">
      <c r="L1034" s="13"/>
      <c r="M1034" s="13"/>
      <c r="N1034" s="13"/>
      <c r="O1034" s="8"/>
      <c r="P1034" s="8"/>
    </row>
    <row r="1035" spans="12:16" ht="12.75">
      <c r="L1035" s="13"/>
      <c r="M1035" s="13"/>
      <c r="N1035" s="13"/>
      <c r="O1035" s="8"/>
      <c r="P1035" s="8"/>
    </row>
    <row r="1036" spans="12:16" ht="12.75">
      <c r="L1036" s="13"/>
      <c r="M1036" s="13"/>
      <c r="N1036" s="13"/>
      <c r="O1036" s="8"/>
      <c r="P1036" s="8"/>
    </row>
    <row r="1037" spans="12:16" ht="12.75">
      <c r="L1037" s="13"/>
      <c r="M1037" s="13"/>
      <c r="N1037" s="13"/>
      <c r="O1037" s="8"/>
      <c r="P1037" s="8"/>
    </row>
    <row r="1038" spans="12:16" ht="12.75">
      <c r="L1038" s="13"/>
      <c r="M1038" s="13"/>
      <c r="N1038" s="13"/>
      <c r="O1038" s="8"/>
      <c r="P1038" s="8"/>
    </row>
    <row r="1039" spans="12:16" ht="12.75">
      <c r="L1039" s="13"/>
      <c r="M1039" s="13"/>
      <c r="N1039" s="13"/>
      <c r="O1039" s="8"/>
      <c r="P1039" s="8"/>
    </row>
    <row r="1040" spans="12:16" ht="12.75">
      <c r="L1040" s="13"/>
      <c r="M1040" s="13"/>
      <c r="N1040" s="13"/>
      <c r="O1040" s="8"/>
      <c r="P1040" s="8"/>
    </row>
    <row r="1041" spans="12:16" ht="12.75">
      <c r="L1041" s="13"/>
      <c r="M1041" s="13"/>
      <c r="N1041" s="13"/>
      <c r="O1041" s="8"/>
      <c r="P1041" s="8"/>
    </row>
    <row r="1042" spans="12:16" ht="12.75">
      <c r="L1042" s="13"/>
      <c r="M1042" s="13"/>
      <c r="N1042" s="13"/>
      <c r="O1042" s="8"/>
      <c r="P1042" s="8"/>
    </row>
    <row r="1043" spans="12:16" ht="12.75">
      <c r="L1043" s="13"/>
      <c r="M1043" s="13"/>
      <c r="N1043" s="13"/>
      <c r="O1043" s="8"/>
      <c r="P1043" s="8"/>
    </row>
    <row r="1044" spans="12:16" ht="12.75">
      <c r="L1044" s="13"/>
      <c r="M1044" s="13"/>
      <c r="N1044" s="13"/>
      <c r="O1044" s="8"/>
      <c r="P1044" s="8"/>
    </row>
    <row r="1045" spans="12:16" ht="12.75">
      <c r="L1045" s="13"/>
      <c r="M1045" s="13"/>
      <c r="N1045" s="13"/>
      <c r="O1045" s="8"/>
      <c r="P1045" s="8"/>
    </row>
    <row r="1046" spans="12:16" ht="12.75">
      <c r="L1046" s="13"/>
      <c r="M1046" s="13"/>
      <c r="N1046" s="13"/>
      <c r="O1046" s="8"/>
      <c r="P1046" s="8"/>
    </row>
    <row r="1047" spans="12:16" ht="12.75">
      <c r="L1047" s="13"/>
      <c r="M1047" s="13"/>
      <c r="N1047" s="13"/>
      <c r="O1047" s="8"/>
      <c r="P1047" s="8"/>
    </row>
    <row r="1048" spans="12:16" ht="12.75">
      <c r="L1048" s="13"/>
      <c r="M1048" s="13"/>
      <c r="N1048" s="13"/>
      <c r="O1048" s="8"/>
      <c r="P1048" s="8"/>
    </row>
    <row r="1049" spans="12:16" ht="12.75">
      <c r="L1049" s="13"/>
      <c r="M1049" s="13"/>
      <c r="N1049" s="13"/>
      <c r="O1049" s="8"/>
      <c r="P1049" s="8"/>
    </row>
    <row r="1050" spans="12:16" ht="12.75">
      <c r="L1050" s="13"/>
      <c r="M1050" s="13"/>
      <c r="N1050" s="13"/>
      <c r="O1050" s="8"/>
      <c r="P1050" s="8"/>
    </row>
    <row r="1051" spans="12:16" ht="12.75">
      <c r="L1051" s="13"/>
      <c r="M1051" s="13"/>
      <c r="N1051" s="13"/>
      <c r="O1051" s="8"/>
      <c r="P1051" s="8"/>
    </row>
    <row r="1052" spans="12:16" ht="12.75">
      <c r="L1052" s="13"/>
      <c r="M1052" s="13"/>
      <c r="N1052" s="13"/>
      <c r="O1052" s="8"/>
      <c r="P1052" s="8"/>
    </row>
    <row r="1053" spans="12:16" ht="12.75">
      <c r="L1053" s="13"/>
      <c r="M1053" s="13"/>
      <c r="N1053" s="13"/>
      <c r="O1053" s="8"/>
      <c r="P1053" s="8"/>
    </row>
    <row r="1054" spans="12:16" ht="12.75">
      <c r="L1054" s="13"/>
      <c r="M1054" s="13"/>
      <c r="N1054" s="13"/>
      <c r="O1054" s="8"/>
      <c r="P1054" s="8"/>
    </row>
    <row r="1055" spans="12:16" ht="12.75">
      <c r="L1055" s="13"/>
      <c r="M1055" s="13"/>
      <c r="N1055" s="13"/>
      <c r="O1055" s="8"/>
      <c r="P1055" s="8"/>
    </row>
    <row r="1056" spans="12:16" ht="12.75">
      <c r="L1056" s="13"/>
      <c r="M1056" s="13"/>
      <c r="N1056" s="13"/>
      <c r="O1056" s="8"/>
      <c r="P1056" s="8"/>
    </row>
    <row r="1057" spans="12:16" ht="12.75">
      <c r="L1057" s="13"/>
      <c r="M1057" s="13"/>
      <c r="N1057" s="13"/>
      <c r="O1057" s="8"/>
      <c r="P1057" s="8"/>
    </row>
    <row r="1058" spans="12:16" ht="12.75">
      <c r="L1058" s="13"/>
      <c r="M1058" s="13"/>
      <c r="N1058" s="13"/>
      <c r="O1058" s="8"/>
      <c r="P1058" s="8"/>
    </row>
    <row r="1059" spans="12:16" ht="12.75">
      <c r="L1059" s="13"/>
      <c r="M1059" s="13"/>
      <c r="N1059" s="13"/>
      <c r="O1059" s="8"/>
      <c r="P1059" s="8"/>
    </row>
    <row r="1060" spans="12:16" ht="12.75">
      <c r="L1060" s="13"/>
      <c r="M1060" s="13"/>
      <c r="N1060" s="13"/>
      <c r="O1060" s="8"/>
      <c r="P1060" s="8"/>
    </row>
    <row r="1061" spans="12:16" ht="12.75">
      <c r="L1061" s="13"/>
      <c r="M1061" s="13"/>
      <c r="N1061" s="13"/>
      <c r="O1061" s="8"/>
      <c r="P1061" s="8"/>
    </row>
    <row r="1062" spans="12:16" ht="12.75">
      <c r="L1062" s="13"/>
      <c r="M1062" s="13"/>
      <c r="N1062" s="13"/>
      <c r="O1062" s="8"/>
      <c r="P1062" s="8"/>
    </row>
    <row r="1063" spans="12:16" ht="12.75">
      <c r="L1063" s="13"/>
      <c r="M1063" s="13"/>
      <c r="N1063" s="13"/>
      <c r="O1063" s="8"/>
      <c r="P1063" s="8"/>
    </row>
    <row r="1064" spans="12:16" ht="12.75">
      <c r="L1064" s="13"/>
      <c r="M1064" s="13"/>
      <c r="N1064" s="13"/>
      <c r="O1064" s="8"/>
      <c r="P1064" s="8"/>
    </row>
    <row r="1065" spans="12:16" ht="12.75">
      <c r="L1065" s="13"/>
      <c r="M1065" s="13"/>
      <c r="N1065" s="13"/>
      <c r="O1065" s="8"/>
      <c r="P1065" s="8"/>
    </row>
    <row r="1066" spans="12:16" ht="12.75">
      <c r="L1066" s="13"/>
      <c r="M1066" s="13"/>
      <c r="N1066" s="13"/>
      <c r="O1066" s="8"/>
      <c r="P1066" s="8"/>
    </row>
    <row r="1067" spans="12:16" ht="12.75">
      <c r="L1067" s="13"/>
      <c r="M1067" s="13"/>
      <c r="N1067" s="13"/>
      <c r="O1067" s="8"/>
      <c r="P1067" s="8"/>
    </row>
    <row r="1068" spans="12:16" ht="12.75">
      <c r="L1068" s="13"/>
      <c r="M1068" s="13"/>
      <c r="N1068" s="13"/>
      <c r="O1068" s="8"/>
      <c r="P1068" s="8"/>
    </row>
    <row r="1069" spans="12:16" ht="12.75">
      <c r="L1069" s="13"/>
      <c r="M1069" s="13"/>
      <c r="N1069" s="13"/>
      <c r="O1069" s="8"/>
      <c r="P1069" s="8"/>
    </row>
    <row r="1070" spans="12:16" ht="12.75">
      <c r="L1070" s="13"/>
      <c r="M1070" s="13"/>
      <c r="N1070" s="13"/>
      <c r="O1070" s="8"/>
      <c r="P1070" s="8"/>
    </row>
    <row r="1071" spans="12:16" ht="12.75">
      <c r="L1071" s="13"/>
      <c r="M1071" s="13"/>
      <c r="N1071" s="13"/>
      <c r="O1071" s="8"/>
      <c r="P1071" s="8"/>
    </row>
    <row r="1072" spans="12:16" ht="12.75">
      <c r="L1072" s="13"/>
      <c r="M1072" s="13"/>
      <c r="N1072" s="13"/>
      <c r="O1072" s="8"/>
      <c r="P1072" s="8"/>
    </row>
    <row r="1073" spans="12:16" ht="12.75">
      <c r="L1073" s="13"/>
      <c r="M1073" s="13"/>
      <c r="N1073" s="13"/>
      <c r="O1073" s="8"/>
      <c r="P1073" s="8"/>
    </row>
    <row r="1074" spans="12:16" ht="12.75">
      <c r="L1074" s="13"/>
      <c r="M1074" s="13"/>
      <c r="N1074" s="13"/>
      <c r="O1074" s="8"/>
      <c r="P1074" s="8"/>
    </row>
    <row r="1075" spans="12:16" ht="12.75">
      <c r="L1075" s="13"/>
      <c r="M1075" s="13"/>
      <c r="N1075" s="13"/>
      <c r="O1075" s="8"/>
      <c r="P1075" s="8"/>
    </row>
    <row r="1076" spans="12:16" ht="12.75">
      <c r="L1076" s="13"/>
      <c r="M1076" s="13"/>
      <c r="N1076" s="13"/>
      <c r="O1076" s="8"/>
      <c r="P1076" s="8"/>
    </row>
    <row r="1077" spans="12:16" ht="12.75">
      <c r="L1077" s="13"/>
      <c r="M1077" s="13"/>
      <c r="N1077" s="13"/>
      <c r="O1077" s="8"/>
      <c r="P1077" s="8"/>
    </row>
    <row r="1078" spans="12:16" ht="12.75">
      <c r="L1078" s="13"/>
      <c r="M1078" s="13"/>
      <c r="N1078" s="13"/>
      <c r="O1078" s="8"/>
      <c r="P1078" s="8"/>
    </row>
    <row r="1079" spans="12:16" ht="12.75">
      <c r="L1079" s="13"/>
      <c r="M1079" s="13"/>
      <c r="N1079" s="13"/>
      <c r="O1079" s="8"/>
      <c r="P1079" s="8"/>
    </row>
    <row r="1080" spans="12:16" ht="12.75">
      <c r="L1080" s="13"/>
      <c r="M1080" s="13"/>
      <c r="N1080" s="13"/>
      <c r="O1080" s="8"/>
      <c r="P1080" s="8"/>
    </row>
    <row r="1081" spans="12:16" ht="12.75">
      <c r="L1081" s="13"/>
      <c r="M1081" s="13"/>
      <c r="N1081" s="13"/>
      <c r="O1081" s="8"/>
      <c r="P1081" s="8"/>
    </row>
    <row r="1082" spans="12:16" ht="12.75">
      <c r="L1082" s="13"/>
      <c r="M1082" s="13"/>
      <c r="N1082" s="13"/>
      <c r="O1082" s="8"/>
      <c r="P1082" s="8"/>
    </row>
    <row r="1083" spans="12:16" ht="12.75">
      <c r="L1083" s="13"/>
      <c r="M1083" s="13"/>
      <c r="N1083" s="13"/>
      <c r="O1083" s="8"/>
      <c r="P1083" s="8"/>
    </row>
    <row r="1084" spans="12:16" ht="12.75">
      <c r="L1084" s="13"/>
      <c r="M1084" s="13"/>
      <c r="N1084" s="13"/>
      <c r="O1084" s="8"/>
      <c r="P1084" s="8"/>
    </row>
    <row r="1085" spans="12:16" ht="12.75">
      <c r="L1085" s="13"/>
      <c r="M1085" s="13"/>
      <c r="N1085" s="13"/>
      <c r="O1085" s="8"/>
      <c r="P1085" s="8"/>
    </row>
    <row r="1086" spans="12:16" ht="12.75">
      <c r="L1086" s="13"/>
      <c r="M1086" s="13"/>
      <c r="N1086" s="13"/>
      <c r="O1086" s="8"/>
      <c r="P1086" s="8"/>
    </row>
    <row r="1087" spans="12:16" ht="12.75">
      <c r="L1087" s="13"/>
      <c r="M1087" s="13"/>
      <c r="N1087" s="13"/>
      <c r="O1087" s="8"/>
      <c r="P1087" s="8"/>
    </row>
    <row r="1088" spans="12:16" ht="12.75">
      <c r="L1088" s="13"/>
      <c r="M1088" s="13"/>
      <c r="N1088" s="13"/>
      <c r="O1088" s="8"/>
      <c r="P1088" s="8"/>
    </row>
    <row r="1089" spans="12:16" ht="12.75">
      <c r="L1089" s="13"/>
      <c r="M1089" s="13"/>
      <c r="N1089" s="13"/>
      <c r="O1089" s="8"/>
      <c r="P1089" s="8"/>
    </row>
    <row r="1090" spans="12:16" ht="12.75">
      <c r="L1090" s="13"/>
      <c r="M1090" s="13"/>
      <c r="N1090" s="13"/>
      <c r="O1090" s="8"/>
      <c r="P1090" s="8"/>
    </row>
    <row r="1091" spans="12:16" ht="12.75">
      <c r="L1091" s="13"/>
      <c r="M1091" s="13"/>
      <c r="N1091" s="13"/>
      <c r="O1091" s="8"/>
      <c r="P1091" s="8"/>
    </row>
    <row r="1092" spans="12:16" ht="12.75">
      <c r="L1092" s="13"/>
      <c r="M1092" s="13"/>
      <c r="N1092" s="13"/>
      <c r="O1092" s="8"/>
      <c r="P1092" s="8"/>
    </row>
    <row r="1093" spans="12:16" ht="12.75">
      <c r="L1093" s="13"/>
      <c r="M1093" s="13"/>
      <c r="N1093" s="13"/>
      <c r="O1093" s="8"/>
      <c r="P1093" s="8"/>
    </row>
    <row r="1094" spans="12:16" ht="12.75">
      <c r="L1094" s="13"/>
      <c r="M1094" s="13"/>
      <c r="N1094" s="13"/>
      <c r="O1094" s="8"/>
      <c r="P1094" s="8"/>
    </row>
    <row r="1095" spans="12:16" ht="12.75">
      <c r="L1095" s="13"/>
      <c r="M1095" s="13"/>
      <c r="N1095" s="13"/>
      <c r="O1095" s="8"/>
      <c r="P1095" s="8"/>
    </row>
    <row r="1096" spans="12:16" ht="12.75">
      <c r="L1096" s="13"/>
      <c r="M1096" s="13"/>
      <c r="N1096" s="13"/>
      <c r="O1096" s="8"/>
      <c r="P1096" s="8"/>
    </row>
    <row r="1097" spans="12:16" ht="12.75">
      <c r="L1097" s="13"/>
      <c r="M1097" s="13"/>
      <c r="N1097" s="13"/>
      <c r="O1097" s="8"/>
      <c r="P1097" s="8"/>
    </row>
    <row r="1098" spans="12:16" ht="12.75">
      <c r="L1098" s="13"/>
      <c r="M1098" s="13"/>
      <c r="N1098" s="13"/>
      <c r="O1098" s="8"/>
      <c r="P1098" s="8"/>
    </row>
    <row r="1099" spans="12:16" ht="12.75">
      <c r="L1099" s="13"/>
      <c r="M1099" s="13"/>
      <c r="N1099" s="13"/>
      <c r="O1099" s="8"/>
      <c r="P1099" s="8"/>
    </row>
    <row r="1100" spans="12:16" ht="12.75">
      <c r="L1100" s="13"/>
      <c r="M1100" s="13"/>
      <c r="N1100" s="13"/>
      <c r="O1100" s="8"/>
      <c r="P1100" s="8"/>
    </row>
    <row r="1101" spans="12:16" ht="12.75">
      <c r="L1101" s="13"/>
      <c r="M1101" s="13"/>
      <c r="N1101" s="13"/>
      <c r="O1101" s="8"/>
      <c r="P1101" s="8"/>
    </row>
    <row r="1102" spans="12:16" ht="12.75">
      <c r="L1102" s="13"/>
      <c r="M1102" s="13"/>
      <c r="N1102" s="13"/>
      <c r="O1102" s="8"/>
      <c r="P1102" s="8"/>
    </row>
    <row r="1103" spans="12:16" ht="12.75">
      <c r="L1103" s="13"/>
      <c r="M1103" s="13"/>
      <c r="N1103" s="13"/>
      <c r="O1103" s="8"/>
      <c r="P1103" s="8"/>
    </row>
    <row r="1104" spans="12:16" ht="12.75">
      <c r="L1104" s="13"/>
      <c r="M1104" s="13"/>
      <c r="N1104" s="13"/>
      <c r="O1104" s="8"/>
      <c r="P1104" s="8"/>
    </row>
    <row r="1105" spans="12:16" ht="12.75">
      <c r="L1105" s="13"/>
      <c r="M1105" s="13"/>
      <c r="N1105" s="13"/>
      <c r="O1105" s="8"/>
      <c r="P1105" s="8"/>
    </row>
    <row r="1106" spans="12:16" ht="12.75">
      <c r="L1106" s="13"/>
      <c r="M1106" s="13"/>
      <c r="N1106" s="13"/>
      <c r="O1106" s="8"/>
      <c r="P1106" s="8"/>
    </row>
    <row r="1107" spans="12:16" ht="12.75">
      <c r="L1107" s="13"/>
      <c r="M1107" s="13"/>
      <c r="N1107" s="13"/>
      <c r="O1107" s="8"/>
      <c r="P1107" s="8"/>
    </row>
    <row r="1108" spans="12:16" ht="12.75">
      <c r="L1108" s="13"/>
      <c r="M1108" s="13"/>
      <c r="N1108" s="13"/>
      <c r="O1108" s="8"/>
      <c r="P1108" s="8"/>
    </row>
    <row r="1109" spans="12:16" ht="12.75">
      <c r="L1109" s="13"/>
      <c r="M1109" s="13"/>
      <c r="N1109" s="13"/>
      <c r="O1109" s="8"/>
      <c r="P1109" s="8"/>
    </row>
    <row r="1110" spans="12:16" ht="12.75">
      <c r="L1110" s="13"/>
      <c r="M1110" s="13"/>
      <c r="N1110" s="13"/>
      <c r="O1110" s="8"/>
      <c r="P1110" s="8"/>
    </row>
    <row r="1111" spans="12:16" ht="12.75">
      <c r="L1111" s="13"/>
      <c r="M1111" s="13"/>
      <c r="N1111" s="13"/>
      <c r="O1111" s="8"/>
      <c r="P1111" s="8"/>
    </row>
    <row r="1112" spans="12:16" ht="12.75">
      <c r="L1112" s="13"/>
      <c r="M1112" s="13"/>
      <c r="N1112" s="13"/>
      <c r="O1112" s="8"/>
      <c r="P1112" s="8"/>
    </row>
    <row r="1113" spans="12:16" ht="12.75">
      <c r="L1113" s="13"/>
      <c r="M1113" s="13"/>
      <c r="N1113" s="13"/>
      <c r="O1113" s="8"/>
      <c r="P1113" s="8"/>
    </row>
    <row r="1114" spans="12:16" ht="12.75">
      <c r="L1114" s="13"/>
      <c r="M1114" s="13"/>
      <c r="N1114" s="13"/>
      <c r="O1114" s="8"/>
      <c r="P1114" s="8"/>
    </row>
    <row r="1115" spans="12:16" ht="12.75">
      <c r="L1115" s="13"/>
      <c r="M1115" s="13"/>
      <c r="N1115" s="13"/>
      <c r="O1115" s="8"/>
      <c r="P1115" s="8"/>
    </row>
    <row r="1116" spans="12:16" ht="12.75">
      <c r="L1116" s="13"/>
      <c r="M1116" s="13"/>
      <c r="N1116" s="13"/>
      <c r="O1116" s="8"/>
      <c r="P1116" s="8"/>
    </row>
    <row r="1117" spans="12:16" ht="12.75">
      <c r="L1117" s="13"/>
      <c r="M1117" s="13"/>
      <c r="N1117" s="13"/>
      <c r="O1117" s="8"/>
      <c r="P1117" s="8"/>
    </row>
    <row r="1118" spans="12:16" ht="12.75">
      <c r="L1118" s="13"/>
      <c r="M1118" s="13"/>
      <c r="N1118" s="13"/>
      <c r="O1118" s="8"/>
      <c r="P1118" s="8"/>
    </row>
    <row r="1119" spans="12:16" ht="12.75">
      <c r="L1119" s="13"/>
      <c r="M1119" s="13"/>
      <c r="N1119" s="13"/>
      <c r="O1119" s="8"/>
      <c r="P1119" s="8"/>
    </row>
    <row r="1120" spans="12:16" ht="12.75">
      <c r="L1120" s="13"/>
      <c r="M1120" s="13"/>
      <c r="N1120" s="13"/>
      <c r="O1120" s="8"/>
      <c r="P1120" s="8"/>
    </row>
    <row r="1121" spans="12:16" ht="12.75">
      <c r="L1121" s="13"/>
      <c r="M1121" s="13"/>
      <c r="N1121" s="13"/>
      <c r="O1121" s="8"/>
      <c r="P1121" s="8"/>
    </row>
    <row r="1122" spans="12:16" ht="12.75">
      <c r="L1122" s="13"/>
      <c r="M1122" s="13"/>
      <c r="N1122" s="13"/>
      <c r="O1122" s="8"/>
      <c r="P1122" s="8"/>
    </row>
    <row r="1123" spans="12:16" ht="12.75">
      <c r="L1123" s="13"/>
      <c r="M1123" s="13"/>
      <c r="N1123" s="13"/>
      <c r="O1123" s="8"/>
      <c r="P1123" s="8"/>
    </row>
    <row r="1124" spans="12:16" ht="12.75">
      <c r="L1124" s="13"/>
      <c r="M1124" s="13"/>
      <c r="N1124" s="13"/>
      <c r="O1124" s="8"/>
      <c r="P1124" s="8"/>
    </row>
    <row r="1125" spans="12:16" ht="12.75">
      <c r="L1125" s="13"/>
      <c r="M1125" s="13"/>
      <c r="N1125" s="13"/>
      <c r="O1125" s="8"/>
      <c r="P1125" s="8"/>
    </row>
    <row r="1126" spans="12:16" ht="12.75">
      <c r="L1126" s="13"/>
      <c r="M1126" s="13"/>
      <c r="N1126" s="13"/>
      <c r="O1126" s="8"/>
      <c r="P1126" s="8"/>
    </row>
    <row r="1127" spans="12:16" ht="12.75">
      <c r="L1127" s="13"/>
      <c r="M1127" s="13"/>
      <c r="N1127" s="13"/>
      <c r="O1127" s="8"/>
      <c r="P1127" s="8"/>
    </row>
    <row r="1128" spans="12:16" ht="12.75">
      <c r="L1128" s="13"/>
      <c r="M1128" s="13"/>
      <c r="N1128" s="13"/>
      <c r="O1128" s="8"/>
      <c r="P1128" s="8"/>
    </row>
    <row r="1129" spans="12:16" ht="12.75">
      <c r="L1129" s="13"/>
      <c r="M1129" s="13"/>
      <c r="N1129" s="13"/>
      <c r="O1129" s="8"/>
      <c r="P1129" s="8"/>
    </row>
    <row r="1130" spans="12:16" ht="12.75">
      <c r="L1130" s="13"/>
      <c r="M1130" s="13"/>
      <c r="N1130" s="13"/>
      <c r="O1130" s="8"/>
      <c r="P1130" s="8"/>
    </row>
    <row r="1131" spans="12:16" ht="12.75">
      <c r="L1131" s="13"/>
      <c r="M1131" s="13"/>
      <c r="N1131" s="13"/>
      <c r="O1131" s="8"/>
      <c r="P1131" s="8"/>
    </row>
    <row r="1132" spans="12:16" ht="12.75">
      <c r="L1132" s="13"/>
      <c r="M1132" s="13"/>
      <c r="N1132" s="13"/>
      <c r="O1132" s="8"/>
      <c r="P1132" s="8"/>
    </row>
    <row r="1133" spans="12:16" ht="12.75">
      <c r="L1133" s="13"/>
      <c r="M1133" s="13"/>
      <c r="N1133" s="13"/>
      <c r="O1133" s="8"/>
      <c r="P1133" s="8"/>
    </row>
    <row r="1134" spans="12:16" ht="12.75">
      <c r="L1134" s="13"/>
      <c r="M1134" s="13"/>
      <c r="N1134" s="13"/>
      <c r="O1134" s="8"/>
      <c r="P1134" s="8"/>
    </row>
    <row r="1135" spans="12:16" ht="12.75">
      <c r="L1135" s="13"/>
      <c r="M1135" s="13"/>
      <c r="N1135" s="13"/>
      <c r="O1135" s="8"/>
      <c r="P1135" s="8"/>
    </row>
    <row r="1136" spans="12:16" ht="12.75">
      <c r="L1136" s="13"/>
      <c r="M1136" s="13"/>
      <c r="N1136" s="13"/>
      <c r="O1136" s="8"/>
      <c r="P1136" s="8"/>
    </row>
    <row r="1137" spans="12:16" ht="12.75">
      <c r="L1137" s="13"/>
      <c r="M1137" s="13"/>
      <c r="N1137" s="13"/>
      <c r="O1137" s="8"/>
      <c r="P1137" s="8"/>
    </row>
    <row r="1138" spans="12:16" ht="12.75">
      <c r="L1138" s="13"/>
      <c r="M1138" s="13"/>
      <c r="N1138" s="13"/>
      <c r="O1138" s="8"/>
      <c r="P1138" s="8"/>
    </row>
    <row r="1139" spans="12:16" ht="12.75">
      <c r="L1139" s="13"/>
      <c r="M1139" s="13"/>
      <c r="N1139" s="13"/>
      <c r="O1139" s="8"/>
      <c r="P1139" s="8"/>
    </row>
    <row r="1140" spans="12:16" ht="12.75">
      <c r="L1140" s="13"/>
      <c r="M1140" s="13"/>
      <c r="N1140" s="13"/>
      <c r="O1140" s="8"/>
      <c r="P1140" s="8"/>
    </row>
    <row r="1141" spans="12:16" ht="12.75">
      <c r="L1141" s="13"/>
      <c r="M1141" s="13"/>
      <c r="N1141" s="13"/>
      <c r="O1141" s="8"/>
      <c r="P1141" s="8"/>
    </row>
    <row r="1142" spans="12:16" ht="12.75">
      <c r="L1142" s="13"/>
      <c r="M1142" s="13"/>
      <c r="N1142" s="13"/>
      <c r="O1142" s="8"/>
      <c r="P1142" s="8"/>
    </row>
    <row r="1143" spans="12:16" ht="12.75">
      <c r="L1143" s="13"/>
      <c r="M1143" s="13"/>
      <c r="N1143" s="13"/>
      <c r="O1143" s="8"/>
      <c r="P1143" s="8"/>
    </row>
    <row r="1144" spans="12:16" ht="12.75">
      <c r="L1144" s="13"/>
      <c r="M1144" s="13"/>
      <c r="N1144" s="13"/>
      <c r="O1144" s="8"/>
      <c r="P1144" s="8"/>
    </row>
    <row r="1145" spans="12:16" ht="12.75">
      <c r="L1145" s="13"/>
      <c r="M1145" s="13"/>
      <c r="N1145" s="13"/>
      <c r="O1145" s="8"/>
      <c r="P1145" s="8"/>
    </row>
    <row r="1146" spans="12:16" ht="12.75">
      <c r="L1146" s="13"/>
      <c r="M1146" s="13"/>
      <c r="N1146" s="13"/>
      <c r="O1146" s="8"/>
      <c r="P1146" s="8"/>
    </row>
    <row r="1147" spans="12:16" ht="12.75">
      <c r="L1147" s="13"/>
      <c r="M1147" s="13"/>
      <c r="N1147" s="13"/>
      <c r="O1147" s="8"/>
      <c r="P1147" s="8"/>
    </row>
    <row r="1148" spans="12:16" ht="12.75">
      <c r="L1148" s="13"/>
      <c r="M1148" s="13"/>
      <c r="N1148" s="13"/>
      <c r="O1148" s="8"/>
      <c r="P1148" s="8"/>
    </row>
    <row r="1149" spans="12:16" ht="12.75">
      <c r="L1149" s="13"/>
      <c r="M1149" s="13"/>
      <c r="N1149" s="13"/>
      <c r="O1149" s="8"/>
      <c r="P1149" s="8"/>
    </row>
    <row r="1150" spans="12:16" ht="12.75">
      <c r="L1150" s="13"/>
      <c r="M1150" s="13"/>
      <c r="N1150" s="13"/>
      <c r="O1150" s="8"/>
      <c r="P1150" s="8"/>
    </row>
    <row r="1151" spans="12:16" ht="12.75">
      <c r="L1151" s="13"/>
      <c r="M1151" s="13"/>
      <c r="N1151" s="13"/>
      <c r="O1151" s="8"/>
      <c r="P1151" s="8"/>
    </row>
    <row r="1152" spans="12:16" ht="12.75">
      <c r="L1152" s="13"/>
      <c r="M1152" s="13"/>
      <c r="N1152" s="13"/>
      <c r="O1152" s="8"/>
      <c r="P1152" s="8"/>
    </row>
    <row r="1153" spans="12:16" ht="12.75">
      <c r="L1153" s="13"/>
      <c r="M1153" s="13"/>
      <c r="N1153" s="13"/>
      <c r="O1153" s="8"/>
      <c r="P1153" s="8"/>
    </row>
    <row r="1154" spans="12:16" ht="12.75">
      <c r="L1154" s="13"/>
      <c r="M1154" s="13"/>
      <c r="N1154" s="13"/>
      <c r="O1154" s="8"/>
      <c r="P1154" s="8"/>
    </row>
    <row r="1155" spans="12:16" ht="12.75">
      <c r="L1155" s="13"/>
      <c r="M1155" s="13"/>
      <c r="N1155" s="13"/>
      <c r="O1155" s="8"/>
      <c r="P1155" s="8"/>
    </row>
    <row r="1156" spans="12:16" ht="12.75">
      <c r="L1156" s="13"/>
      <c r="M1156" s="13"/>
      <c r="N1156" s="13"/>
      <c r="O1156" s="8"/>
      <c r="P1156" s="8"/>
    </row>
    <row r="1157" spans="12:16" ht="12.75">
      <c r="L1157" s="13"/>
      <c r="M1157" s="13"/>
      <c r="N1157" s="13"/>
      <c r="O1157" s="8"/>
      <c r="P1157" s="8"/>
    </row>
    <row r="1158" spans="12:16" ht="12.75">
      <c r="L1158" s="13"/>
      <c r="M1158" s="13"/>
      <c r="N1158" s="13"/>
      <c r="O1158" s="8"/>
      <c r="P1158" s="8"/>
    </row>
    <row r="1159" spans="12:16" ht="12.75">
      <c r="L1159" s="13"/>
      <c r="M1159" s="13"/>
      <c r="N1159" s="13"/>
      <c r="O1159" s="8"/>
      <c r="P1159" s="8"/>
    </row>
    <row r="1160" spans="12:16" ht="12.75">
      <c r="L1160" s="13"/>
      <c r="M1160" s="13"/>
      <c r="N1160" s="13"/>
      <c r="O1160" s="8"/>
      <c r="P1160" s="8"/>
    </row>
    <row r="1161" spans="12:16" ht="12.75">
      <c r="L1161" s="13"/>
      <c r="M1161" s="13"/>
      <c r="N1161" s="13"/>
      <c r="O1161" s="8"/>
      <c r="P1161" s="8"/>
    </row>
    <row r="1162" spans="12:16" ht="12.75">
      <c r="L1162" s="13"/>
      <c r="M1162" s="13"/>
      <c r="N1162" s="13"/>
      <c r="O1162" s="8"/>
      <c r="P1162" s="8"/>
    </row>
    <row r="1163" spans="12:16" ht="12.75">
      <c r="L1163" s="13"/>
      <c r="M1163" s="13"/>
      <c r="N1163" s="13"/>
      <c r="O1163" s="8"/>
      <c r="P1163" s="8"/>
    </row>
    <row r="1164" spans="12:16" ht="12.75">
      <c r="L1164" s="13"/>
      <c r="M1164" s="13"/>
      <c r="N1164" s="13"/>
      <c r="O1164" s="8"/>
      <c r="P1164" s="8"/>
    </row>
    <row r="1165" spans="12:16" ht="12.75">
      <c r="L1165" s="13"/>
      <c r="M1165" s="13"/>
      <c r="N1165" s="13"/>
      <c r="O1165" s="8"/>
      <c r="P1165" s="8"/>
    </row>
    <row r="1166" spans="12:16" ht="12.75">
      <c r="L1166" s="13"/>
      <c r="M1166" s="13"/>
      <c r="N1166" s="13"/>
      <c r="O1166" s="8"/>
      <c r="P1166" s="8"/>
    </row>
    <row r="1167" spans="12:16" ht="12.75">
      <c r="L1167" s="13"/>
      <c r="M1167" s="13"/>
      <c r="N1167" s="13"/>
      <c r="O1167" s="8"/>
      <c r="P1167" s="8"/>
    </row>
    <row r="1168" spans="12:16" ht="12.75">
      <c r="L1168" s="13"/>
      <c r="M1168" s="13"/>
      <c r="N1168" s="13"/>
      <c r="O1168" s="8"/>
      <c r="P1168" s="8"/>
    </row>
    <row r="1169" spans="12:16" ht="12.75">
      <c r="L1169" s="13"/>
      <c r="M1169" s="13"/>
      <c r="N1169" s="13"/>
      <c r="O1169" s="8"/>
      <c r="P1169" s="8"/>
    </row>
    <row r="1170" spans="12:16" ht="12.75">
      <c r="L1170" s="13"/>
      <c r="M1170" s="13"/>
      <c r="N1170" s="13"/>
      <c r="O1170" s="8"/>
      <c r="P1170" s="8"/>
    </row>
    <row r="1171" spans="12:16" ht="12.75">
      <c r="L1171" s="13"/>
      <c r="M1171" s="13"/>
      <c r="N1171" s="13"/>
      <c r="O1171" s="8"/>
      <c r="P1171" s="8"/>
    </row>
    <row r="1172" spans="12:16" ht="12.75">
      <c r="L1172" s="13"/>
      <c r="M1172" s="13"/>
      <c r="N1172" s="13"/>
      <c r="O1172" s="8"/>
      <c r="P1172" s="8"/>
    </row>
    <row r="1173" spans="12:16" ht="12.75">
      <c r="L1173" s="13"/>
      <c r="M1173" s="13"/>
      <c r="N1173" s="13"/>
      <c r="O1173" s="8"/>
      <c r="P1173" s="8"/>
    </row>
    <row r="1174" spans="12:16" ht="12.75">
      <c r="L1174" s="13"/>
      <c r="M1174" s="13"/>
      <c r="N1174" s="13"/>
      <c r="O1174" s="8"/>
      <c r="P1174" s="8"/>
    </row>
    <row r="1175" spans="12:16" ht="12.75">
      <c r="L1175" s="13"/>
      <c r="M1175" s="13"/>
      <c r="N1175" s="13"/>
      <c r="O1175" s="8"/>
      <c r="P1175" s="8"/>
    </row>
    <row r="1176" spans="12:16" ht="12.75">
      <c r="L1176" s="13"/>
      <c r="M1176" s="13"/>
      <c r="N1176" s="13"/>
      <c r="O1176" s="8"/>
      <c r="P1176" s="8"/>
    </row>
    <row r="1177" spans="12:16" ht="12.75">
      <c r="L1177" s="13"/>
      <c r="M1177" s="13"/>
      <c r="N1177" s="13"/>
      <c r="O1177" s="8"/>
      <c r="P1177" s="8"/>
    </row>
    <row r="1178" spans="12:16" ht="12.75">
      <c r="L1178" s="13"/>
      <c r="M1178" s="13"/>
      <c r="N1178" s="13"/>
      <c r="O1178" s="8"/>
      <c r="P1178" s="8"/>
    </row>
    <row r="1179" spans="12:16" ht="12.75">
      <c r="L1179" s="13"/>
      <c r="M1179" s="13"/>
      <c r="N1179" s="13"/>
      <c r="O1179" s="8"/>
      <c r="P1179" s="8"/>
    </row>
    <row r="1180" spans="12:16" ht="12.75">
      <c r="L1180" s="13"/>
      <c r="M1180" s="13"/>
      <c r="N1180" s="13"/>
      <c r="O1180" s="8"/>
      <c r="P1180" s="8"/>
    </row>
    <row r="1181" spans="12:16" ht="12.75">
      <c r="L1181" s="13"/>
      <c r="M1181" s="13"/>
      <c r="N1181" s="13"/>
      <c r="O1181" s="8"/>
      <c r="P1181" s="8"/>
    </row>
    <row r="1182" spans="12:16" ht="12.75">
      <c r="L1182" s="13"/>
      <c r="M1182" s="13"/>
      <c r="N1182" s="13"/>
      <c r="O1182" s="8"/>
      <c r="P1182" s="8"/>
    </row>
    <row r="1183" spans="12:16" ht="12.75">
      <c r="L1183" s="13"/>
      <c r="M1183" s="13"/>
      <c r="N1183" s="13"/>
      <c r="O1183" s="8"/>
      <c r="P1183" s="8"/>
    </row>
    <row r="1184" spans="12:16" ht="12.75">
      <c r="L1184" s="13"/>
      <c r="M1184" s="13"/>
      <c r="N1184" s="13"/>
      <c r="O1184" s="8"/>
      <c r="P1184" s="8"/>
    </row>
    <row r="1185" spans="12:16" ht="12.75">
      <c r="L1185" s="13"/>
      <c r="M1185" s="13"/>
      <c r="N1185" s="13"/>
      <c r="O1185" s="8"/>
      <c r="P1185" s="8"/>
    </row>
    <row r="1186" spans="12:16" ht="12.75">
      <c r="L1186" s="13"/>
      <c r="M1186" s="13"/>
      <c r="N1186" s="13"/>
      <c r="O1186" s="8"/>
      <c r="P1186" s="8"/>
    </row>
    <row r="1187" spans="12:16" ht="12.75">
      <c r="L1187" s="13"/>
      <c r="M1187" s="13"/>
      <c r="N1187" s="13"/>
      <c r="O1187" s="8"/>
      <c r="P1187" s="8"/>
    </row>
    <row r="1188" spans="12:16" ht="12.75">
      <c r="L1188" s="13"/>
      <c r="M1188" s="13"/>
      <c r="N1188" s="13"/>
      <c r="O1188" s="8"/>
      <c r="P1188" s="8"/>
    </row>
    <row r="1189" spans="12:16" ht="12.75">
      <c r="L1189" s="13"/>
      <c r="M1189" s="13"/>
      <c r="N1189" s="13"/>
      <c r="O1189" s="8"/>
      <c r="P1189" s="8"/>
    </row>
    <row r="1190" spans="12:16" ht="12.75">
      <c r="L1190" s="13"/>
      <c r="M1190" s="13"/>
      <c r="N1190" s="13"/>
      <c r="O1190" s="8"/>
      <c r="P1190" s="8"/>
    </row>
    <row r="1191" spans="12:16" ht="12.75">
      <c r="L1191" s="13"/>
      <c r="M1191" s="13"/>
      <c r="N1191" s="13"/>
      <c r="O1191" s="8"/>
      <c r="P1191" s="8"/>
    </row>
    <row r="1192" spans="12:16" ht="12.75">
      <c r="L1192" s="13"/>
      <c r="M1192" s="13"/>
      <c r="N1192" s="13"/>
      <c r="O1192" s="8"/>
      <c r="P1192" s="8"/>
    </row>
    <row r="1193" spans="12:16" ht="12.75">
      <c r="L1193" s="13"/>
      <c r="M1193" s="13"/>
      <c r="N1193" s="13"/>
      <c r="O1193" s="8"/>
      <c r="P1193" s="8"/>
    </row>
    <row r="1194" spans="12:16" ht="12.75">
      <c r="L1194" s="13"/>
      <c r="M1194" s="13"/>
      <c r="N1194" s="13"/>
      <c r="O1194" s="8"/>
      <c r="P1194" s="8"/>
    </row>
    <row r="1195" spans="12:16" ht="12.75">
      <c r="L1195" s="13"/>
      <c r="M1195" s="13"/>
      <c r="N1195" s="13"/>
      <c r="O1195" s="8"/>
      <c r="P1195" s="8"/>
    </row>
    <row r="1196" spans="12:16" ht="12.75">
      <c r="L1196" s="13"/>
      <c r="M1196" s="13"/>
      <c r="N1196" s="13"/>
      <c r="O1196" s="8"/>
      <c r="P1196" s="8"/>
    </row>
    <row r="1197" spans="12:16" ht="12.75">
      <c r="L1197" s="13"/>
      <c r="M1197" s="13"/>
      <c r="N1197" s="13"/>
      <c r="O1197" s="8"/>
      <c r="P1197" s="8"/>
    </row>
    <row r="1198" spans="12:16" ht="12.75">
      <c r="L1198" s="13"/>
      <c r="M1198" s="13"/>
      <c r="N1198" s="13"/>
      <c r="O1198" s="8"/>
      <c r="P1198" s="8"/>
    </row>
    <row r="1199" spans="12:16" ht="12.75">
      <c r="L1199" s="13"/>
      <c r="M1199" s="13"/>
      <c r="N1199" s="13"/>
      <c r="O1199" s="8"/>
      <c r="P1199" s="8"/>
    </row>
    <row r="1200" spans="12:16" ht="12.75">
      <c r="L1200" s="13"/>
      <c r="M1200" s="13"/>
      <c r="N1200" s="13"/>
      <c r="O1200" s="8"/>
      <c r="P1200" s="8"/>
    </row>
    <row r="1201" spans="12:16" ht="12.75">
      <c r="L1201" s="13"/>
      <c r="M1201" s="13"/>
      <c r="N1201" s="13"/>
      <c r="O1201" s="8"/>
      <c r="P1201" s="8"/>
    </row>
    <row r="1202" spans="12:16" ht="12.75">
      <c r="L1202" s="13"/>
      <c r="M1202" s="13"/>
      <c r="N1202" s="13"/>
      <c r="O1202" s="8"/>
      <c r="P1202" s="8"/>
    </row>
    <row r="1203" spans="12:16" ht="12.75">
      <c r="L1203" s="13"/>
      <c r="M1203" s="13"/>
      <c r="N1203" s="13"/>
      <c r="O1203" s="8"/>
      <c r="P1203" s="8"/>
    </row>
    <row r="1204" spans="12:16" ht="12.75">
      <c r="L1204" s="13"/>
      <c r="M1204" s="13"/>
      <c r="N1204" s="13"/>
      <c r="O1204" s="8"/>
      <c r="P1204" s="8"/>
    </row>
    <row r="1205" spans="12:16" ht="12.75">
      <c r="L1205" s="13"/>
      <c r="M1205" s="13"/>
      <c r="N1205" s="13"/>
      <c r="O1205" s="8"/>
      <c r="P1205" s="8"/>
    </row>
    <row r="1206" spans="12:16" ht="12.75">
      <c r="L1206" s="13"/>
      <c r="M1206" s="13"/>
      <c r="N1206" s="13"/>
      <c r="O1206" s="8"/>
      <c r="P1206" s="8"/>
    </row>
    <row r="1207" spans="12:16" ht="12.75">
      <c r="L1207" s="13"/>
      <c r="M1207" s="13"/>
      <c r="N1207" s="13"/>
      <c r="O1207" s="8"/>
      <c r="P1207" s="8"/>
    </row>
    <row r="1208" spans="12:16" ht="12.75">
      <c r="L1208" s="13"/>
      <c r="M1208" s="13"/>
      <c r="N1208" s="13"/>
      <c r="O1208" s="8"/>
      <c r="P1208" s="8"/>
    </row>
    <row r="1209" spans="12:16" ht="12.75">
      <c r="L1209" s="13"/>
      <c r="M1209" s="13"/>
      <c r="N1209" s="13"/>
      <c r="O1209" s="8"/>
      <c r="P1209" s="8"/>
    </row>
    <row r="1210" spans="12:16" ht="12.75">
      <c r="L1210" s="13"/>
      <c r="M1210" s="13"/>
      <c r="N1210" s="13"/>
      <c r="O1210" s="8"/>
      <c r="P1210" s="8"/>
    </row>
    <row r="1211" spans="12:16" ht="12.75">
      <c r="L1211" s="13"/>
      <c r="M1211" s="13"/>
      <c r="N1211" s="13"/>
      <c r="O1211" s="8"/>
      <c r="P1211" s="8"/>
    </row>
    <row r="1212" spans="12:16" ht="12.75">
      <c r="L1212" s="13"/>
      <c r="M1212" s="13"/>
      <c r="N1212" s="13"/>
      <c r="O1212" s="8"/>
      <c r="P1212" s="8"/>
    </row>
    <row r="1213" spans="12:16" ht="12.75">
      <c r="L1213" s="13"/>
      <c r="M1213" s="13"/>
      <c r="N1213" s="13"/>
      <c r="O1213" s="8"/>
      <c r="P1213" s="8"/>
    </row>
    <row r="1214" spans="12:16" ht="12.75">
      <c r="L1214" s="13"/>
      <c r="M1214" s="13"/>
      <c r="N1214" s="13"/>
      <c r="O1214" s="8"/>
      <c r="P1214" s="8"/>
    </row>
    <row r="1215" spans="12:16" ht="12.75">
      <c r="L1215" s="13"/>
      <c r="M1215" s="13"/>
      <c r="N1215" s="13"/>
      <c r="O1215" s="8"/>
      <c r="P1215" s="8"/>
    </row>
    <row r="1216" spans="12:16" ht="12.75">
      <c r="L1216" s="13"/>
      <c r="M1216" s="13"/>
      <c r="N1216" s="13"/>
      <c r="O1216" s="8"/>
      <c r="P1216" s="8"/>
    </row>
    <row r="1217" spans="12:16" ht="12.75">
      <c r="L1217" s="13"/>
      <c r="M1217" s="13"/>
      <c r="N1217" s="13"/>
      <c r="O1217" s="8"/>
      <c r="P1217" s="8"/>
    </row>
    <row r="1218" spans="12:16" ht="12.75">
      <c r="L1218" s="13"/>
      <c r="M1218" s="13"/>
      <c r="N1218" s="13"/>
      <c r="O1218" s="8"/>
      <c r="P1218" s="8"/>
    </row>
    <row r="1219" spans="12:16" ht="12.75">
      <c r="L1219" s="13"/>
      <c r="M1219" s="13"/>
      <c r="N1219" s="13"/>
      <c r="O1219" s="8"/>
      <c r="P1219" s="8"/>
    </row>
    <row r="1220" spans="12:16" ht="12.75">
      <c r="L1220" s="13"/>
      <c r="M1220" s="13"/>
      <c r="N1220" s="13"/>
      <c r="O1220" s="8"/>
      <c r="P1220" s="8"/>
    </row>
    <row r="1221" spans="12:16" ht="12.75">
      <c r="L1221" s="13"/>
      <c r="M1221" s="13"/>
      <c r="N1221" s="13"/>
      <c r="O1221" s="8"/>
      <c r="P1221" s="8"/>
    </row>
    <row r="1222" spans="12:16" ht="12.75">
      <c r="L1222" s="13"/>
      <c r="M1222" s="13"/>
      <c r="N1222" s="13"/>
      <c r="O1222" s="8"/>
      <c r="P1222" s="8"/>
    </row>
    <row r="1223" spans="12:16" ht="12.75">
      <c r="L1223" s="13"/>
      <c r="M1223" s="13"/>
      <c r="N1223" s="13"/>
      <c r="O1223" s="8"/>
      <c r="P1223" s="8"/>
    </row>
    <row r="1224" spans="12:16" ht="12.75">
      <c r="L1224" s="13"/>
      <c r="M1224" s="13"/>
      <c r="N1224" s="13"/>
      <c r="O1224" s="8"/>
      <c r="P1224" s="8"/>
    </row>
    <row r="1225" spans="12:16" ht="12.75">
      <c r="L1225" s="13"/>
      <c r="M1225" s="13"/>
      <c r="N1225" s="13"/>
      <c r="O1225" s="8"/>
      <c r="P1225" s="8"/>
    </row>
    <row r="1226" spans="12:16" ht="12.75">
      <c r="L1226" s="13"/>
      <c r="M1226" s="13"/>
      <c r="N1226" s="13"/>
      <c r="O1226" s="8"/>
      <c r="P1226" s="8"/>
    </row>
    <row r="1227" spans="12:16" ht="12.75">
      <c r="L1227" s="13"/>
      <c r="M1227" s="13"/>
      <c r="N1227" s="13"/>
      <c r="O1227" s="8"/>
      <c r="P1227" s="8"/>
    </row>
    <row r="1228" spans="12:16" ht="12.75">
      <c r="L1228" s="13"/>
      <c r="M1228" s="13"/>
      <c r="N1228" s="13"/>
      <c r="O1228" s="8"/>
      <c r="P1228" s="8"/>
    </row>
    <row r="1229" spans="12:16" ht="12.75">
      <c r="L1229" s="13"/>
      <c r="M1229" s="13"/>
      <c r="N1229" s="13"/>
      <c r="O1229" s="8"/>
      <c r="P1229" s="8"/>
    </row>
    <row r="1230" spans="12:16" ht="12.75">
      <c r="L1230" s="13"/>
      <c r="M1230" s="13"/>
      <c r="N1230" s="13"/>
      <c r="O1230" s="8"/>
      <c r="P1230" s="8"/>
    </row>
    <row r="1231" spans="12:16" ht="12.75">
      <c r="L1231" s="13"/>
      <c r="M1231" s="13"/>
      <c r="N1231" s="13"/>
      <c r="O1231" s="8"/>
      <c r="P1231" s="8"/>
    </row>
    <row r="1232" spans="12:16" ht="12.75">
      <c r="L1232" s="13"/>
      <c r="M1232" s="13"/>
      <c r="N1232" s="13"/>
      <c r="O1232" s="8"/>
      <c r="P1232" s="8"/>
    </row>
    <row r="1233" spans="12:16" ht="12.75">
      <c r="L1233" s="13"/>
      <c r="M1233" s="13"/>
      <c r="N1233" s="13"/>
      <c r="O1233" s="8"/>
      <c r="P1233" s="8"/>
    </row>
    <row r="1234" spans="12:16" ht="12.75">
      <c r="L1234" s="13"/>
      <c r="M1234" s="13"/>
      <c r="N1234" s="13"/>
      <c r="O1234" s="8"/>
      <c r="P1234" s="8"/>
    </row>
    <row r="1235" spans="12:16" ht="12.75">
      <c r="L1235" s="13"/>
      <c r="M1235" s="13"/>
      <c r="N1235" s="13"/>
      <c r="O1235" s="8"/>
      <c r="P1235" s="8"/>
    </row>
    <row r="1236" spans="12:16" ht="12.75">
      <c r="L1236" s="13"/>
      <c r="M1236" s="13"/>
      <c r="N1236" s="13"/>
      <c r="O1236" s="8"/>
      <c r="P1236" s="8"/>
    </row>
    <row r="1237" spans="12:16" ht="12.75">
      <c r="L1237" s="13"/>
      <c r="M1237" s="13"/>
      <c r="N1237" s="13"/>
      <c r="O1237" s="8"/>
      <c r="P1237" s="8"/>
    </row>
    <row r="1238" spans="12:16" ht="12.75">
      <c r="L1238" s="13"/>
      <c r="M1238" s="13"/>
      <c r="N1238" s="13"/>
      <c r="O1238" s="8"/>
      <c r="P1238" s="8"/>
    </row>
    <row r="1239" spans="12:16" ht="12.75">
      <c r="L1239" s="13"/>
      <c r="M1239" s="13"/>
      <c r="N1239" s="13"/>
      <c r="O1239" s="8"/>
      <c r="P1239" s="8"/>
    </row>
    <row r="1240" spans="12:16" ht="12.75">
      <c r="L1240" s="13"/>
      <c r="M1240" s="13"/>
      <c r="N1240" s="13"/>
      <c r="O1240" s="8"/>
      <c r="P1240" s="8"/>
    </row>
    <row r="1241" spans="12:16" ht="12.75">
      <c r="L1241" s="13"/>
      <c r="M1241" s="13"/>
      <c r="N1241" s="13"/>
      <c r="O1241" s="8"/>
      <c r="P1241" s="8"/>
    </row>
    <row r="1242" spans="12:16" ht="12.75">
      <c r="L1242" s="13"/>
      <c r="M1242" s="13"/>
      <c r="N1242" s="13"/>
      <c r="O1242" s="8"/>
      <c r="P1242" s="8"/>
    </row>
    <row r="1243" spans="12:16" ht="12.75">
      <c r="L1243" s="13"/>
      <c r="M1243" s="13"/>
      <c r="N1243" s="13"/>
      <c r="O1243" s="8"/>
      <c r="P1243" s="8"/>
    </row>
    <row r="1244" spans="12:16" ht="12.75">
      <c r="L1244" s="13"/>
      <c r="M1244" s="13"/>
      <c r="N1244" s="13"/>
      <c r="O1244" s="8"/>
      <c r="P1244" s="8"/>
    </row>
    <row r="1245" spans="12:16" ht="12.75">
      <c r="L1245" s="13"/>
      <c r="M1245" s="13"/>
      <c r="N1245" s="13"/>
      <c r="O1245" s="8"/>
      <c r="P1245" s="8"/>
    </row>
    <row r="1246" spans="12:16" ht="12.75">
      <c r="L1246" s="13"/>
      <c r="M1246" s="13"/>
      <c r="N1246" s="13"/>
      <c r="O1246" s="8"/>
      <c r="P1246" s="8"/>
    </row>
    <row r="1247" spans="12:16" ht="12.75">
      <c r="L1247" s="13"/>
      <c r="M1247" s="13"/>
      <c r="N1247" s="13"/>
      <c r="O1247" s="8"/>
      <c r="P1247" s="8"/>
    </row>
    <row r="1248" spans="12:16" ht="12.75">
      <c r="L1248" s="13"/>
      <c r="M1248" s="13"/>
      <c r="N1248" s="13"/>
      <c r="O1248" s="8"/>
      <c r="P1248" s="8"/>
    </row>
    <row r="1249" spans="12:16" ht="12.75">
      <c r="L1249" s="13"/>
      <c r="M1249" s="13"/>
      <c r="N1249" s="13"/>
      <c r="O1249" s="8"/>
      <c r="P1249" s="8"/>
    </row>
    <row r="1250" spans="12:16" ht="12.75">
      <c r="L1250" s="13"/>
      <c r="M1250" s="13"/>
      <c r="N1250" s="13"/>
      <c r="O1250" s="8"/>
      <c r="P1250" s="8"/>
    </row>
    <row r="1251" spans="12:16" ht="12.75">
      <c r="L1251" s="13"/>
      <c r="M1251" s="13"/>
      <c r="N1251" s="13"/>
      <c r="O1251" s="8"/>
      <c r="P1251" s="8"/>
    </row>
    <row r="1252" spans="12:16" ht="12.75">
      <c r="L1252" s="13"/>
      <c r="M1252" s="13"/>
      <c r="N1252" s="13"/>
      <c r="O1252" s="8"/>
      <c r="P1252" s="8"/>
    </row>
    <row r="1253" spans="12:16" ht="12.75">
      <c r="L1253" s="13"/>
      <c r="M1253" s="13"/>
      <c r="N1253" s="13"/>
      <c r="O1253" s="8"/>
      <c r="P1253" s="8"/>
    </row>
    <row r="1254" spans="12:16" ht="12.75">
      <c r="L1254" s="13"/>
      <c r="M1254" s="13"/>
      <c r="N1254" s="13"/>
      <c r="O1254" s="8"/>
      <c r="P1254" s="8"/>
    </row>
    <row r="1255" spans="12:16" ht="12.75">
      <c r="L1255" s="13"/>
      <c r="M1255" s="13"/>
      <c r="N1255" s="13"/>
      <c r="O1255" s="8"/>
      <c r="P1255" s="8"/>
    </row>
    <row r="1256" spans="12:16" ht="12.75">
      <c r="L1256" s="13"/>
      <c r="M1256" s="13"/>
      <c r="N1256" s="13"/>
      <c r="O1256" s="8"/>
      <c r="P1256" s="8"/>
    </row>
    <row r="1257" spans="12:16" ht="12.75">
      <c r="L1257" s="13"/>
      <c r="M1257" s="13"/>
      <c r="N1257" s="13"/>
      <c r="O1257" s="8"/>
      <c r="P1257" s="8"/>
    </row>
    <row r="1258" spans="12:16" ht="12.75">
      <c r="L1258" s="13"/>
      <c r="M1258" s="13"/>
      <c r="N1258" s="13"/>
      <c r="O1258" s="8"/>
      <c r="P1258" s="8"/>
    </row>
    <row r="1259" spans="12:16" ht="12.75">
      <c r="L1259" s="13"/>
      <c r="M1259" s="13"/>
      <c r="N1259" s="13"/>
      <c r="O1259" s="8"/>
      <c r="P1259" s="8"/>
    </row>
    <row r="1260" spans="12:16" ht="12.75">
      <c r="L1260" s="13"/>
      <c r="M1260" s="13"/>
      <c r="N1260" s="13"/>
      <c r="O1260" s="8"/>
      <c r="P1260" s="8"/>
    </row>
    <row r="1261" spans="12:16" ht="12.75">
      <c r="L1261" s="13"/>
      <c r="M1261" s="13"/>
      <c r="N1261" s="13"/>
      <c r="O1261" s="8"/>
      <c r="P1261" s="8"/>
    </row>
    <row r="1262" spans="12:16" ht="12.75">
      <c r="L1262" s="13"/>
      <c r="M1262" s="13"/>
      <c r="N1262" s="13"/>
      <c r="O1262" s="8"/>
      <c r="P1262" s="8"/>
    </row>
    <row r="1263" spans="12:16" ht="12.75">
      <c r="L1263" s="13"/>
      <c r="M1263" s="13"/>
      <c r="N1263" s="13"/>
      <c r="O1263" s="8"/>
      <c r="P1263" s="8"/>
    </row>
    <row r="1264" spans="12:16" ht="12.75">
      <c r="L1264" s="13"/>
      <c r="M1264" s="13"/>
      <c r="N1264" s="13"/>
      <c r="O1264" s="8"/>
      <c r="P1264" s="8"/>
    </row>
    <row r="1265" spans="12:16" ht="12.75">
      <c r="L1265" s="13"/>
      <c r="M1265" s="13"/>
      <c r="N1265" s="13"/>
      <c r="O1265" s="8"/>
      <c r="P1265" s="8"/>
    </row>
    <row r="1266" spans="12:16" ht="12.75">
      <c r="L1266" s="13"/>
      <c r="M1266" s="13"/>
      <c r="N1266" s="13"/>
      <c r="O1266" s="8"/>
      <c r="P1266" s="8"/>
    </row>
    <row r="1267" spans="12:16" ht="12.75">
      <c r="L1267" s="13"/>
      <c r="M1267" s="13"/>
      <c r="N1267" s="13"/>
      <c r="O1267" s="8"/>
      <c r="P1267" s="8"/>
    </row>
    <row r="1268" spans="12:16" ht="12.75">
      <c r="L1268" s="13"/>
      <c r="M1268" s="13"/>
      <c r="N1268" s="13"/>
      <c r="O1268" s="8"/>
      <c r="P1268" s="8"/>
    </row>
    <row r="1269" spans="12:16" ht="12.75">
      <c r="L1269" s="13"/>
      <c r="M1269" s="13"/>
      <c r="N1269" s="13"/>
      <c r="O1269" s="8"/>
      <c r="P1269" s="8"/>
    </row>
    <row r="1270" spans="12:16" ht="12.75">
      <c r="L1270" s="13"/>
      <c r="M1270" s="13"/>
      <c r="N1270" s="13"/>
      <c r="O1270" s="8"/>
      <c r="P1270" s="8"/>
    </row>
    <row r="1271" spans="12:16" ht="12.75">
      <c r="L1271" s="13"/>
      <c r="M1271" s="13"/>
      <c r="N1271" s="13"/>
      <c r="O1271" s="8"/>
      <c r="P1271" s="8"/>
    </row>
    <row r="1272" spans="12:16" ht="12.75">
      <c r="L1272" s="13"/>
      <c r="M1272" s="13"/>
      <c r="N1272" s="13"/>
      <c r="O1272" s="8"/>
      <c r="P1272" s="8"/>
    </row>
    <row r="1273" spans="12:16" ht="12.75">
      <c r="L1273" s="13"/>
      <c r="M1273" s="13"/>
      <c r="N1273" s="13"/>
      <c r="O1273" s="8"/>
      <c r="P1273" s="8"/>
    </row>
    <row r="1274" spans="12:16" ht="12.75">
      <c r="L1274" s="13"/>
      <c r="M1274" s="13"/>
      <c r="N1274" s="13"/>
      <c r="O1274" s="8"/>
      <c r="P1274" s="8"/>
    </row>
    <row r="1275" spans="12:16" ht="12.75">
      <c r="L1275" s="13"/>
      <c r="M1275" s="13"/>
      <c r="N1275" s="13"/>
      <c r="O1275" s="8"/>
      <c r="P1275" s="8"/>
    </row>
    <row r="1276" spans="12:16" ht="12.75">
      <c r="L1276" s="13"/>
      <c r="M1276" s="13"/>
      <c r="N1276" s="13"/>
      <c r="O1276" s="8"/>
      <c r="P1276" s="8"/>
    </row>
    <row r="1277" spans="12:16" ht="12.75">
      <c r="L1277" s="13"/>
      <c r="M1277" s="13"/>
      <c r="N1277" s="13"/>
      <c r="O1277" s="8"/>
      <c r="P1277" s="8"/>
    </row>
    <row r="1278" spans="12:16" ht="12.75">
      <c r="L1278" s="13"/>
      <c r="M1278" s="13"/>
      <c r="N1278" s="13"/>
      <c r="O1278" s="8"/>
      <c r="P1278" s="8"/>
    </row>
    <row r="1279" spans="12:16" ht="12.75">
      <c r="L1279" s="13"/>
      <c r="M1279" s="13"/>
      <c r="N1279" s="13"/>
      <c r="O1279" s="8"/>
      <c r="P1279" s="8"/>
    </row>
    <row r="1280" spans="12:16" ht="12.75">
      <c r="L1280" s="13"/>
      <c r="M1280" s="13"/>
      <c r="N1280" s="13"/>
      <c r="O1280" s="8"/>
      <c r="P1280" s="8"/>
    </row>
    <row r="1281" spans="12:16" ht="12.75">
      <c r="L1281" s="13"/>
      <c r="M1281" s="13"/>
      <c r="N1281" s="13"/>
      <c r="O1281" s="8"/>
      <c r="P1281" s="8"/>
    </row>
    <row r="1282" spans="12:16" ht="12.75">
      <c r="L1282" s="13"/>
      <c r="M1282" s="13"/>
      <c r="N1282" s="13"/>
      <c r="O1282" s="8"/>
      <c r="P1282" s="8"/>
    </row>
    <row r="1283" spans="12:16" ht="12.75">
      <c r="L1283" s="13"/>
      <c r="M1283" s="13"/>
      <c r="N1283" s="13"/>
      <c r="O1283" s="8"/>
      <c r="P1283" s="8"/>
    </row>
    <row r="1284" spans="12:16" ht="12.75">
      <c r="L1284" s="13"/>
      <c r="M1284" s="13"/>
      <c r="N1284" s="13"/>
      <c r="O1284" s="8"/>
      <c r="P1284" s="8"/>
    </row>
    <row r="1285" spans="12:16" ht="12.75">
      <c r="L1285" s="13"/>
      <c r="M1285" s="13"/>
      <c r="N1285" s="13"/>
      <c r="O1285" s="8"/>
      <c r="P1285" s="8"/>
    </row>
    <row r="1286" spans="12:16" ht="12.75">
      <c r="L1286" s="13"/>
      <c r="M1286" s="13"/>
      <c r="N1286" s="13"/>
      <c r="O1286" s="8"/>
      <c r="P1286" s="8"/>
    </row>
    <row r="1287" spans="12:16" ht="12.75">
      <c r="L1287" s="13"/>
      <c r="M1287" s="13"/>
      <c r="N1287" s="13"/>
      <c r="O1287" s="8"/>
      <c r="P1287" s="8"/>
    </row>
    <row r="1288" spans="12:16" ht="12.75">
      <c r="L1288" s="13"/>
      <c r="M1288" s="13"/>
      <c r="N1288" s="13"/>
      <c r="O1288" s="8"/>
      <c r="P1288" s="8"/>
    </row>
    <row r="1289" spans="12:16" ht="12.75">
      <c r="L1289" s="13"/>
      <c r="M1289" s="13"/>
      <c r="N1289" s="13"/>
      <c r="O1289" s="8"/>
      <c r="P1289" s="8"/>
    </row>
    <row r="1290" spans="12:16" ht="12.75">
      <c r="L1290" s="13"/>
      <c r="M1290" s="13"/>
      <c r="N1290" s="13"/>
      <c r="O1290" s="8"/>
      <c r="P1290" s="8"/>
    </row>
    <row r="1291" spans="12:16" ht="12.75">
      <c r="L1291" s="13"/>
      <c r="M1291" s="13"/>
      <c r="N1291" s="13"/>
      <c r="O1291" s="8"/>
      <c r="P1291" s="8"/>
    </row>
    <row r="1292" spans="12:16" ht="12.75">
      <c r="L1292" s="13"/>
      <c r="M1292" s="13"/>
      <c r="N1292" s="13"/>
      <c r="O1292" s="8"/>
      <c r="P1292" s="8"/>
    </row>
    <row r="1293" spans="12:16" ht="12.75">
      <c r="L1293" s="13"/>
      <c r="M1293" s="13"/>
      <c r="N1293" s="13"/>
      <c r="O1293" s="8"/>
      <c r="P1293" s="8"/>
    </row>
    <row r="1294" spans="12:16" ht="12.75">
      <c r="L1294" s="13"/>
      <c r="M1294" s="13"/>
      <c r="N1294" s="13"/>
      <c r="O1294" s="8"/>
      <c r="P1294" s="8"/>
    </row>
    <row r="1295" spans="12:16" ht="12.75">
      <c r="L1295" s="13"/>
      <c r="M1295" s="13"/>
      <c r="N1295" s="13"/>
      <c r="O1295" s="8"/>
      <c r="P1295" s="8"/>
    </row>
    <row r="1296" spans="12:16" ht="12.75">
      <c r="L1296" s="13"/>
      <c r="M1296" s="13"/>
      <c r="N1296" s="13"/>
      <c r="O1296" s="8"/>
      <c r="P1296" s="8"/>
    </row>
    <row r="1297" spans="12:16" ht="12.75">
      <c r="L1297" s="13"/>
      <c r="M1297" s="13"/>
      <c r="N1297" s="13"/>
      <c r="O1297" s="8"/>
      <c r="P1297" s="8"/>
    </row>
    <row r="1298" spans="12:16" ht="12.75">
      <c r="L1298" s="13"/>
      <c r="M1298" s="13"/>
      <c r="N1298" s="13"/>
      <c r="O1298" s="8"/>
      <c r="P1298" s="8"/>
    </row>
    <row r="1299" spans="12:16" ht="12.75">
      <c r="L1299" s="13"/>
      <c r="M1299" s="13"/>
      <c r="N1299" s="13"/>
      <c r="O1299" s="8"/>
      <c r="P1299" s="8"/>
    </row>
    <row r="1300" spans="12:16" ht="12.75">
      <c r="L1300" s="13"/>
      <c r="M1300" s="13"/>
      <c r="N1300" s="13"/>
      <c r="O1300" s="8"/>
      <c r="P1300" s="8"/>
    </row>
    <row r="1301" spans="12:16" ht="12.75">
      <c r="L1301" s="13"/>
      <c r="M1301" s="13"/>
      <c r="N1301" s="13"/>
      <c r="O1301" s="8"/>
      <c r="P1301" s="8"/>
    </row>
    <row r="1302" spans="12:16" ht="12.75">
      <c r="L1302" s="13"/>
      <c r="M1302" s="13"/>
      <c r="N1302" s="13"/>
      <c r="O1302" s="8"/>
      <c r="P1302" s="8"/>
    </row>
    <row r="1303" spans="12:16" ht="12.75">
      <c r="L1303" s="13"/>
      <c r="M1303" s="13"/>
      <c r="N1303" s="13"/>
      <c r="O1303" s="8"/>
      <c r="P1303" s="8"/>
    </row>
    <row r="1304" spans="12:16" ht="12.75">
      <c r="L1304" s="13"/>
      <c r="M1304" s="13"/>
      <c r="N1304" s="13"/>
      <c r="O1304" s="8"/>
      <c r="P1304" s="8"/>
    </row>
    <row r="1305" spans="12:16" ht="12.75">
      <c r="L1305" s="13"/>
      <c r="M1305" s="13"/>
      <c r="N1305" s="13"/>
      <c r="O1305" s="8"/>
      <c r="P1305" s="8"/>
    </row>
    <row r="1306" spans="12:16" ht="12.75">
      <c r="L1306" s="13"/>
      <c r="M1306" s="13"/>
      <c r="N1306" s="13"/>
      <c r="O1306" s="8"/>
      <c r="P1306" s="8"/>
    </row>
    <row r="1307" spans="12:16" ht="12.75">
      <c r="L1307" s="13"/>
      <c r="M1307" s="13"/>
      <c r="N1307" s="13"/>
      <c r="O1307" s="8"/>
      <c r="P1307" s="8"/>
    </row>
    <row r="1308" spans="12:16" ht="12.75">
      <c r="L1308" s="13"/>
      <c r="M1308" s="13"/>
      <c r="N1308" s="13"/>
      <c r="O1308" s="8"/>
      <c r="P1308" s="8"/>
    </row>
    <row r="1309" spans="12:16" ht="12.75">
      <c r="L1309" s="13"/>
      <c r="M1309" s="13"/>
      <c r="N1309" s="13"/>
      <c r="O1309" s="8"/>
      <c r="P1309" s="8"/>
    </row>
    <row r="1310" spans="12:16" ht="12.75">
      <c r="L1310" s="13"/>
      <c r="M1310" s="13"/>
      <c r="N1310" s="13"/>
      <c r="O1310" s="8"/>
      <c r="P1310" s="8"/>
    </row>
    <row r="1311" spans="12:16" ht="12.75">
      <c r="L1311" s="13"/>
      <c r="M1311" s="13"/>
      <c r="N1311" s="13"/>
      <c r="O1311" s="8"/>
      <c r="P1311" s="8"/>
    </row>
    <row r="1312" spans="12:16" ht="12.75">
      <c r="L1312" s="13"/>
      <c r="M1312" s="13"/>
      <c r="N1312" s="13"/>
      <c r="O1312" s="8"/>
      <c r="P1312" s="8"/>
    </row>
    <row r="1313" spans="12:16" ht="12.75">
      <c r="L1313" s="13"/>
      <c r="M1313" s="13"/>
      <c r="N1313" s="13"/>
      <c r="O1313" s="8"/>
      <c r="P1313" s="8"/>
    </row>
    <row r="1314" spans="12:16" ht="12.75">
      <c r="L1314" s="13"/>
      <c r="M1314" s="13"/>
      <c r="N1314" s="13"/>
      <c r="O1314" s="8"/>
      <c r="P1314" s="8"/>
    </row>
    <row r="1315" spans="12:16" ht="12.75">
      <c r="L1315" s="13"/>
      <c r="M1315" s="13"/>
      <c r="N1315" s="13"/>
      <c r="O1315" s="8"/>
      <c r="P1315" s="8"/>
    </row>
    <row r="1316" spans="12:16" ht="12.75">
      <c r="L1316" s="13"/>
      <c r="M1316" s="13"/>
      <c r="N1316" s="13"/>
      <c r="O1316" s="8"/>
      <c r="P1316" s="8"/>
    </row>
    <row r="1317" spans="12:16" ht="12.75">
      <c r="L1317" s="13"/>
      <c r="M1317" s="13"/>
      <c r="N1317" s="13"/>
      <c r="O1317" s="8"/>
      <c r="P1317" s="8"/>
    </row>
    <row r="1318" spans="12:16" ht="12.75">
      <c r="L1318" s="13"/>
      <c r="M1318" s="13"/>
      <c r="N1318" s="13"/>
      <c r="O1318" s="8"/>
      <c r="P1318" s="8"/>
    </row>
    <row r="1319" spans="12:16" ht="12.75">
      <c r="L1319" s="13"/>
      <c r="M1319" s="13"/>
      <c r="N1319" s="13"/>
      <c r="O1319" s="8"/>
      <c r="P1319" s="8"/>
    </row>
    <row r="1320" spans="12:16" ht="12.75">
      <c r="L1320" s="13"/>
      <c r="M1320" s="13"/>
      <c r="N1320" s="13"/>
      <c r="O1320" s="8"/>
      <c r="P1320" s="8"/>
    </row>
    <row r="1321" spans="12:16" ht="12.75">
      <c r="L1321" s="13"/>
      <c r="M1321" s="13"/>
      <c r="N1321" s="13"/>
      <c r="O1321" s="8"/>
      <c r="P1321" s="8"/>
    </row>
    <row r="1322" spans="12:16" ht="12.75">
      <c r="L1322" s="13"/>
      <c r="M1322" s="13"/>
      <c r="N1322" s="13"/>
      <c r="O1322" s="8"/>
      <c r="P1322" s="8"/>
    </row>
    <row r="1323" spans="12:16" ht="12.75">
      <c r="L1323" s="13"/>
      <c r="M1323" s="13"/>
      <c r="N1323" s="13"/>
      <c r="O1323" s="8"/>
      <c r="P1323" s="8"/>
    </row>
    <row r="1324" spans="12:16" ht="12.75">
      <c r="L1324" s="13"/>
      <c r="M1324" s="13"/>
      <c r="N1324" s="13"/>
      <c r="O1324" s="8"/>
      <c r="P1324" s="8"/>
    </row>
    <row r="1325" spans="12:16" ht="12.75">
      <c r="L1325" s="13"/>
      <c r="M1325" s="13"/>
      <c r="N1325" s="13"/>
      <c r="O1325" s="8"/>
      <c r="P1325" s="8"/>
    </row>
    <row r="1326" spans="12:16" ht="12.75">
      <c r="L1326" s="13"/>
      <c r="M1326" s="13"/>
      <c r="N1326" s="13"/>
      <c r="O1326" s="8"/>
      <c r="P1326" s="8"/>
    </row>
    <row r="1327" spans="12:16" ht="12.75">
      <c r="L1327" s="13"/>
      <c r="M1327" s="13"/>
      <c r="N1327" s="13"/>
      <c r="O1327" s="8"/>
      <c r="P1327" s="8"/>
    </row>
    <row r="1328" spans="12:16" ht="12.75">
      <c r="L1328" s="13"/>
      <c r="M1328" s="13"/>
      <c r="N1328" s="13"/>
      <c r="O1328" s="8"/>
      <c r="P1328" s="8"/>
    </row>
    <row r="1329" spans="12:16" ht="12.75">
      <c r="L1329" s="13"/>
      <c r="M1329" s="13"/>
      <c r="N1329" s="13"/>
      <c r="O1329" s="8"/>
      <c r="P1329" s="8"/>
    </row>
    <row r="1330" spans="12:16" ht="12.75">
      <c r="L1330" s="13"/>
      <c r="M1330" s="13"/>
      <c r="N1330" s="13"/>
      <c r="O1330" s="8"/>
      <c r="P1330" s="8"/>
    </row>
    <row r="1331" spans="12:16" ht="12.75">
      <c r="L1331" s="13"/>
      <c r="M1331" s="13"/>
      <c r="N1331" s="13"/>
      <c r="O1331" s="8"/>
      <c r="P1331" s="8"/>
    </row>
    <row r="1332" spans="12:16" ht="12.75">
      <c r="L1332" s="13"/>
      <c r="M1332" s="13"/>
      <c r="N1332" s="13"/>
      <c r="O1332" s="8"/>
      <c r="P1332" s="8"/>
    </row>
    <row r="1333" spans="12:16" ht="12.75">
      <c r="L1333" s="13"/>
      <c r="M1333" s="13"/>
      <c r="N1333" s="13"/>
      <c r="O1333" s="8"/>
      <c r="P1333" s="8"/>
    </row>
    <row r="1334" spans="12:16" ht="12.75">
      <c r="L1334" s="13"/>
      <c r="M1334" s="13"/>
      <c r="N1334" s="13"/>
      <c r="O1334" s="8"/>
      <c r="P1334" s="8"/>
    </row>
    <row r="1335" spans="12:16" ht="12.75">
      <c r="L1335" s="13"/>
      <c r="M1335" s="13"/>
      <c r="N1335" s="13"/>
      <c r="O1335" s="8"/>
      <c r="P1335" s="8"/>
    </row>
    <row r="1336" spans="12:16" ht="12.75">
      <c r="L1336" s="13"/>
      <c r="M1336" s="13"/>
      <c r="N1336" s="13"/>
      <c r="O1336" s="8"/>
      <c r="P1336" s="8"/>
    </row>
    <row r="1337" spans="12:16" ht="12.75">
      <c r="L1337" s="13"/>
      <c r="M1337" s="13"/>
      <c r="N1337" s="13"/>
      <c r="O1337" s="8"/>
      <c r="P1337" s="8"/>
    </row>
    <row r="1338" spans="12:16" ht="12.75">
      <c r="L1338" s="13"/>
      <c r="M1338" s="13"/>
      <c r="N1338" s="13"/>
      <c r="O1338" s="8"/>
      <c r="P1338" s="8"/>
    </row>
    <row r="1339" spans="12:16" ht="12.75">
      <c r="L1339" s="13"/>
      <c r="M1339" s="13"/>
      <c r="N1339" s="13"/>
      <c r="O1339" s="8"/>
      <c r="P1339" s="8"/>
    </row>
    <row r="1340" spans="12:16" ht="12.75">
      <c r="L1340" s="13"/>
      <c r="M1340" s="13"/>
      <c r="N1340" s="13"/>
      <c r="O1340" s="8"/>
      <c r="P1340" s="8"/>
    </row>
    <row r="1341" spans="12:16" ht="12.75">
      <c r="L1341" s="13"/>
      <c r="M1341" s="13"/>
      <c r="N1341" s="13"/>
      <c r="O1341" s="8"/>
      <c r="P1341" s="8"/>
    </row>
    <row r="1342" spans="12:16" ht="12.75">
      <c r="L1342" s="13"/>
      <c r="M1342" s="13"/>
      <c r="N1342" s="13"/>
      <c r="O1342" s="8"/>
      <c r="P1342" s="8"/>
    </row>
    <row r="1343" spans="12:16" ht="12.75">
      <c r="L1343" s="13"/>
      <c r="M1343" s="13"/>
      <c r="N1343" s="13"/>
      <c r="O1343" s="8"/>
      <c r="P1343" s="8"/>
    </row>
    <row r="1344" spans="12:16" ht="12.75">
      <c r="L1344" s="13"/>
      <c r="M1344" s="13"/>
      <c r="N1344" s="13"/>
      <c r="O1344" s="8"/>
      <c r="P1344" s="8"/>
    </row>
    <row r="1345" spans="12:16" ht="12.75">
      <c r="L1345" s="13"/>
      <c r="M1345" s="13"/>
      <c r="N1345" s="13"/>
      <c r="O1345" s="8"/>
      <c r="P1345" s="8"/>
    </row>
    <row r="1346" spans="12:16" ht="12.75">
      <c r="L1346" s="13"/>
      <c r="M1346" s="13"/>
      <c r="N1346" s="13"/>
      <c r="O1346" s="8"/>
      <c r="P1346" s="8"/>
    </row>
    <row r="1347" spans="12:16" ht="12.75">
      <c r="L1347" s="13"/>
      <c r="M1347" s="13"/>
      <c r="N1347" s="13"/>
      <c r="O1347" s="8"/>
      <c r="P1347" s="8"/>
    </row>
    <row r="1348" spans="12:16" ht="12.75">
      <c r="L1348" s="13"/>
      <c r="M1348" s="13"/>
      <c r="N1348" s="13"/>
      <c r="O1348" s="8"/>
      <c r="P1348" s="8"/>
    </row>
    <row r="1349" spans="12:16" ht="12.75">
      <c r="L1349" s="13"/>
      <c r="M1349" s="13"/>
      <c r="N1349" s="13"/>
      <c r="O1349" s="8"/>
      <c r="P1349" s="8"/>
    </row>
    <row r="1350" spans="12:16" ht="12.75">
      <c r="L1350" s="13"/>
      <c r="M1350" s="13"/>
      <c r="N1350" s="13"/>
      <c r="O1350" s="8"/>
      <c r="P1350" s="8"/>
    </row>
    <row r="1351" spans="12:16" ht="12.75">
      <c r="L1351" s="13"/>
      <c r="M1351" s="13"/>
      <c r="N1351" s="13"/>
      <c r="O1351" s="8"/>
      <c r="P1351" s="8"/>
    </row>
    <row r="1352" spans="12:16" ht="12.75">
      <c r="L1352" s="13"/>
      <c r="M1352" s="13"/>
      <c r="N1352" s="13"/>
      <c r="O1352" s="8"/>
      <c r="P1352" s="8"/>
    </row>
    <row r="1353" spans="12:16" ht="12.75">
      <c r="L1353" s="13"/>
      <c r="M1353" s="13"/>
      <c r="N1353" s="13"/>
      <c r="O1353" s="8"/>
      <c r="P1353" s="8"/>
    </row>
    <row r="1354" spans="12:16" ht="12.75">
      <c r="L1354" s="13"/>
      <c r="M1354" s="13"/>
      <c r="N1354" s="13"/>
      <c r="O1354" s="8"/>
      <c r="P1354" s="8"/>
    </row>
    <row r="1355" spans="12:16" ht="12.75">
      <c r="L1355" s="13"/>
      <c r="M1355" s="13"/>
      <c r="N1355" s="13"/>
      <c r="O1355" s="8"/>
      <c r="P1355" s="8"/>
    </row>
    <row r="1356" spans="12:16" ht="12.75">
      <c r="L1356" s="13"/>
      <c r="M1356" s="13"/>
      <c r="N1356" s="13"/>
      <c r="O1356" s="8"/>
      <c r="P1356" s="8"/>
    </row>
    <row r="1357" spans="12:16" ht="12.75">
      <c r="L1357" s="13"/>
      <c r="M1357" s="13"/>
      <c r="N1357" s="13"/>
      <c r="O1357" s="8"/>
      <c r="P1357" s="8"/>
    </row>
    <row r="1358" spans="12:16" ht="12.75">
      <c r="L1358" s="13"/>
      <c r="M1358" s="13"/>
      <c r="N1358" s="13"/>
      <c r="O1358" s="8"/>
      <c r="P1358" s="8"/>
    </row>
    <row r="1359" spans="12:16" ht="12.75">
      <c r="L1359" s="13"/>
      <c r="M1359" s="13"/>
      <c r="N1359" s="13"/>
      <c r="O1359" s="8"/>
      <c r="P1359" s="8"/>
    </row>
    <row r="1360" spans="12:16" ht="12.75">
      <c r="L1360" s="13"/>
      <c r="M1360" s="13"/>
      <c r="N1360" s="13"/>
      <c r="O1360" s="8"/>
      <c r="P1360" s="8"/>
    </row>
    <row r="1361" spans="12:16" ht="12.75">
      <c r="L1361" s="13"/>
      <c r="M1361" s="13"/>
      <c r="N1361" s="13"/>
      <c r="O1361" s="8"/>
      <c r="P1361" s="8"/>
    </row>
    <row r="1362" spans="12:16" ht="12.75">
      <c r="L1362" s="13"/>
      <c r="M1362" s="13"/>
      <c r="N1362" s="13"/>
      <c r="O1362" s="8"/>
      <c r="P1362" s="8"/>
    </row>
    <row r="1363" spans="12:16" ht="12.75">
      <c r="L1363" s="13"/>
      <c r="M1363" s="13"/>
      <c r="N1363" s="13"/>
      <c r="O1363" s="8"/>
      <c r="P1363" s="8"/>
    </row>
    <row r="1364" spans="12:16" ht="12.75">
      <c r="L1364" s="13"/>
      <c r="M1364" s="13"/>
      <c r="N1364" s="13"/>
      <c r="O1364" s="8"/>
      <c r="P1364" s="8"/>
    </row>
    <row r="1365" spans="12:16" ht="12.75">
      <c r="L1365" s="13"/>
      <c r="M1365" s="13"/>
      <c r="N1365" s="13"/>
      <c r="O1365" s="8"/>
      <c r="P1365" s="8"/>
    </row>
    <row r="1366" spans="12:16" ht="12.75">
      <c r="L1366" s="13"/>
      <c r="M1366" s="13"/>
      <c r="N1366" s="13"/>
      <c r="O1366" s="8"/>
      <c r="P1366" s="8"/>
    </row>
    <row r="1367" spans="12:16" ht="12.75">
      <c r="L1367" s="13"/>
      <c r="M1367" s="13"/>
      <c r="N1367" s="13"/>
      <c r="O1367" s="8"/>
      <c r="P1367" s="8"/>
    </row>
    <row r="1368" spans="12:16" ht="12.75">
      <c r="L1368" s="13"/>
      <c r="M1368" s="13"/>
      <c r="N1368" s="13"/>
      <c r="O1368" s="8"/>
      <c r="P1368" s="8"/>
    </row>
    <row r="1369" spans="12:16" ht="12.75">
      <c r="L1369" s="13"/>
      <c r="M1369" s="13"/>
      <c r="N1369" s="13"/>
      <c r="O1369" s="8"/>
      <c r="P1369" s="8"/>
    </row>
    <row r="1370" spans="12:16" ht="12.75">
      <c r="L1370" s="13"/>
      <c r="M1370" s="13"/>
      <c r="N1370" s="13"/>
      <c r="O1370" s="8"/>
      <c r="P1370" s="8"/>
    </row>
    <row r="1371" spans="12:16" ht="12.75">
      <c r="L1371" s="13"/>
      <c r="M1371" s="13"/>
      <c r="N1371" s="13"/>
      <c r="O1371" s="8"/>
      <c r="P1371" s="8"/>
    </row>
    <row r="1372" spans="12:16" ht="12.75">
      <c r="L1372" s="13"/>
      <c r="M1372" s="13"/>
      <c r="N1372" s="13"/>
      <c r="O1372" s="8"/>
      <c r="P1372" s="8"/>
    </row>
    <row r="1373" spans="12:16" ht="12.75">
      <c r="L1373" s="13"/>
      <c r="M1373" s="13"/>
      <c r="N1373" s="13"/>
      <c r="O1373" s="8"/>
      <c r="P1373" s="8"/>
    </row>
    <row r="1374" spans="12:16" ht="12.75">
      <c r="L1374" s="13"/>
      <c r="M1374" s="13"/>
      <c r="N1374" s="13"/>
      <c r="O1374" s="8"/>
      <c r="P1374" s="8"/>
    </row>
    <row r="1375" spans="12:16" ht="12.75">
      <c r="L1375" s="13"/>
      <c r="M1375" s="13"/>
      <c r="N1375" s="13"/>
      <c r="O1375" s="8"/>
      <c r="P1375" s="8"/>
    </row>
    <row r="1376" spans="12:16" ht="12.75">
      <c r="L1376" s="13"/>
      <c r="M1376" s="13"/>
      <c r="N1376" s="13"/>
      <c r="O1376" s="8"/>
      <c r="P1376" s="8"/>
    </row>
    <row r="1377" spans="12:16" ht="12.75">
      <c r="L1377" s="13"/>
      <c r="M1377" s="13"/>
      <c r="N1377" s="13"/>
      <c r="O1377" s="8"/>
      <c r="P1377" s="8"/>
    </row>
    <row r="1378" spans="12:16" ht="12.75">
      <c r="L1378" s="13"/>
      <c r="M1378" s="13"/>
      <c r="N1378" s="13"/>
      <c r="O1378" s="8"/>
      <c r="P1378" s="8"/>
    </row>
    <row r="1379" spans="12:16" ht="12.75">
      <c r="L1379" s="13"/>
      <c r="M1379" s="13"/>
      <c r="N1379" s="13"/>
      <c r="O1379" s="8"/>
      <c r="P1379" s="8"/>
    </row>
    <row r="1380" spans="12:16" ht="12.75">
      <c r="L1380" s="13"/>
      <c r="M1380" s="13"/>
      <c r="N1380" s="13"/>
      <c r="O1380" s="8"/>
      <c r="P1380" s="8"/>
    </row>
    <row r="1381" spans="12:16" ht="12.75">
      <c r="L1381" s="13"/>
      <c r="M1381" s="13"/>
      <c r="N1381" s="13"/>
      <c r="O1381" s="8"/>
      <c r="P1381" s="8"/>
    </row>
    <row r="1382" spans="12:16" ht="12.75">
      <c r="L1382" s="13"/>
      <c r="M1382" s="13"/>
      <c r="N1382" s="13"/>
      <c r="O1382" s="8"/>
      <c r="P1382" s="8"/>
    </row>
    <row r="1383" spans="12:16" ht="12.75">
      <c r="L1383" s="13"/>
      <c r="M1383" s="13"/>
      <c r="N1383" s="13"/>
      <c r="O1383" s="8"/>
      <c r="P1383" s="8"/>
    </row>
    <row r="1384" spans="12:16" ht="12.75">
      <c r="L1384" s="13"/>
      <c r="M1384" s="13"/>
      <c r="N1384" s="13"/>
      <c r="O1384" s="8"/>
      <c r="P1384" s="8"/>
    </row>
    <row r="1385" spans="12:16" ht="12.75">
      <c r="L1385" s="13"/>
      <c r="M1385" s="13"/>
      <c r="N1385" s="13"/>
      <c r="O1385" s="8"/>
      <c r="P1385" s="8"/>
    </row>
    <row r="1386" spans="12:16" ht="12.75">
      <c r="L1386" s="13"/>
      <c r="M1386" s="13"/>
      <c r="N1386" s="13"/>
      <c r="O1386" s="8"/>
      <c r="P1386" s="8"/>
    </row>
    <row r="1387" spans="12:16" ht="12.75">
      <c r="L1387" s="13"/>
      <c r="M1387" s="13"/>
      <c r="N1387" s="13"/>
      <c r="O1387" s="8"/>
      <c r="P1387" s="8"/>
    </row>
    <row r="1388" spans="12:16" ht="12.75">
      <c r="L1388" s="13"/>
      <c r="M1388" s="13"/>
      <c r="N1388" s="13"/>
      <c r="O1388" s="8"/>
      <c r="P1388" s="8"/>
    </row>
    <row r="1389" spans="12:16" ht="12.75">
      <c r="L1389" s="13"/>
      <c r="M1389" s="13"/>
      <c r="N1389" s="13"/>
      <c r="O1389" s="8"/>
      <c r="P1389" s="8"/>
    </row>
    <row r="1390" spans="12:16" ht="12.75">
      <c r="L1390" s="13"/>
      <c r="M1390" s="13"/>
      <c r="N1390" s="13"/>
      <c r="O1390" s="8"/>
      <c r="P1390" s="8"/>
    </row>
    <row r="1391" spans="12:16" ht="12.75">
      <c r="L1391" s="13"/>
      <c r="M1391" s="13"/>
      <c r="N1391" s="13"/>
      <c r="O1391" s="8"/>
      <c r="P1391" s="8"/>
    </row>
    <row r="1392" spans="12:16" ht="12.75">
      <c r="L1392" s="13"/>
      <c r="M1392" s="13"/>
      <c r="N1392" s="13"/>
      <c r="O1392" s="8"/>
      <c r="P1392" s="8"/>
    </row>
    <row r="1393" spans="12:16" ht="12.75">
      <c r="L1393" s="13"/>
      <c r="M1393" s="13"/>
      <c r="N1393" s="13"/>
      <c r="O1393" s="8"/>
      <c r="P1393" s="8"/>
    </row>
    <row r="1394" spans="12:16" ht="12.75">
      <c r="L1394" s="13"/>
      <c r="M1394" s="13"/>
      <c r="N1394" s="13"/>
      <c r="O1394" s="8"/>
      <c r="P1394" s="8"/>
    </row>
    <row r="1395" spans="12:16" ht="12.75">
      <c r="L1395" s="13"/>
      <c r="M1395" s="13"/>
      <c r="N1395" s="13"/>
      <c r="O1395" s="8"/>
      <c r="P1395" s="8"/>
    </row>
    <row r="1396" spans="12:16" ht="12.75">
      <c r="L1396" s="13"/>
      <c r="M1396" s="13"/>
      <c r="N1396" s="13"/>
      <c r="O1396" s="8"/>
      <c r="P1396" s="8"/>
    </row>
    <row r="1397" spans="12:16" ht="12.75">
      <c r="L1397" s="13"/>
      <c r="M1397" s="13"/>
      <c r="N1397" s="13"/>
      <c r="O1397" s="8"/>
      <c r="P1397" s="8"/>
    </row>
    <row r="1398" spans="12:16" ht="12.75">
      <c r="L1398" s="13"/>
      <c r="M1398" s="13"/>
      <c r="N1398" s="13"/>
      <c r="O1398" s="8"/>
      <c r="P1398" s="8"/>
    </row>
    <row r="1399" spans="12:16" ht="12.75">
      <c r="L1399" s="13"/>
      <c r="M1399" s="13"/>
      <c r="N1399" s="13"/>
      <c r="O1399" s="8"/>
      <c r="P1399" s="8"/>
    </row>
    <row r="1400" spans="12:16" ht="12.75">
      <c r="L1400" s="13"/>
      <c r="M1400" s="13"/>
      <c r="N1400" s="13"/>
      <c r="O1400" s="8"/>
      <c r="P1400" s="8"/>
    </row>
    <row r="1401" spans="12:16" ht="12.75">
      <c r="L1401" s="13"/>
      <c r="M1401" s="13"/>
      <c r="N1401" s="13"/>
      <c r="O1401" s="8"/>
      <c r="P1401" s="8"/>
    </row>
    <row r="1402" spans="12:16" ht="12.75">
      <c r="L1402" s="13"/>
      <c r="M1402" s="13"/>
      <c r="N1402" s="13"/>
      <c r="O1402" s="8"/>
      <c r="P1402" s="8"/>
    </row>
    <row r="1403" spans="12:16" ht="12.75">
      <c r="L1403" s="13"/>
      <c r="M1403" s="13"/>
      <c r="N1403" s="13"/>
      <c r="O1403" s="8"/>
      <c r="P1403" s="8"/>
    </row>
    <row r="1404" spans="12:16" ht="12.75">
      <c r="L1404" s="13"/>
      <c r="M1404" s="13"/>
      <c r="N1404" s="13"/>
      <c r="O1404" s="8"/>
      <c r="P1404" s="8"/>
    </row>
    <row r="1405" spans="12:16" ht="12.75">
      <c r="L1405" s="13"/>
      <c r="M1405" s="13"/>
      <c r="N1405" s="13"/>
      <c r="O1405" s="8"/>
      <c r="P1405" s="8"/>
    </row>
    <row r="1406" spans="12:16" ht="12.75">
      <c r="L1406" s="13"/>
      <c r="M1406" s="13"/>
      <c r="N1406" s="13"/>
      <c r="O1406" s="8"/>
      <c r="P1406" s="8"/>
    </row>
    <row r="1407" spans="12:16" ht="12.75">
      <c r="L1407" s="13"/>
      <c r="M1407" s="13"/>
      <c r="N1407" s="13"/>
      <c r="O1407" s="8"/>
      <c r="P1407" s="8"/>
    </row>
    <row r="1408" spans="12:16" ht="12.75">
      <c r="L1408" s="13"/>
      <c r="M1408" s="13"/>
      <c r="N1408" s="13"/>
      <c r="O1408" s="8"/>
      <c r="P1408" s="8"/>
    </row>
    <row r="1409" spans="12:16" ht="12.75">
      <c r="L1409" s="13"/>
      <c r="M1409" s="13"/>
      <c r="N1409" s="13"/>
      <c r="O1409" s="8"/>
      <c r="P1409" s="8"/>
    </row>
    <row r="1410" spans="12:16" ht="12.75">
      <c r="L1410" s="13"/>
      <c r="M1410" s="13"/>
      <c r="N1410" s="13"/>
      <c r="O1410" s="8"/>
      <c r="P1410" s="8"/>
    </row>
    <row r="1411" spans="12:16" ht="12.75">
      <c r="L1411" s="13"/>
      <c r="M1411" s="13"/>
      <c r="N1411" s="13"/>
      <c r="O1411" s="8"/>
      <c r="P1411" s="8"/>
    </row>
    <row r="1412" spans="12:16" ht="12.75">
      <c r="L1412" s="13"/>
      <c r="M1412" s="13"/>
      <c r="N1412" s="13"/>
      <c r="O1412" s="8"/>
      <c r="P1412" s="8"/>
    </row>
    <row r="1413" spans="12:16" ht="12.75">
      <c r="L1413" s="13"/>
      <c r="M1413" s="13"/>
      <c r="N1413" s="13"/>
      <c r="O1413" s="8"/>
      <c r="P1413" s="8"/>
    </row>
    <row r="1414" spans="12:16" ht="12.75">
      <c r="L1414" s="13"/>
      <c r="M1414" s="13"/>
      <c r="N1414" s="13"/>
      <c r="O1414" s="8"/>
      <c r="P1414" s="8"/>
    </row>
    <row r="1415" spans="12:16" ht="12.75">
      <c r="L1415" s="13"/>
      <c r="M1415" s="13"/>
      <c r="N1415" s="13"/>
      <c r="O1415" s="8"/>
      <c r="P1415" s="8"/>
    </row>
    <row r="1416" spans="12:16" ht="12.75">
      <c r="L1416" s="13"/>
      <c r="M1416" s="13"/>
      <c r="N1416" s="13"/>
      <c r="O1416" s="8"/>
      <c r="P1416" s="8"/>
    </row>
    <row r="1417" spans="12:16" ht="12.75">
      <c r="L1417" s="13"/>
      <c r="M1417" s="13"/>
      <c r="N1417" s="13"/>
      <c r="O1417" s="8"/>
      <c r="P1417" s="8"/>
    </row>
    <row r="1418" spans="12:16" ht="12.75">
      <c r="L1418" s="13"/>
      <c r="M1418" s="13"/>
      <c r="N1418" s="13"/>
      <c r="O1418" s="8"/>
      <c r="P1418" s="8"/>
    </row>
    <row r="1419" spans="12:16" ht="12.75">
      <c r="L1419" s="13"/>
      <c r="M1419" s="13"/>
      <c r="N1419" s="13"/>
      <c r="O1419" s="8"/>
      <c r="P1419" s="8"/>
    </row>
    <row r="1420" spans="12:16" ht="12.75">
      <c r="L1420" s="13"/>
      <c r="M1420" s="13"/>
      <c r="N1420" s="13"/>
      <c r="O1420" s="8"/>
      <c r="P1420" s="8"/>
    </row>
    <row r="1421" spans="12:16" ht="12.75">
      <c r="L1421" s="13"/>
      <c r="M1421" s="13"/>
      <c r="N1421" s="13"/>
      <c r="O1421" s="8"/>
      <c r="P1421" s="8"/>
    </row>
    <row r="1422" spans="12:16" ht="12.75">
      <c r="L1422" s="13"/>
      <c r="M1422" s="13"/>
      <c r="N1422" s="13"/>
      <c r="O1422" s="8"/>
      <c r="P1422" s="8"/>
    </row>
    <row r="1423" spans="12:16" ht="12.75">
      <c r="L1423" s="13"/>
      <c r="M1423" s="13"/>
      <c r="N1423" s="13"/>
      <c r="O1423" s="8"/>
      <c r="P1423" s="8"/>
    </row>
    <row r="1424" spans="12:16" ht="12.75">
      <c r="L1424" s="13"/>
      <c r="M1424" s="13"/>
      <c r="N1424" s="13"/>
      <c r="O1424" s="8"/>
      <c r="P1424" s="8"/>
    </row>
    <row r="1425" spans="12:16" ht="12.75">
      <c r="L1425" s="13"/>
      <c r="M1425" s="13"/>
      <c r="N1425" s="13"/>
      <c r="O1425" s="8"/>
      <c r="P1425" s="8"/>
    </row>
    <row r="1426" spans="12:16" ht="12.75">
      <c r="L1426" s="13"/>
      <c r="M1426" s="13"/>
      <c r="N1426" s="13"/>
      <c r="O1426" s="8"/>
      <c r="P1426" s="8"/>
    </row>
    <row r="1427" spans="12:16" ht="12.75">
      <c r="L1427" s="13"/>
      <c r="M1427" s="13"/>
      <c r="N1427" s="13"/>
      <c r="O1427" s="8"/>
      <c r="P1427" s="8"/>
    </row>
    <row r="1428" spans="12:16" ht="12.75">
      <c r="L1428" s="13"/>
      <c r="M1428" s="13"/>
      <c r="N1428" s="13"/>
      <c r="O1428" s="8"/>
      <c r="P1428" s="8"/>
    </row>
    <row r="1429" spans="12:16" ht="12.75">
      <c r="L1429" s="13"/>
      <c r="M1429" s="13"/>
      <c r="N1429" s="13"/>
      <c r="O1429" s="8"/>
      <c r="P1429" s="8"/>
    </row>
    <row r="1430" spans="12:16" ht="12.75">
      <c r="L1430" s="13"/>
      <c r="M1430" s="13"/>
      <c r="N1430" s="13"/>
      <c r="O1430" s="8"/>
      <c r="P1430" s="8"/>
    </row>
    <row r="1431" spans="12:16" ht="12.75">
      <c r="L1431" s="13"/>
      <c r="M1431" s="13"/>
      <c r="N1431" s="13"/>
      <c r="O1431" s="8"/>
      <c r="P1431" s="8"/>
    </row>
    <row r="1432" spans="12:16" ht="12.75">
      <c r="L1432" s="13"/>
      <c r="M1432" s="13"/>
      <c r="N1432" s="13"/>
      <c r="O1432" s="8"/>
      <c r="P1432" s="8"/>
    </row>
    <row r="1433" spans="12:16" ht="12.75">
      <c r="L1433" s="13"/>
      <c r="M1433" s="13"/>
      <c r="N1433" s="13"/>
      <c r="O1433" s="8"/>
      <c r="P1433" s="8"/>
    </row>
    <row r="1434" spans="12:16" ht="12.75">
      <c r="L1434" s="13"/>
      <c r="M1434" s="13"/>
      <c r="N1434" s="13"/>
      <c r="O1434" s="8"/>
      <c r="P1434" s="8"/>
    </row>
    <row r="1435" spans="12:16" ht="12.75">
      <c r="L1435" s="13"/>
      <c r="M1435" s="13"/>
      <c r="N1435" s="13"/>
      <c r="O1435" s="8"/>
      <c r="P1435" s="8"/>
    </row>
    <row r="1436" spans="12:16" ht="12.75">
      <c r="L1436" s="13"/>
      <c r="M1436" s="13"/>
      <c r="N1436" s="13"/>
      <c r="O1436" s="8"/>
      <c r="P1436" s="8"/>
    </row>
    <row r="1437" spans="12:16" ht="12.75">
      <c r="L1437" s="13"/>
      <c r="M1437" s="13"/>
      <c r="N1437" s="13"/>
      <c r="O1437" s="8"/>
      <c r="P1437" s="8"/>
    </row>
    <row r="1438" spans="12:16" ht="12.75">
      <c r="L1438" s="13"/>
      <c r="M1438" s="13"/>
      <c r="N1438" s="13"/>
      <c r="O1438" s="8"/>
      <c r="P1438" s="8"/>
    </row>
    <row r="1439" spans="12:16" ht="12.75">
      <c r="L1439" s="13"/>
      <c r="M1439" s="13"/>
      <c r="N1439" s="13"/>
      <c r="O1439" s="8"/>
      <c r="P1439" s="8"/>
    </row>
    <row r="1440" spans="12:16" ht="12.75">
      <c r="L1440" s="13"/>
      <c r="M1440" s="13"/>
      <c r="N1440" s="13"/>
      <c r="O1440" s="8"/>
      <c r="P1440" s="8"/>
    </row>
    <row r="1441" spans="12:16" ht="12.75">
      <c r="L1441" s="13"/>
      <c r="M1441" s="13"/>
      <c r="N1441" s="13"/>
      <c r="O1441" s="8"/>
      <c r="P1441" s="8"/>
    </row>
    <row r="1442" spans="12:16" ht="12.75">
      <c r="L1442" s="13"/>
      <c r="M1442" s="13"/>
      <c r="N1442" s="13"/>
      <c r="O1442" s="8"/>
      <c r="P1442" s="8"/>
    </row>
    <row r="1443" spans="12:16" ht="12.75">
      <c r="L1443" s="13"/>
      <c r="M1443" s="13"/>
      <c r="N1443" s="13"/>
      <c r="O1443" s="8"/>
      <c r="P1443" s="8"/>
    </row>
    <row r="1444" spans="12:16" ht="12.75">
      <c r="L1444" s="13"/>
      <c r="M1444" s="13"/>
      <c r="N1444" s="13"/>
      <c r="O1444" s="8"/>
      <c r="P1444" s="8"/>
    </row>
    <row r="1445" spans="12:16" ht="12.75">
      <c r="L1445" s="13"/>
      <c r="M1445" s="13"/>
      <c r="N1445" s="13"/>
      <c r="O1445" s="8"/>
      <c r="P1445" s="8"/>
    </row>
    <row r="1446" spans="12:16" ht="12.75">
      <c r="L1446" s="13"/>
      <c r="M1446" s="13"/>
      <c r="N1446" s="13"/>
      <c r="O1446" s="8"/>
      <c r="P1446" s="8"/>
    </row>
    <row r="1447" spans="12:16" ht="12.75">
      <c r="L1447" s="13"/>
      <c r="M1447" s="13"/>
      <c r="N1447" s="13"/>
      <c r="O1447" s="8"/>
      <c r="P1447" s="8"/>
    </row>
    <row r="1448" spans="12:16" ht="12.75">
      <c r="L1448" s="13"/>
      <c r="M1448" s="13"/>
      <c r="N1448" s="13"/>
      <c r="O1448" s="8"/>
      <c r="P1448" s="8"/>
    </row>
    <row r="1449" spans="12:16" ht="12.75">
      <c r="L1449" s="13"/>
      <c r="M1449" s="13"/>
      <c r="N1449" s="13"/>
      <c r="O1449" s="8"/>
      <c r="P1449" s="8"/>
    </row>
    <row r="1450" spans="12:16" ht="12.75">
      <c r="L1450" s="13"/>
      <c r="M1450" s="13"/>
      <c r="N1450" s="13"/>
      <c r="O1450" s="8"/>
      <c r="P1450" s="8"/>
    </row>
    <row r="1451" spans="12:16" ht="12.75">
      <c r="L1451" s="13"/>
      <c r="M1451" s="13"/>
      <c r="N1451" s="13"/>
      <c r="O1451" s="8"/>
      <c r="P1451" s="8"/>
    </row>
    <row r="1452" spans="12:16" ht="12.75">
      <c r="L1452" s="13"/>
      <c r="M1452" s="13"/>
      <c r="N1452" s="13"/>
      <c r="O1452" s="8"/>
      <c r="P1452" s="8"/>
    </row>
    <row r="1453" spans="12:16" ht="12.75">
      <c r="L1453" s="13"/>
      <c r="M1453" s="13"/>
      <c r="N1453" s="13"/>
      <c r="O1453" s="8"/>
      <c r="P1453" s="8"/>
    </row>
    <row r="1454" spans="12:16" ht="12.75">
      <c r="L1454" s="13"/>
      <c r="M1454" s="13"/>
      <c r="N1454" s="13"/>
      <c r="O1454" s="8"/>
      <c r="P1454" s="8"/>
    </row>
    <row r="1455" spans="12:16" ht="12.75">
      <c r="L1455" s="13"/>
      <c r="M1455" s="13"/>
      <c r="N1455" s="13"/>
      <c r="O1455" s="8"/>
      <c r="P1455" s="8"/>
    </row>
    <row r="1456" spans="12:16" ht="12.75">
      <c r="L1456" s="13"/>
      <c r="M1456" s="13"/>
      <c r="N1456" s="13"/>
      <c r="O1456" s="8"/>
      <c r="P1456" s="8"/>
    </row>
    <row r="1457" spans="12:16" ht="12.75">
      <c r="L1457" s="13"/>
      <c r="M1457" s="13"/>
      <c r="N1457" s="13"/>
      <c r="O1457" s="8"/>
      <c r="P1457" s="8"/>
    </row>
    <row r="1458" spans="12:16" ht="12.75">
      <c r="L1458" s="13"/>
      <c r="M1458" s="13"/>
      <c r="N1458" s="13"/>
      <c r="O1458" s="8"/>
      <c r="P1458" s="8"/>
    </row>
    <row r="1459" spans="12:16" ht="12.75">
      <c r="L1459" s="13"/>
      <c r="M1459" s="13"/>
      <c r="N1459" s="13"/>
      <c r="O1459" s="8"/>
      <c r="P1459" s="8"/>
    </row>
    <row r="1460" spans="12:16" ht="12.75">
      <c r="L1460" s="13"/>
      <c r="M1460" s="13"/>
      <c r="N1460" s="13"/>
      <c r="O1460" s="8"/>
      <c r="P1460" s="8"/>
    </row>
    <row r="1461" spans="12:16" ht="12.75">
      <c r="L1461" s="13"/>
      <c r="M1461" s="13"/>
      <c r="N1461" s="13"/>
      <c r="O1461" s="8"/>
      <c r="P1461" s="8"/>
    </row>
    <row r="1462" spans="12:16" ht="12.75">
      <c r="L1462" s="13"/>
      <c r="M1462" s="13"/>
      <c r="N1462" s="13"/>
      <c r="O1462" s="8"/>
      <c r="P1462" s="8"/>
    </row>
    <row r="1463" spans="12:16" ht="12.75">
      <c r="L1463" s="13"/>
      <c r="M1463" s="13"/>
      <c r="N1463" s="13"/>
      <c r="O1463" s="8"/>
      <c r="P1463" s="8"/>
    </row>
    <row r="1464" spans="12:16" ht="12.75">
      <c r="L1464" s="13"/>
      <c r="M1464" s="13"/>
      <c r="N1464" s="13"/>
      <c r="O1464" s="8"/>
      <c r="P1464" s="8"/>
    </row>
    <row r="1465" spans="12:16" ht="12.75">
      <c r="L1465" s="13"/>
      <c r="M1465" s="13"/>
      <c r="N1465" s="13"/>
      <c r="O1465" s="8"/>
      <c r="P1465" s="8"/>
    </row>
    <row r="1466" spans="12:16" ht="12.75">
      <c r="L1466" s="13"/>
      <c r="M1466" s="13"/>
      <c r="N1466" s="13"/>
      <c r="O1466" s="8"/>
      <c r="P1466" s="8"/>
    </row>
    <row r="1467" spans="12:16" ht="12.75">
      <c r="L1467" s="13"/>
      <c r="M1467" s="13"/>
      <c r="N1467" s="13"/>
      <c r="O1467" s="8"/>
      <c r="P1467" s="8"/>
    </row>
    <row r="1468" spans="12:16" ht="12.75">
      <c r="L1468" s="13"/>
      <c r="M1468" s="13"/>
      <c r="N1468" s="13"/>
      <c r="O1468" s="8"/>
      <c r="P1468" s="8"/>
    </row>
    <row r="1469" spans="12:16" ht="12.75">
      <c r="L1469" s="13"/>
      <c r="M1469" s="13"/>
      <c r="N1469" s="13"/>
      <c r="O1469" s="8"/>
      <c r="P1469" s="8"/>
    </row>
    <row r="1470" spans="12:16" ht="12.75">
      <c r="L1470" s="13"/>
      <c r="M1470" s="13"/>
      <c r="N1470" s="13"/>
      <c r="O1470" s="8"/>
      <c r="P1470" s="8"/>
    </row>
    <row r="1471" spans="12:16" ht="12.75">
      <c r="L1471" s="13"/>
      <c r="M1471" s="13"/>
      <c r="N1471" s="13"/>
      <c r="O1471" s="8"/>
      <c r="P1471" s="8"/>
    </row>
    <row r="1472" spans="12:16" ht="12.75">
      <c r="L1472" s="13"/>
      <c r="M1472" s="13"/>
      <c r="N1472" s="13"/>
      <c r="O1472" s="8"/>
      <c r="P1472" s="8"/>
    </row>
    <row r="1473" spans="12:16" ht="12.75">
      <c r="L1473" s="13"/>
      <c r="M1473" s="13"/>
      <c r="N1473" s="13"/>
      <c r="O1473" s="8"/>
      <c r="P1473" s="8"/>
    </row>
    <row r="1474" spans="12:16" ht="12.75">
      <c r="L1474" s="13"/>
      <c r="M1474" s="13"/>
      <c r="N1474" s="13"/>
      <c r="O1474" s="8"/>
      <c r="P1474" s="8"/>
    </row>
    <row r="1475" spans="12:16" ht="12.75">
      <c r="L1475" s="13"/>
      <c r="M1475" s="13"/>
      <c r="N1475" s="13"/>
      <c r="O1475" s="8"/>
      <c r="P1475" s="8"/>
    </row>
    <row r="1476" spans="12:16" ht="12.75">
      <c r="L1476" s="13"/>
      <c r="M1476" s="13"/>
      <c r="N1476" s="13"/>
      <c r="O1476" s="8"/>
      <c r="P1476" s="8"/>
    </row>
    <row r="1477" spans="12:16" ht="12.75">
      <c r="L1477" s="13"/>
      <c r="M1477" s="13"/>
      <c r="N1477" s="13"/>
      <c r="O1477" s="8"/>
      <c r="P1477" s="8"/>
    </row>
    <row r="1478" spans="12:16" ht="12.75">
      <c r="L1478" s="13"/>
      <c r="M1478" s="13"/>
      <c r="N1478" s="13"/>
      <c r="O1478" s="8"/>
      <c r="P1478" s="8"/>
    </row>
    <row r="1479" spans="12:16" ht="12.75">
      <c r="L1479" s="13"/>
      <c r="M1479" s="13"/>
      <c r="N1479" s="13"/>
      <c r="O1479" s="8"/>
      <c r="P1479" s="8"/>
    </row>
    <row r="1480" spans="12:16" ht="12.75">
      <c r="L1480" s="13"/>
      <c r="M1480" s="13"/>
      <c r="N1480" s="13"/>
      <c r="O1480" s="8"/>
      <c r="P1480" s="8"/>
    </row>
    <row r="1481" spans="12:16" ht="12.75">
      <c r="L1481" s="13"/>
      <c r="M1481" s="13"/>
      <c r="N1481" s="13"/>
      <c r="O1481" s="8"/>
      <c r="P1481" s="8"/>
    </row>
    <row r="1482" spans="12:16" ht="12.75">
      <c r="L1482" s="13"/>
      <c r="M1482" s="13"/>
      <c r="N1482" s="13"/>
      <c r="O1482" s="8"/>
      <c r="P1482" s="8"/>
    </row>
    <row r="1483" spans="12:16" ht="12.75">
      <c r="L1483" s="13"/>
      <c r="M1483" s="13"/>
      <c r="N1483" s="13"/>
      <c r="O1483" s="8"/>
      <c r="P1483" s="8"/>
    </row>
    <row r="1484" spans="12:16" ht="12.75">
      <c r="L1484" s="13"/>
      <c r="M1484" s="13"/>
      <c r="N1484" s="13"/>
      <c r="O1484" s="8"/>
      <c r="P1484" s="8"/>
    </row>
    <row r="1485" spans="12:16" ht="12.75">
      <c r="L1485" s="13"/>
      <c r="M1485" s="13"/>
      <c r="N1485" s="13"/>
      <c r="O1485" s="8"/>
      <c r="P1485" s="8"/>
    </row>
    <row r="1486" spans="12:16" ht="12.75">
      <c r="L1486" s="13"/>
      <c r="M1486" s="13"/>
      <c r="N1486" s="13"/>
      <c r="O1486" s="8"/>
      <c r="P1486" s="8"/>
    </row>
    <row r="1487" spans="12:16" ht="12.75">
      <c r="L1487" s="13"/>
      <c r="M1487" s="13"/>
      <c r="N1487" s="13"/>
      <c r="O1487" s="8"/>
      <c r="P1487" s="8"/>
    </row>
    <row r="1488" spans="12:16" ht="12.75">
      <c r="L1488" s="13"/>
      <c r="M1488" s="13"/>
      <c r="N1488" s="13"/>
      <c r="O1488" s="8"/>
      <c r="P1488" s="8"/>
    </row>
    <row r="1489" spans="12:16" ht="12.75">
      <c r="L1489" s="13"/>
      <c r="M1489" s="13"/>
      <c r="N1489" s="13"/>
      <c r="O1489" s="8"/>
      <c r="P1489" s="8"/>
    </row>
    <row r="1490" spans="12:16" ht="12.75">
      <c r="L1490" s="13"/>
      <c r="M1490" s="13"/>
      <c r="N1490" s="13"/>
      <c r="O1490" s="8"/>
      <c r="P1490" s="8"/>
    </row>
    <row r="1491" spans="12:16" ht="12.75">
      <c r="L1491" s="13"/>
      <c r="M1491" s="13"/>
      <c r="N1491" s="13"/>
      <c r="O1491" s="8"/>
      <c r="P1491" s="8"/>
    </row>
    <row r="1492" spans="12:16" ht="12.75">
      <c r="L1492" s="13"/>
      <c r="M1492" s="13"/>
      <c r="N1492" s="13"/>
      <c r="O1492" s="8"/>
      <c r="P1492" s="8"/>
    </row>
    <row r="1493" spans="12:16" ht="12.75">
      <c r="L1493" s="13"/>
      <c r="M1493" s="13"/>
      <c r="N1493" s="13"/>
      <c r="O1493" s="8"/>
      <c r="P1493" s="8"/>
    </row>
    <row r="1494" spans="12:16" ht="12.75">
      <c r="L1494" s="13"/>
      <c r="M1494" s="13"/>
      <c r="N1494" s="13"/>
      <c r="O1494" s="8"/>
      <c r="P1494" s="8"/>
    </row>
    <row r="1495" spans="12:16" ht="12.75">
      <c r="L1495" s="13"/>
      <c r="M1495" s="13"/>
      <c r="N1495" s="13"/>
      <c r="O1495" s="8"/>
      <c r="P1495" s="8"/>
    </row>
    <row r="1496" spans="12:16" ht="12.75">
      <c r="L1496" s="13"/>
      <c r="M1496" s="13"/>
      <c r="N1496" s="13"/>
      <c r="O1496" s="8"/>
      <c r="P1496" s="8"/>
    </row>
    <row r="1497" spans="12:16" ht="12.75">
      <c r="L1497" s="13"/>
      <c r="M1497" s="13"/>
      <c r="N1497" s="13"/>
      <c r="O1497" s="8"/>
      <c r="P1497" s="8"/>
    </row>
    <row r="1498" spans="12:16" ht="12.75">
      <c r="L1498" s="13"/>
      <c r="M1498" s="13"/>
      <c r="N1498" s="13"/>
      <c r="O1498" s="8"/>
      <c r="P1498" s="8"/>
    </row>
    <row r="1499" spans="12:16" ht="12.75">
      <c r="L1499" s="13"/>
      <c r="M1499" s="13"/>
      <c r="N1499" s="13"/>
      <c r="O1499" s="8"/>
      <c r="P1499" s="8"/>
    </row>
    <row r="1500" spans="12:16" ht="12.75">
      <c r="L1500" s="13"/>
      <c r="M1500" s="13"/>
      <c r="N1500" s="13"/>
      <c r="O1500" s="8"/>
      <c r="P1500" s="8"/>
    </row>
    <row r="1501" spans="12:16" ht="12.75">
      <c r="L1501" s="13"/>
      <c r="M1501" s="13"/>
      <c r="N1501" s="13"/>
      <c r="O1501" s="8"/>
      <c r="P1501" s="8"/>
    </row>
    <row r="1502" spans="12:16" ht="12.75">
      <c r="L1502" s="13"/>
      <c r="M1502" s="13"/>
      <c r="N1502" s="13"/>
      <c r="O1502" s="8"/>
      <c r="P1502" s="8"/>
    </row>
    <row r="1503" spans="12:16" ht="12.75">
      <c r="L1503" s="13"/>
      <c r="M1503" s="13"/>
      <c r="N1503" s="13"/>
      <c r="O1503" s="8"/>
      <c r="P1503" s="8"/>
    </row>
    <row r="1504" spans="12:16" ht="12.75">
      <c r="L1504" s="13"/>
      <c r="M1504" s="13"/>
      <c r="N1504" s="13"/>
      <c r="O1504" s="8"/>
      <c r="P1504" s="8"/>
    </row>
    <row r="1505" spans="12:16" ht="12.75">
      <c r="L1505" s="13"/>
      <c r="M1505" s="13"/>
      <c r="N1505" s="13"/>
      <c r="O1505" s="8"/>
      <c r="P1505" s="8"/>
    </row>
    <row r="1506" spans="12:16" ht="12.75">
      <c r="L1506" s="13"/>
      <c r="M1506" s="13"/>
      <c r="N1506" s="13"/>
      <c r="O1506" s="8"/>
      <c r="P1506" s="8"/>
    </row>
    <row r="1507" spans="12:16" ht="12.75">
      <c r="L1507" s="13"/>
      <c r="M1507" s="13"/>
      <c r="N1507" s="13"/>
      <c r="O1507" s="8"/>
      <c r="P1507" s="8"/>
    </row>
    <row r="1508" spans="12:16" ht="12.75">
      <c r="L1508" s="13"/>
      <c r="M1508" s="13"/>
      <c r="N1508" s="13"/>
      <c r="O1508" s="8"/>
      <c r="P1508" s="8"/>
    </row>
    <row r="1509" spans="12:16" ht="12.75">
      <c r="L1509" s="13"/>
      <c r="M1509" s="13"/>
      <c r="N1509" s="13"/>
      <c r="O1509" s="8"/>
      <c r="P1509" s="8"/>
    </row>
    <row r="1510" spans="12:16" ht="12.75">
      <c r="L1510" s="13"/>
      <c r="M1510" s="13"/>
      <c r="N1510" s="13"/>
      <c r="O1510" s="8"/>
      <c r="P1510" s="8"/>
    </row>
    <row r="1511" spans="12:16" ht="12.75">
      <c r="L1511" s="13"/>
      <c r="M1511" s="13"/>
      <c r="N1511" s="13"/>
      <c r="O1511" s="8"/>
      <c r="P1511" s="8"/>
    </row>
    <row r="1512" spans="12:16" ht="12.75">
      <c r="L1512" s="13"/>
      <c r="M1512" s="13"/>
      <c r="N1512" s="13"/>
      <c r="O1512" s="8"/>
      <c r="P1512" s="8"/>
    </row>
    <row r="1513" spans="12:16" ht="12.75">
      <c r="L1513" s="13"/>
      <c r="M1513" s="13"/>
      <c r="N1513" s="13"/>
      <c r="O1513" s="8"/>
      <c r="P1513" s="8"/>
    </row>
    <row r="1514" spans="12:16" ht="12.75">
      <c r="L1514" s="13"/>
      <c r="M1514" s="13"/>
      <c r="N1514" s="13"/>
      <c r="O1514" s="8"/>
      <c r="P1514" s="8"/>
    </row>
    <row r="1515" spans="12:16" ht="12.75">
      <c r="L1515" s="13"/>
      <c r="M1515" s="13"/>
      <c r="N1515" s="13"/>
      <c r="O1515" s="8"/>
      <c r="P1515" s="8"/>
    </row>
    <row r="1516" spans="12:16" ht="12.75">
      <c r="L1516" s="13"/>
      <c r="M1516" s="13"/>
      <c r="N1516" s="13"/>
      <c r="O1516" s="8"/>
      <c r="P1516" s="8"/>
    </row>
    <row r="1517" spans="12:16" ht="12.75">
      <c r="L1517" s="13"/>
      <c r="M1517" s="13"/>
      <c r="N1517" s="13"/>
      <c r="O1517" s="8"/>
      <c r="P1517" s="8"/>
    </row>
    <row r="1518" spans="12:16" ht="12.75">
      <c r="L1518" s="13"/>
      <c r="M1518" s="13"/>
      <c r="N1518" s="13"/>
      <c r="O1518" s="8"/>
      <c r="P1518" s="8"/>
    </row>
    <row r="1519" spans="12:16" ht="12.75">
      <c r="L1519" s="13"/>
      <c r="M1519" s="13"/>
      <c r="N1519" s="13"/>
      <c r="O1519" s="8"/>
      <c r="P1519" s="8"/>
    </row>
    <row r="1520" spans="12:16" ht="12.75">
      <c r="L1520" s="13"/>
      <c r="M1520" s="13"/>
      <c r="N1520" s="13"/>
      <c r="O1520" s="8"/>
      <c r="P1520" s="8"/>
    </row>
    <row r="1521" spans="12:16" ht="12.75">
      <c r="L1521" s="13"/>
      <c r="M1521" s="13"/>
      <c r="N1521" s="13"/>
      <c r="O1521" s="8"/>
      <c r="P1521" s="8"/>
    </row>
    <row r="1522" spans="12:16" ht="12.75">
      <c r="L1522" s="13"/>
      <c r="M1522" s="13"/>
      <c r="N1522" s="13"/>
      <c r="O1522" s="8"/>
      <c r="P1522" s="8"/>
    </row>
    <row r="1523" spans="12:16" ht="12.75">
      <c r="L1523" s="13"/>
      <c r="M1523" s="13"/>
      <c r="N1523" s="13"/>
      <c r="O1523" s="8"/>
      <c r="P1523" s="8"/>
    </row>
    <row r="1524" spans="12:16" ht="12.75">
      <c r="L1524" s="13"/>
      <c r="M1524" s="13"/>
      <c r="N1524" s="13"/>
      <c r="O1524" s="8"/>
      <c r="P1524" s="8"/>
    </row>
    <row r="1525" spans="12:16" ht="12.75">
      <c r="L1525" s="13"/>
      <c r="M1525" s="13"/>
      <c r="N1525" s="13"/>
      <c r="O1525" s="8"/>
      <c r="P1525" s="8"/>
    </row>
    <row r="1526" spans="12:16" ht="12.75">
      <c r="L1526" s="13"/>
      <c r="M1526" s="13"/>
      <c r="N1526" s="13"/>
      <c r="O1526" s="8"/>
      <c r="P1526" s="8"/>
    </row>
    <row r="1527" spans="12:16" ht="12.75">
      <c r="L1527" s="13"/>
      <c r="M1527" s="13"/>
      <c r="N1527" s="13"/>
      <c r="O1527" s="8"/>
      <c r="P1527" s="8"/>
    </row>
    <row r="1528" spans="12:16" ht="12.75">
      <c r="L1528" s="13"/>
      <c r="M1528" s="13"/>
      <c r="N1528" s="13"/>
      <c r="O1528" s="8"/>
      <c r="P1528" s="8"/>
    </row>
    <row r="1529" spans="12:16" ht="12.75">
      <c r="L1529" s="13"/>
      <c r="M1529" s="13"/>
      <c r="N1529" s="13"/>
      <c r="O1529" s="8"/>
      <c r="P1529" s="8"/>
    </row>
    <row r="1530" spans="12:16" ht="12.75">
      <c r="L1530" s="13"/>
      <c r="M1530" s="13"/>
      <c r="N1530" s="13"/>
      <c r="O1530" s="8"/>
      <c r="P1530" s="8"/>
    </row>
    <row r="1531" spans="12:16" ht="12.75">
      <c r="L1531" s="13"/>
      <c r="M1531" s="13"/>
      <c r="N1531" s="13"/>
      <c r="O1531" s="8"/>
      <c r="P1531" s="8"/>
    </row>
    <row r="1532" spans="12:16" ht="12.75">
      <c r="L1532" s="13"/>
      <c r="M1532" s="13"/>
      <c r="N1532" s="13"/>
      <c r="O1532" s="8"/>
      <c r="P1532" s="8"/>
    </row>
    <row r="1533" spans="12:16" ht="12.75">
      <c r="L1533" s="13"/>
      <c r="M1533" s="13"/>
      <c r="N1533" s="13"/>
      <c r="O1533" s="8"/>
      <c r="P1533" s="8"/>
    </row>
    <row r="1534" spans="12:16" ht="12.75">
      <c r="L1534" s="13"/>
      <c r="M1534" s="13"/>
      <c r="N1534" s="13"/>
      <c r="O1534" s="8"/>
      <c r="P1534" s="8"/>
    </row>
    <row r="1535" spans="12:16" ht="12.75">
      <c r="L1535" s="13"/>
      <c r="M1535" s="13"/>
      <c r="N1535" s="13"/>
      <c r="O1535" s="8"/>
      <c r="P1535" s="8"/>
    </row>
    <row r="1536" spans="12:16" ht="12.75">
      <c r="L1536" s="13"/>
      <c r="M1536" s="13"/>
      <c r="N1536" s="13"/>
      <c r="O1536" s="8"/>
      <c r="P1536" s="8"/>
    </row>
    <row r="1537" spans="12:16" ht="12.75">
      <c r="L1537" s="13"/>
      <c r="M1537" s="13"/>
      <c r="N1537" s="13"/>
      <c r="O1537" s="8"/>
      <c r="P1537" s="8"/>
    </row>
    <row r="1538" spans="12:16" ht="12.75">
      <c r="L1538" s="13"/>
      <c r="M1538" s="13"/>
      <c r="N1538" s="13"/>
      <c r="O1538" s="8"/>
      <c r="P1538" s="8"/>
    </row>
    <row r="1539" spans="12:16" ht="12.75">
      <c r="L1539" s="13"/>
      <c r="M1539" s="13"/>
      <c r="N1539" s="13"/>
      <c r="O1539" s="8"/>
      <c r="P1539" s="8"/>
    </row>
    <row r="1540" spans="12:16" ht="12.75">
      <c r="L1540" s="13"/>
      <c r="M1540" s="13"/>
      <c r="N1540" s="13"/>
      <c r="O1540" s="8"/>
      <c r="P1540" s="8"/>
    </row>
    <row r="1541" spans="12:16" ht="12.75">
      <c r="L1541" s="13"/>
      <c r="M1541" s="13"/>
      <c r="N1541" s="13"/>
      <c r="O1541" s="8"/>
      <c r="P1541" s="8"/>
    </row>
    <row r="1542" spans="12:16" ht="12.75">
      <c r="L1542" s="13"/>
      <c r="M1542" s="13"/>
      <c r="N1542" s="13"/>
      <c r="O1542" s="8"/>
      <c r="P1542" s="8"/>
    </row>
    <row r="1543" spans="12:16" ht="12.75">
      <c r="L1543" s="13"/>
      <c r="M1543" s="13"/>
      <c r="N1543" s="13"/>
      <c r="O1543" s="8"/>
      <c r="P1543" s="8"/>
    </row>
    <row r="1544" spans="12:16" ht="12.75">
      <c r="L1544" s="13"/>
      <c r="M1544" s="13"/>
      <c r="N1544" s="13"/>
      <c r="O1544" s="8"/>
      <c r="P1544" s="8"/>
    </row>
    <row r="1545" spans="12:16" ht="12.75">
      <c r="L1545" s="13"/>
      <c r="M1545" s="13"/>
      <c r="N1545" s="13"/>
      <c r="O1545" s="8"/>
      <c r="P1545" s="8"/>
    </row>
    <row r="1546" spans="12:16" ht="12.75">
      <c r="L1546" s="13"/>
      <c r="M1546" s="13"/>
      <c r="N1546" s="13"/>
      <c r="O1546" s="8"/>
      <c r="P1546" s="8"/>
    </row>
    <row r="1547" spans="12:16" ht="12.75">
      <c r="L1547" s="13"/>
      <c r="M1547" s="13"/>
      <c r="N1547" s="13"/>
      <c r="O1547" s="8"/>
      <c r="P1547" s="8"/>
    </row>
    <row r="1548" spans="12:16" ht="12.75">
      <c r="L1548" s="13"/>
      <c r="M1548" s="13"/>
      <c r="N1548" s="13"/>
      <c r="O1548" s="8"/>
      <c r="P1548" s="8"/>
    </row>
    <row r="1549" spans="12:16" ht="12.75">
      <c r="L1549" s="13"/>
      <c r="M1549" s="13"/>
      <c r="N1549" s="13"/>
      <c r="O1549" s="8"/>
      <c r="P1549" s="8"/>
    </row>
    <row r="1550" spans="12:16" ht="12.75">
      <c r="L1550" s="13"/>
      <c r="M1550" s="13"/>
      <c r="N1550" s="13"/>
      <c r="O1550" s="8"/>
      <c r="P1550" s="8"/>
    </row>
    <row r="1551" spans="12:16" ht="12.75">
      <c r="L1551" s="13"/>
      <c r="M1551" s="13"/>
      <c r="N1551" s="13"/>
      <c r="O1551" s="8"/>
      <c r="P1551" s="8"/>
    </row>
    <row r="1552" spans="12:16" ht="12.75">
      <c r="L1552" s="13"/>
      <c r="M1552" s="13"/>
      <c r="N1552" s="13"/>
      <c r="O1552" s="8"/>
      <c r="P1552" s="8"/>
    </row>
    <row r="1553" spans="12:16" ht="12.75">
      <c r="L1553" s="13"/>
      <c r="M1553" s="13"/>
      <c r="N1553" s="13"/>
      <c r="O1553" s="8"/>
      <c r="P1553" s="8"/>
    </row>
    <row r="1554" spans="12:16" ht="12.75">
      <c r="L1554" s="13"/>
      <c r="M1554" s="13"/>
      <c r="N1554" s="13"/>
      <c r="O1554" s="8"/>
      <c r="P1554" s="8"/>
    </row>
    <row r="1555" spans="12:16" ht="12.75">
      <c r="L1555" s="13"/>
      <c r="M1555" s="13"/>
      <c r="N1555" s="13"/>
      <c r="O1555" s="8"/>
      <c r="P1555" s="8"/>
    </row>
    <row r="1556" spans="12:16" ht="12.75">
      <c r="L1556" s="13"/>
      <c r="M1556" s="13"/>
      <c r="N1556" s="13"/>
      <c r="O1556" s="8"/>
      <c r="P1556" s="8"/>
    </row>
    <row r="1557" spans="12:16" ht="12.75">
      <c r="L1557" s="13"/>
      <c r="M1557" s="13"/>
      <c r="N1557" s="13"/>
      <c r="O1557" s="8"/>
      <c r="P1557" s="8"/>
    </row>
    <row r="1558" spans="12:16" ht="12.75">
      <c r="L1558" s="13"/>
      <c r="M1558" s="13"/>
      <c r="N1558" s="13"/>
      <c r="O1558" s="8"/>
      <c r="P1558" s="8"/>
    </row>
    <row r="1559" spans="12:16" ht="12.75">
      <c r="L1559" s="13"/>
      <c r="M1559" s="13"/>
      <c r="N1559" s="13"/>
      <c r="O1559" s="8"/>
      <c r="P1559" s="8"/>
    </row>
    <row r="1560" spans="12:16" ht="12.75">
      <c r="L1560" s="13"/>
      <c r="M1560" s="13"/>
      <c r="N1560" s="13"/>
      <c r="O1560" s="8"/>
      <c r="P1560" s="8"/>
    </row>
    <row r="1561" spans="12:16" ht="12.75">
      <c r="L1561" s="13"/>
      <c r="M1561" s="13"/>
      <c r="N1561" s="13"/>
      <c r="O1561" s="8"/>
      <c r="P1561" s="8"/>
    </row>
    <row r="1562" spans="12:16" ht="12.75">
      <c r="L1562" s="13"/>
      <c r="M1562" s="13"/>
      <c r="N1562" s="13"/>
      <c r="O1562" s="8"/>
      <c r="P1562" s="8"/>
    </row>
    <row r="1563" spans="12:16" ht="12.75">
      <c r="L1563" s="13"/>
      <c r="M1563" s="13"/>
      <c r="N1563" s="13"/>
      <c r="O1563" s="8"/>
      <c r="P1563" s="8"/>
    </row>
    <row r="1564" spans="12:16" ht="12.75">
      <c r="L1564" s="13"/>
      <c r="M1564" s="13"/>
      <c r="N1564" s="13"/>
      <c r="O1564" s="8"/>
      <c r="P1564" s="8"/>
    </row>
    <row r="1565" spans="12:16" ht="12.75">
      <c r="L1565" s="13"/>
      <c r="M1565" s="13"/>
      <c r="N1565" s="13"/>
      <c r="O1565" s="8"/>
      <c r="P1565" s="8"/>
    </row>
    <row r="1566" spans="12:16" ht="12.75">
      <c r="L1566" s="13"/>
      <c r="M1566" s="13"/>
      <c r="N1566" s="13"/>
      <c r="O1566" s="8"/>
      <c r="P1566" s="8"/>
    </row>
    <row r="1567" spans="12:16" ht="12.75">
      <c r="L1567" s="13"/>
      <c r="M1567" s="13"/>
      <c r="N1567" s="13"/>
      <c r="O1567" s="8"/>
      <c r="P1567" s="8"/>
    </row>
    <row r="1568" spans="12:16" ht="12.75">
      <c r="L1568" s="13"/>
      <c r="M1568" s="13"/>
      <c r="N1568" s="13"/>
      <c r="O1568" s="8"/>
      <c r="P1568" s="8"/>
    </row>
    <row r="1569" spans="12:16" ht="12.75">
      <c r="L1569" s="13"/>
      <c r="M1569" s="13"/>
      <c r="N1569" s="13"/>
      <c r="O1569" s="8"/>
      <c r="P1569" s="8"/>
    </row>
    <row r="1570" spans="12:16" ht="12.75">
      <c r="L1570" s="13"/>
      <c r="M1570" s="13"/>
      <c r="N1570" s="13"/>
      <c r="O1570" s="8"/>
      <c r="P1570" s="8"/>
    </row>
    <row r="1571" spans="12:16" ht="12.75">
      <c r="L1571" s="13"/>
      <c r="M1571" s="13"/>
      <c r="N1571" s="13"/>
      <c r="O1571" s="8"/>
      <c r="P1571" s="8"/>
    </row>
    <row r="1572" spans="12:16" ht="12.75">
      <c r="L1572" s="13"/>
      <c r="M1572" s="13"/>
      <c r="N1572" s="13"/>
      <c r="O1572" s="8"/>
      <c r="P1572" s="8"/>
    </row>
    <row r="1573" spans="12:16" ht="12.75">
      <c r="L1573" s="13"/>
      <c r="M1573" s="13"/>
      <c r="N1573" s="13"/>
      <c r="O1573" s="8"/>
      <c r="P1573" s="8"/>
    </row>
    <row r="1574" spans="12:16" ht="12.75">
      <c r="L1574" s="13"/>
      <c r="M1574" s="13"/>
      <c r="N1574" s="13"/>
      <c r="O1574" s="8"/>
      <c r="P1574" s="8"/>
    </row>
    <row r="1575" spans="12:16" ht="12.75">
      <c r="L1575" s="13"/>
      <c r="M1575" s="13"/>
      <c r="N1575" s="13"/>
      <c r="O1575" s="8"/>
      <c r="P1575" s="8"/>
    </row>
    <row r="1576" spans="12:16" ht="12.75">
      <c r="L1576" s="13"/>
      <c r="M1576" s="13"/>
      <c r="N1576" s="13"/>
      <c r="O1576" s="8"/>
      <c r="P1576" s="8"/>
    </row>
    <row r="1577" spans="12:16" ht="12.75">
      <c r="L1577" s="13"/>
      <c r="M1577" s="13"/>
      <c r="N1577" s="13"/>
      <c r="O1577" s="8"/>
      <c r="P1577" s="8"/>
    </row>
    <row r="1578" spans="12:16" ht="12.75">
      <c r="L1578" s="13"/>
      <c r="M1578" s="13"/>
      <c r="N1578" s="13"/>
      <c r="O1578" s="8"/>
      <c r="P1578" s="8"/>
    </row>
    <row r="1579" spans="12:16" ht="12.75">
      <c r="L1579" s="13"/>
      <c r="M1579" s="13"/>
      <c r="N1579" s="13"/>
      <c r="O1579" s="8"/>
      <c r="P1579" s="8"/>
    </row>
    <row r="1580" spans="12:16" ht="12.75">
      <c r="L1580" s="13"/>
      <c r="M1580" s="13"/>
      <c r="N1580" s="13"/>
      <c r="O1580" s="8"/>
      <c r="P1580" s="8"/>
    </row>
    <row r="1581" spans="12:16" ht="12.75">
      <c r="L1581" s="13"/>
      <c r="M1581" s="13"/>
      <c r="N1581" s="13"/>
      <c r="O1581" s="8"/>
      <c r="P1581" s="8"/>
    </row>
    <row r="1582" spans="12:16" ht="12.75">
      <c r="L1582" s="13"/>
      <c r="M1582" s="13"/>
      <c r="N1582" s="13"/>
      <c r="O1582" s="8"/>
      <c r="P1582" s="8"/>
    </row>
    <row r="1583" spans="12:16" ht="12.75">
      <c r="L1583" s="13"/>
      <c r="M1583" s="13"/>
      <c r="N1583" s="13"/>
      <c r="O1583" s="8"/>
      <c r="P1583" s="8"/>
    </row>
    <row r="1584" spans="12:16" ht="12.75">
      <c r="L1584" s="13"/>
      <c r="M1584" s="13"/>
      <c r="N1584" s="13"/>
      <c r="O1584" s="8"/>
      <c r="P1584" s="8"/>
    </row>
    <row r="1585" spans="12:16" ht="12.75">
      <c r="L1585" s="13"/>
      <c r="M1585" s="13"/>
      <c r="N1585" s="13"/>
      <c r="O1585" s="8"/>
      <c r="P1585" s="8"/>
    </row>
    <row r="1586" spans="12:16" ht="12.75">
      <c r="L1586" s="13"/>
      <c r="M1586" s="13"/>
      <c r="N1586" s="13"/>
      <c r="O1586" s="8"/>
      <c r="P1586" s="8"/>
    </row>
    <row r="1587" spans="12:16" ht="12.75">
      <c r="L1587" s="13"/>
      <c r="M1587" s="13"/>
      <c r="N1587" s="13"/>
      <c r="O1587" s="8"/>
      <c r="P1587" s="8"/>
    </row>
    <row r="1588" spans="12:16" ht="12.75">
      <c r="L1588" s="13"/>
      <c r="M1588" s="13"/>
      <c r="N1588" s="13"/>
      <c r="O1588" s="8"/>
      <c r="P1588" s="8"/>
    </row>
    <row r="1589" spans="12:16" ht="12.75">
      <c r="L1589" s="13"/>
      <c r="M1589" s="13"/>
      <c r="N1589" s="13"/>
      <c r="O1589" s="8"/>
      <c r="P1589" s="8"/>
    </row>
    <row r="1590" spans="12:16" ht="12.75">
      <c r="L1590" s="13"/>
      <c r="M1590" s="13"/>
      <c r="N1590" s="13"/>
      <c r="O1590" s="8"/>
      <c r="P1590" s="8"/>
    </row>
    <row r="1591" spans="12:16" ht="12.75">
      <c r="L1591" s="13"/>
      <c r="M1591" s="13"/>
      <c r="N1591" s="13"/>
      <c r="O1591" s="8"/>
      <c r="P1591" s="8"/>
    </row>
    <row r="1592" spans="12:16" ht="12.75">
      <c r="L1592" s="13"/>
      <c r="M1592" s="13"/>
      <c r="N1592" s="13"/>
      <c r="O1592" s="8"/>
      <c r="P1592" s="8"/>
    </row>
    <row r="1593" spans="12:16" ht="12.75">
      <c r="L1593" s="13"/>
      <c r="M1593" s="13"/>
      <c r="N1593" s="13"/>
      <c r="O1593" s="8"/>
      <c r="P1593" s="8"/>
    </row>
    <row r="1594" spans="12:16" ht="12.75">
      <c r="L1594" s="13"/>
      <c r="M1594" s="13"/>
      <c r="N1594" s="13"/>
      <c r="O1594" s="8"/>
      <c r="P1594" s="8"/>
    </row>
    <row r="1595" spans="12:16" ht="12.75">
      <c r="L1595" s="13"/>
      <c r="M1595" s="13"/>
      <c r="N1595" s="13"/>
      <c r="O1595" s="8"/>
      <c r="P1595" s="8"/>
    </row>
    <row r="1596" spans="12:16" ht="12.75">
      <c r="L1596" s="13"/>
      <c r="M1596" s="13"/>
      <c r="N1596" s="13"/>
      <c r="O1596" s="8"/>
      <c r="P1596" s="8"/>
    </row>
    <row r="1597" spans="12:16" ht="12.75">
      <c r="L1597" s="13"/>
      <c r="M1597" s="13"/>
      <c r="N1597" s="13"/>
      <c r="O1597" s="8"/>
      <c r="P1597" s="8"/>
    </row>
    <row r="1598" spans="12:16" ht="12.75">
      <c r="L1598" s="13"/>
      <c r="M1598" s="13"/>
      <c r="N1598" s="13"/>
      <c r="O1598" s="8"/>
      <c r="P1598" s="8"/>
    </row>
    <row r="1599" spans="12:16" ht="12.75">
      <c r="L1599" s="13"/>
      <c r="M1599" s="13"/>
      <c r="N1599" s="13"/>
      <c r="O1599" s="8"/>
      <c r="P1599" s="8"/>
    </row>
    <row r="1600" spans="12:16" ht="12.75">
      <c r="L1600" s="13"/>
      <c r="M1600" s="13"/>
      <c r="N1600" s="13"/>
      <c r="O1600" s="8"/>
      <c r="P1600" s="8"/>
    </row>
    <row r="1601" spans="12:16" ht="12.75">
      <c r="L1601" s="13"/>
      <c r="M1601" s="13"/>
      <c r="N1601" s="13"/>
      <c r="O1601" s="8"/>
      <c r="P1601" s="8"/>
    </row>
    <row r="1602" spans="12:16" ht="12.75">
      <c r="L1602" s="13"/>
      <c r="M1602" s="13"/>
      <c r="N1602" s="13"/>
      <c r="O1602" s="8"/>
      <c r="P1602" s="8"/>
    </row>
    <row r="1603" spans="12:16" ht="12.75">
      <c r="L1603" s="13"/>
      <c r="M1603" s="13"/>
      <c r="N1603" s="13"/>
      <c r="O1603" s="8"/>
      <c r="P1603" s="8"/>
    </row>
    <row r="1604" spans="12:16" ht="12.75">
      <c r="L1604" s="13"/>
      <c r="M1604" s="13"/>
      <c r="N1604" s="13"/>
      <c r="O1604" s="8"/>
      <c r="P1604" s="8"/>
    </row>
    <row r="1605" spans="12:16" ht="12.75">
      <c r="L1605" s="13"/>
      <c r="M1605" s="13"/>
      <c r="N1605" s="13"/>
      <c r="O1605" s="8"/>
      <c r="P1605" s="8"/>
    </row>
    <row r="1606" spans="12:16" ht="12.75">
      <c r="L1606" s="13"/>
      <c r="M1606" s="13"/>
      <c r="N1606" s="13"/>
      <c r="O1606" s="8"/>
      <c r="P1606" s="8"/>
    </row>
    <row r="1607" spans="12:16" ht="12.75">
      <c r="L1607" s="13"/>
      <c r="M1607" s="13"/>
      <c r="N1607" s="13"/>
      <c r="O1607" s="8"/>
      <c r="P1607" s="8"/>
    </row>
    <row r="1608" spans="12:16" ht="12.75">
      <c r="L1608" s="13"/>
      <c r="M1608" s="13"/>
      <c r="N1608" s="13"/>
      <c r="O1608" s="8"/>
      <c r="P1608" s="8"/>
    </row>
    <row r="1609" spans="12:16" ht="12.75">
      <c r="L1609" s="13"/>
      <c r="M1609" s="13"/>
      <c r="N1609" s="13"/>
      <c r="O1609" s="8"/>
      <c r="P1609" s="8"/>
    </row>
    <row r="1610" spans="12:16" ht="12.75">
      <c r="L1610" s="13"/>
      <c r="M1610" s="13"/>
      <c r="N1610" s="13"/>
      <c r="O1610" s="8"/>
      <c r="P1610" s="8"/>
    </row>
    <row r="1611" spans="12:16" ht="12.75">
      <c r="L1611" s="13"/>
      <c r="M1611" s="13"/>
      <c r="N1611" s="13"/>
      <c r="O1611" s="8"/>
      <c r="P1611" s="8"/>
    </row>
    <row r="1612" spans="12:16" ht="12.75">
      <c r="L1612" s="13"/>
      <c r="M1612" s="13"/>
      <c r="N1612" s="13"/>
      <c r="O1612" s="8"/>
      <c r="P1612" s="8"/>
    </row>
    <row r="1613" spans="12:16" ht="12.75">
      <c r="L1613" s="13"/>
      <c r="M1613" s="13"/>
      <c r="N1613" s="13"/>
      <c r="O1613" s="8"/>
      <c r="P1613" s="8"/>
    </row>
    <row r="1614" spans="12:16" ht="12.75">
      <c r="L1614" s="13"/>
      <c r="M1614" s="13"/>
      <c r="N1614" s="13"/>
      <c r="O1614" s="8"/>
      <c r="P1614" s="8"/>
    </row>
    <row r="1615" spans="12:16" ht="12.75">
      <c r="L1615" s="13"/>
      <c r="M1615" s="13"/>
      <c r="N1615" s="13"/>
      <c r="O1615" s="8"/>
      <c r="P1615" s="8"/>
    </row>
    <row r="1616" spans="12:16" ht="12.75">
      <c r="L1616" s="13"/>
      <c r="M1616" s="13"/>
      <c r="N1616" s="13"/>
      <c r="O1616" s="8"/>
      <c r="P1616" s="8"/>
    </row>
    <row r="1617" spans="12:16" ht="12.75">
      <c r="L1617" s="13"/>
      <c r="M1617" s="13"/>
      <c r="N1617" s="13"/>
      <c r="O1617" s="8"/>
      <c r="P1617" s="8"/>
    </row>
    <row r="1618" spans="12:16" ht="12.75">
      <c r="L1618" s="13"/>
      <c r="M1618" s="13"/>
      <c r="N1618" s="13"/>
      <c r="O1618" s="8"/>
      <c r="P1618" s="8"/>
    </row>
    <row r="1619" spans="12:16" ht="12.75">
      <c r="L1619" s="13"/>
      <c r="M1619" s="13"/>
      <c r="N1619" s="13"/>
      <c r="O1619" s="8"/>
      <c r="P1619" s="8"/>
    </row>
    <row r="1620" spans="12:16" ht="12.75">
      <c r="L1620" s="13"/>
      <c r="M1620" s="13"/>
      <c r="N1620" s="13"/>
      <c r="O1620" s="8"/>
      <c r="P1620" s="8"/>
    </row>
    <row r="1621" spans="12:16" ht="12.75">
      <c r="L1621" s="13"/>
      <c r="M1621" s="13"/>
      <c r="N1621" s="13"/>
      <c r="O1621" s="8"/>
      <c r="P1621" s="8"/>
    </row>
    <row r="1622" spans="12:16" ht="12.75">
      <c r="L1622" s="13"/>
      <c r="M1622" s="13"/>
      <c r="N1622" s="13"/>
      <c r="O1622" s="8"/>
      <c r="P1622" s="8"/>
    </row>
    <row r="1623" spans="12:16" ht="12.75">
      <c r="L1623" s="13"/>
      <c r="M1623" s="13"/>
      <c r="N1623" s="13"/>
      <c r="O1623" s="8"/>
      <c r="P1623" s="8"/>
    </row>
    <row r="1624" spans="12:16" ht="12.75">
      <c r="L1624" s="13"/>
      <c r="M1624" s="13"/>
      <c r="N1624" s="13"/>
      <c r="O1624" s="8"/>
      <c r="P1624" s="8"/>
    </row>
    <row r="1625" spans="12:16" ht="12.75">
      <c r="L1625" s="13"/>
      <c r="M1625" s="13"/>
      <c r="N1625" s="13"/>
      <c r="O1625" s="8"/>
      <c r="P1625" s="8"/>
    </row>
    <row r="1626" spans="12:16" ht="12.75">
      <c r="L1626" s="13"/>
      <c r="M1626" s="13"/>
      <c r="N1626" s="13"/>
      <c r="O1626" s="8"/>
      <c r="P1626" s="8"/>
    </row>
    <row r="1627" spans="12:16" ht="12.75">
      <c r="L1627" s="13"/>
      <c r="M1627" s="13"/>
      <c r="N1627" s="13"/>
      <c r="O1627" s="8"/>
      <c r="P1627" s="8"/>
    </row>
    <row r="1628" spans="12:16" ht="12.75">
      <c r="L1628" s="13"/>
      <c r="M1628" s="13"/>
      <c r="N1628" s="13"/>
      <c r="O1628" s="8"/>
      <c r="P1628" s="8"/>
    </row>
    <row r="1629" spans="12:16" ht="12.75">
      <c r="L1629" s="13"/>
      <c r="M1629" s="13"/>
      <c r="N1629" s="13"/>
      <c r="O1629" s="8"/>
      <c r="P1629" s="8"/>
    </row>
    <row r="1630" spans="12:16" ht="12.75">
      <c r="L1630" s="13"/>
      <c r="M1630" s="13"/>
      <c r="N1630" s="13"/>
      <c r="O1630" s="8"/>
      <c r="P1630" s="8"/>
    </row>
    <row r="1631" spans="12:16" ht="12.75">
      <c r="L1631" s="13"/>
      <c r="M1631" s="13"/>
      <c r="N1631" s="13"/>
      <c r="O1631" s="8"/>
      <c r="P1631" s="8"/>
    </row>
    <row r="1632" spans="12:16" ht="12.75">
      <c r="L1632" s="13"/>
      <c r="M1632" s="13"/>
      <c r="N1632" s="13"/>
      <c r="O1632" s="8"/>
      <c r="P1632" s="8"/>
    </row>
    <row r="1633" spans="12:16" ht="12.75">
      <c r="L1633" s="13"/>
      <c r="M1633" s="13"/>
      <c r="N1633" s="13"/>
      <c r="O1633" s="8"/>
      <c r="P1633" s="8"/>
    </row>
    <row r="1634" spans="12:16" ht="12.75">
      <c r="L1634" s="13"/>
      <c r="M1634" s="13"/>
      <c r="N1634" s="13"/>
      <c r="O1634" s="8"/>
      <c r="P1634" s="8"/>
    </row>
    <row r="1635" spans="12:16" ht="12.75">
      <c r="L1635" s="13"/>
      <c r="M1635" s="13"/>
      <c r="N1635" s="13"/>
      <c r="O1635" s="8"/>
      <c r="P1635" s="8"/>
    </row>
    <row r="1636" spans="12:16" ht="12.75">
      <c r="L1636" s="13"/>
      <c r="M1636" s="13"/>
      <c r="N1636" s="13"/>
      <c r="O1636" s="8"/>
      <c r="P1636" s="8"/>
    </row>
    <row r="1637" spans="12:16" ht="12.75">
      <c r="L1637" s="13"/>
      <c r="M1637" s="13"/>
      <c r="N1637" s="13"/>
      <c r="O1637" s="8"/>
      <c r="P1637" s="8"/>
    </row>
    <row r="1638" spans="12:16" ht="12.75">
      <c r="L1638" s="13"/>
      <c r="M1638" s="13"/>
      <c r="N1638" s="13"/>
      <c r="O1638" s="8"/>
      <c r="P1638" s="8"/>
    </row>
    <row r="1639" spans="12:16" ht="12.75">
      <c r="L1639" s="13"/>
      <c r="M1639" s="13"/>
      <c r="N1639" s="13"/>
      <c r="O1639" s="8"/>
      <c r="P1639" s="8"/>
    </row>
    <row r="1640" spans="12:16" ht="12.75">
      <c r="L1640" s="13"/>
      <c r="M1640" s="13"/>
      <c r="N1640" s="13"/>
      <c r="O1640" s="8"/>
      <c r="P1640" s="8"/>
    </row>
    <row r="1641" spans="12:16" ht="12.75">
      <c r="L1641" s="13"/>
      <c r="M1641" s="13"/>
      <c r="N1641" s="13"/>
      <c r="O1641" s="8"/>
      <c r="P1641" s="8"/>
    </row>
    <row r="1642" spans="12:16" ht="12.75">
      <c r="L1642" s="13"/>
      <c r="M1642" s="13"/>
      <c r="N1642" s="13"/>
      <c r="O1642" s="8"/>
      <c r="P1642" s="8"/>
    </row>
    <row r="1643" spans="12:16" ht="12.75">
      <c r="L1643" s="13"/>
      <c r="M1643" s="13"/>
      <c r="N1643" s="13"/>
      <c r="O1643" s="8"/>
      <c r="P1643" s="8"/>
    </row>
    <row r="1644" spans="12:16" ht="12.75">
      <c r="L1644" s="13"/>
      <c r="M1644" s="13"/>
      <c r="N1644" s="13"/>
      <c r="O1644" s="8"/>
      <c r="P1644" s="8"/>
    </row>
    <row r="1645" spans="12:16" ht="12.75">
      <c r="L1645" s="13"/>
      <c r="M1645" s="13"/>
      <c r="N1645" s="13"/>
      <c r="O1645" s="8"/>
      <c r="P1645" s="8"/>
    </row>
    <row r="1646" spans="12:16" ht="12.75">
      <c r="L1646" s="13"/>
      <c r="M1646" s="13"/>
      <c r="N1646" s="13"/>
      <c r="O1646" s="8"/>
      <c r="P1646" s="8"/>
    </row>
    <row r="1647" spans="12:16" ht="12.75">
      <c r="L1647" s="13"/>
      <c r="M1647" s="13"/>
      <c r="N1647" s="13"/>
      <c r="O1647" s="8"/>
      <c r="P1647" s="8"/>
    </row>
    <row r="1648" spans="12:16" ht="12.75">
      <c r="L1648" s="13"/>
      <c r="M1648" s="13"/>
      <c r="N1648" s="13"/>
      <c r="O1648" s="8"/>
      <c r="P1648" s="8"/>
    </row>
    <row r="1649" spans="12:16" ht="12.75">
      <c r="L1649" s="13"/>
      <c r="M1649" s="13"/>
      <c r="N1649" s="13"/>
      <c r="O1649" s="8"/>
      <c r="P1649" s="8"/>
    </row>
    <row r="1650" spans="12:16" ht="12.75">
      <c r="L1650" s="13"/>
      <c r="M1650" s="13"/>
      <c r="N1650" s="13"/>
      <c r="O1650" s="8"/>
      <c r="P1650" s="8"/>
    </row>
    <row r="1651" spans="12:16" ht="12.75">
      <c r="L1651" s="13"/>
      <c r="M1651" s="13"/>
      <c r="N1651" s="13"/>
      <c r="O1651" s="8"/>
      <c r="P1651" s="8"/>
    </row>
    <row r="1652" spans="12:16" ht="12.75">
      <c r="L1652" s="13"/>
      <c r="M1652" s="13"/>
      <c r="N1652" s="13"/>
      <c r="O1652" s="8"/>
      <c r="P1652" s="8"/>
    </row>
    <row r="1653" spans="12:16" ht="12.75">
      <c r="L1653" s="13"/>
      <c r="M1653" s="13"/>
      <c r="N1653" s="13"/>
      <c r="O1653" s="8"/>
      <c r="P1653" s="8"/>
    </row>
    <row r="1654" spans="12:16" ht="12.75">
      <c r="L1654" s="13"/>
      <c r="M1654" s="13"/>
      <c r="N1654" s="13"/>
      <c r="O1654" s="8"/>
      <c r="P1654" s="8"/>
    </row>
    <row r="1655" spans="12:16" ht="12.75">
      <c r="L1655" s="13"/>
      <c r="M1655" s="13"/>
      <c r="N1655" s="13"/>
      <c r="O1655" s="8"/>
      <c r="P1655" s="8"/>
    </row>
    <row r="1656" spans="12:16" ht="12.75">
      <c r="L1656" s="13"/>
      <c r="M1656" s="13"/>
      <c r="N1656" s="13"/>
      <c r="O1656" s="8"/>
      <c r="P1656" s="8"/>
    </row>
    <row r="1657" spans="12:16" ht="12.75">
      <c r="L1657" s="13"/>
      <c r="M1657" s="13"/>
      <c r="N1657" s="13"/>
      <c r="O1657" s="8"/>
      <c r="P1657" s="8"/>
    </row>
    <row r="1658" spans="12:16" ht="12.75">
      <c r="L1658" s="13"/>
      <c r="M1658" s="13"/>
      <c r="N1658" s="13"/>
      <c r="O1658" s="8"/>
      <c r="P1658" s="8"/>
    </row>
    <row r="1659" spans="12:16" ht="12.75">
      <c r="L1659" s="13"/>
      <c r="M1659" s="13"/>
      <c r="N1659" s="13"/>
      <c r="O1659" s="8"/>
      <c r="P1659" s="8"/>
    </row>
    <row r="1660" spans="12:16" ht="12.75">
      <c r="L1660" s="13"/>
      <c r="M1660" s="13"/>
      <c r="N1660" s="13"/>
      <c r="O1660" s="8"/>
      <c r="P1660" s="8"/>
    </row>
    <row r="1661" spans="12:16" ht="12.75">
      <c r="L1661" s="13"/>
      <c r="M1661" s="13"/>
      <c r="N1661" s="13"/>
      <c r="O1661" s="8"/>
      <c r="P1661" s="8"/>
    </row>
    <row r="1662" spans="12:16" ht="12.75">
      <c r="L1662" s="13"/>
      <c r="M1662" s="13"/>
      <c r="N1662" s="13"/>
      <c r="O1662" s="8"/>
      <c r="P1662" s="8"/>
    </row>
    <row r="1663" spans="12:16" ht="12.75">
      <c r="L1663" s="13"/>
      <c r="M1663" s="13"/>
      <c r="N1663" s="13"/>
      <c r="O1663" s="8"/>
      <c r="P1663" s="8"/>
    </row>
    <row r="1664" spans="12:16" ht="12.75">
      <c r="L1664" s="13"/>
      <c r="M1664" s="13"/>
      <c r="N1664" s="13"/>
      <c r="O1664" s="8"/>
      <c r="P1664" s="8"/>
    </row>
    <row r="1665" spans="12:16" ht="12.75">
      <c r="L1665" s="13"/>
      <c r="M1665" s="13"/>
      <c r="N1665" s="13"/>
      <c r="O1665" s="8"/>
      <c r="P1665" s="8"/>
    </row>
    <row r="1666" spans="12:16" ht="12.75">
      <c r="L1666" s="13"/>
      <c r="M1666" s="13"/>
      <c r="N1666" s="13"/>
      <c r="O1666" s="8"/>
      <c r="P1666" s="8"/>
    </row>
    <row r="1667" spans="12:16" ht="12.75">
      <c r="L1667" s="13"/>
      <c r="M1667" s="13"/>
      <c r="N1667" s="13"/>
      <c r="O1667" s="8"/>
      <c r="P1667" s="8"/>
    </row>
    <row r="1668" spans="12:16" ht="12.75">
      <c r="L1668" s="13"/>
      <c r="M1668" s="13"/>
      <c r="N1668" s="13"/>
      <c r="O1668" s="8"/>
      <c r="P1668" s="8"/>
    </row>
    <row r="1669" spans="12:16" ht="12.75">
      <c r="L1669" s="13"/>
      <c r="M1669" s="13"/>
      <c r="N1669" s="13"/>
      <c r="O1669" s="8"/>
      <c r="P1669" s="8"/>
    </row>
    <row r="1670" spans="12:16" ht="12.75">
      <c r="L1670" s="13"/>
      <c r="M1670" s="13"/>
      <c r="N1670" s="13"/>
      <c r="O1670" s="8"/>
      <c r="P1670" s="8"/>
    </row>
    <row r="1671" spans="12:16" ht="12.75">
      <c r="L1671" s="13"/>
      <c r="M1671" s="13"/>
      <c r="N1671" s="13"/>
      <c r="O1671" s="8"/>
      <c r="P1671" s="8"/>
    </row>
    <row r="1672" spans="12:16" ht="12.75">
      <c r="L1672" s="13"/>
      <c r="M1672" s="13"/>
      <c r="N1672" s="13"/>
      <c r="O1672" s="8"/>
      <c r="P1672" s="8"/>
    </row>
    <row r="1673" spans="12:16" ht="12.75">
      <c r="L1673" s="13"/>
      <c r="M1673" s="13"/>
      <c r="N1673" s="13"/>
      <c r="O1673" s="8"/>
      <c r="P1673" s="8"/>
    </row>
    <row r="1674" spans="12:16" ht="12.75">
      <c r="L1674" s="13"/>
      <c r="M1674" s="13"/>
      <c r="N1674" s="13"/>
      <c r="O1674" s="8"/>
      <c r="P1674" s="8"/>
    </row>
    <row r="1675" spans="12:16" ht="12.75">
      <c r="L1675" s="13"/>
      <c r="M1675" s="13"/>
      <c r="N1675" s="13"/>
      <c r="O1675" s="8"/>
      <c r="P1675" s="8"/>
    </row>
    <row r="1676" spans="12:16" ht="12.75">
      <c r="L1676" s="13"/>
      <c r="M1676" s="13"/>
      <c r="N1676" s="13"/>
      <c r="O1676" s="8"/>
      <c r="P1676" s="8"/>
    </row>
    <row r="1677" spans="12:16" ht="12.75">
      <c r="L1677" s="13"/>
      <c r="M1677" s="13"/>
      <c r="N1677" s="13"/>
      <c r="O1677" s="8"/>
      <c r="P1677" s="8"/>
    </row>
    <row r="1678" spans="12:16" ht="12.75">
      <c r="L1678" s="13"/>
      <c r="M1678" s="13"/>
      <c r="N1678" s="13"/>
      <c r="O1678" s="8"/>
      <c r="P1678" s="8"/>
    </row>
    <row r="1679" spans="12:16" ht="12.75">
      <c r="L1679" s="13"/>
      <c r="M1679" s="13"/>
      <c r="N1679" s="13"/>
      <c r="O1679" s="8"/>
      <c r="P1679" s="8"/>
    </row>
    <row r="1680" spans="12:16" ht="12.75">
      <c r="L1680" s="13"/>
      <c r="M1680" s="13"/>
      <c r="N1680" s="13"/>
      <c r="O1680" s="8"/>
      <c r="P1680" s="8"/>
    </row>
    <row r="1681" spans="12:16" ht="12.75">
      <c r="L1681" s="13"/>
      <c r="M1681" s="13"/>
      <c r="N1681" s="13"/>
      <c r="O1681" s="8"/>
      <c r="P1681" s="8"/>
    </row>
    <row r="1682" spans="12:16" ht="12.75">
      <c r="L1682" s="13"/>
      <c r="M1682" s="13"/>
      <c r="N1682" s="13"/>
      <c r="O1682" s="8"/>
      <c r="P1682" s="8"/>
    </row>
    <row r="1683" spans="12:16" ht="12.75">
      <c r="L1683" s="13"/>
      <c r="M1683" s="13"/>
      <c r="N1683" s="13"/>
      <c r="O1683" s="8"/>
      <c r="P1683" s="8"/>
    </row>
    <row r="1684" spans="12:16" ht="12.75">
      <c r="L1684" s="13"/>
      <c r="M1684" s="13"/>
      <c r="N1684" s="13"/>
      <c r="O1684" s="8"/>
      <c r="P1684" s="8"/>
    </row>
    <row r="1685" spans="12:16" ht="12.75">
      <c r="L1685" s="13"/>
      <c r="M1685" s="13"/>
      <c r="N1685" s="13"/>
      <c r="O1685" s="8"/>
      <c r="P1685" s="8"/>
    </row>
    <row r="1686" spans="12:16" ht="12.75">
      <c r="L1686" s="13"/>
      <c r="M1686" s="13"/>
      <c r="N1686" s="13"/>
      <c r="O1686" s="8"/>
      <c r="P1686" s="8"/>
    </row>
    <row r="1687" spans="12:16" ht="12.75">
      <c r="L1687" s="13"/>
      <c r="M1687" s="13"/>
      <c r="N1687" s="13"/>
      <c r="O1687" s="8"/>
      <c r="P1687" s="8"/>
    </row>
    <row r="1688" spans="12:16" ht="12.75">
      <c r="L1688" s="13"/>
      <c r="M1688" s="13"/>
      <c r="N1688" s="13"/>
      <c r="O1688" s="8"/>
      <c r="P1688" s="8"/>
    </row>
    <row r="1689" spans="12:16" ht="12.75">
      <c r="L1689" s="13"/>
      <c r="M1689" s="13"/>
      <c r="N1689" s="13"/>
      <c r="O1689" s="8"/>
      <c r="P1689" s="8"/>
    </row>
    <row r="1690" spans="12:16" ht="12.75">
      <c r="L1690" s="13"/>
      <c r="M1690" s="13"/>
      <c r="N1690" s="13"/>
      <c r="O1690" s="8"/>
      <c r="P1690" s="8"/>
    </row>
    <row r="1691" spans="12:16" ht="12.75">
      <c r="L1691" s="13"/>
      <c r="M1691" s="13"/>
      <c r="N1691" s="13"/>
      <c r="O1691" s="8"/>
      <c r="P1691" s="8"/>
    </row>
    <row r="1692" spans="12:16" ht="12.75">
      <c r="L1692" s="13"/>
      <c r="M1692" s="13"/>
      <c r="N1692" s="13"/>
      <c r="O1692" s="8"/>
      <c r="P1692" s="8"/>
    </row>
    <row r="1693" spans="12:16" ht="12.75">
      <c r="L1693" s="13"/>
      <c r="M1693" s="13"/>
      <c r="N1693" s="13"/>
      <c r="O1693" s="8"/>
      <c r="P1693" s="8"/>
    </row>
    <row r="1694" spans="12:16" ht="12.75">
      <c r="L1694" s="13"/>
      <c r="M1694" s="13"/>
      <c r="N1694" s="13"/>
      <c r="O1694" s="8"/>
      <c r="P1694" s="8"/>
    </row>
    <row r="1695" spans="12:16" ht="12.75">
      <c r="L1695" s="13"/>
      <c r="M1695" s="13"/>
      <c r="N1695" s="13"/>
      <c r="O1695" s="8"/>
      <c r="P1695" s="8"/>
    </row>
    <row r="1696" spans="12:16" ht="12.75">
      <c r="L1696" s="13"/>
      <c r="M1696" s="13"/>
      <c r="N1696" s="13"/>
      <c r="O1696" s="8"/>
      <c r="P1696" s="8"/>
    </row>
    <row r="1697" spans="12:16" ht="12.75">
      <c r="L1697" s="13"/>
      <c r="M1697" s="13"/>
      <c r="N1697" s="13"/>
      <c r="O1697" s="8"/>
      <c r="P1697" s="8"/>
    </row>
    <row r="1698" spans="12:16" ht="12.75">
      <c r="L1698" s="13"/>
      <c r="M1698" s="13"/>
      <c r="N1698" s="13"/>
      <c r="O1698" s="8"/>
      <c r="P1698" s="8"/>
    </row>
    <row r="1699" spans="12:16" ht="12.75">
      <c r="L1699" s="13"/>
      <c r="M1699" s="13"/>
      <c r="N1699" s="13"/>
      <c r="O1699" s="8"/>
      <c r="P1699" s="8"/>
    </row>
    <row r="1700" spans="12:16" ht="12.75">
      <c r="L1700" s="13"/>
      <c r="M1700" s="13"/>
      <c r="N1700" s="13"/>
      <c r="O1700" s="8"/>
      <c r="P1700" s="8"/>
    </row>
    <row r="1701" spans="12:16" ht="12.75">
      <c r="L1701" s="13"/>
      <c r="M1701" s="13"/>
      <c r="N1701" s="13"/>
      <c r="O1701" s="8"/>
      <c r="P1701" s="8"/>
    </row>
    <row r="1702" spans="12:16" ht="12.75">
      <c r="L1702" s="13"/>
      <c r="M1702" s="13"/>
      <c r="N1702" s="13"/>
      <c r="O1702" s="8"/>
      <c r="P1702" s="8"/>
    </row>
    <row r="1703" spans="12:16" ht="12.75">
      <c r="L1703" s="13"/>
      <c r="M1703" s="13"/>
      <c r="N1703" s="13"/>
      <c r="O1703" s="8"/>
      <c r="P1703" s="8"/>
    </row>
    <row r="1704" spans="12:16" ht="12.75">
      <c r="L1704" s="13"/>
      <c r="M1704" s="13"/>
      <c r="N1704" s="13"/>
      <c r="O1704" s="8"/>
      <c r="P1704" s="8"/>
    </row>
    <row r="1705" spans="12:16" ht="12.75">
      <c r="L1705" s="13"/>
      <c r="M1705" s="13"/>
      <c r="N1705" s="13"/>
      <c r="O1705" s="8"/>
      <c r="P1705" s="8"/>
    </row>
    <row r="1706" spans="12:16" ht="12.75">
      <c r="L1706" s="13"/>
      <c r="M1706" s="13"/>
      <c r="N1706" s="13"/>
      <c r="O1706" s="8"/>
      <c r="P1706" s="8"/>
    </row>
    <row r="1707" spans="12:16" ht="12.75">
      <c r="L1707" s="13"/>
      <c r="M1707" s="13"/>
      <c r="N1707" s="13"/>
      <c r="O1707" s="8"/>
      <c r="P1707" s="8"/>
    </row>
    <row r="1708" spans="12:16" ht="12.75">
      <c r="L1708" s="13"/>
      <c r="M1708" s="13"/>
      <c r="N1708" s="13"/>
      <c r="O1708" s="8"/>
      <c r="P1708" s="8"/>
    </row>
    <row r="1709" spans="12:16" ht="12.75">
      <c r="L1709" s="13"/>
      <c r="M1709" s="13"/>
      <c r="N1709" s="13"/>
      <c r="O1709" s="8"/>
      <c r="P1709" s="8"/>
    </row>
    <row r="1710" spans="12:16" ht="12.75">
      <c r="L1710" s="13"/>
      <c r="M1710" s="13"/>
      <c r="N1710" s="13"/>
      <c r="O1710" s="8"/>
      <c r="P1710" s="8"/>
    </row>
    <row r="1711" spans="12:16" ht="12.75">
      <c r="L1711" s="13"/>
      <c r="M1711" s="13"/>
      <c r="N1711" s="13"/>
      <c r="O1711" s="8"/>
      <c r="P1711" s="8"/>
    </row>
    <row r="1712" spans="12:16" ht="12.75">
      <c r="L1712" s="13"/>
      <c r="M1712" s="13"/>
      <c r="N1712" s="13"/>
      <c r="O1712" s="8"/>
      <c r="P1712" s="8"/>
    </row>
    <row r="1713" spans="12:16" ht="12.75">
      <c r="L1713" s="13"/>
      <c r="M1713" s="13"/>
      <c r="N1713" s="13"/>
      <c r="O1713" s="8"/>
      <c r="P1713" s="8"/>
    </row>
    <row r="1714" spans="12:16" ht="12.75">
      <c r="L1714" s="13"/>
      <c r="M1714" s="13"/>
      <c r="N1714" s="13"/>
      <c r="O1714" s="8"/>
      <c r="P1714" s="8"/>
    </row>
    <row r="1715" spans="12:16" ht="12.75">
      <c r="L1715" s="13"/>
      <c r="M1715" s="13"/>
      <c r="N1715" s="13"/>
      <c r="O1715" s="8"/>
      <c r="P1715" s="8"/>
    </row>
    <row r="1716" spans="12:16" ht="12.75">
      <c r="L1716" s="13"/>
      <c r="M1716" s="13"/>
      <c r="N1716" s="13"/>
      <c r="O1716" s="8"/>
      <c r="P1716" s="8"/>
    </row>
    <row r="1717" spans="12:16" ht="12.75">
      <c r="L1717" s="13"/>
      <c r="M1717" s="13"/>
      <c r="N1717" s="13"/>
      <c r="O1717" s="8"/>
      <c r="P1717" s="8"/>
    </row>
    <row r="1718" spans="12:16" ht="12.75">
      <c r="L1718" s="13"/>
      <c r="M1718" s="13"/>
      <c r="N1718" s="13"/>
      <c r="O1718" s="8"/>
      <c r="P1718" s="8"/>
    </row>
    <row r="1719" spans="12:16" ht="12.75">
      <c r="L1719" s="13"/>
      <c r="M1719" s="13"/>
      <c r="N1719" s="13"/>
      <c r="O1719" s="8"/>
      <c r="P1719" s="8"/>
    </row>
    <row r="1720" spans="12:16" ht="12.75">
      <c r="L1720" s="13"/>
      <c r="M1720" s="13"/>
      <c r="N1720" s="13"/>
      <c r="O1720" s="8"/>
      <c r="P1720" s="8"/>
    </row>
    <row r="1721" spans="12:16" ht="12.75">
      <c r="L1721" s="13"/>
      <c r="M1721" s="13"/>
      <c r="N1721" s="13"/>
      <c r="O1721" s="8"/>
      <c r="P1721" s="8"/>
    </row>
    <row r="1722" spans="12:16" ht="12.75">
      <c r="L1722" s="13"/>
      <c r="M1722" s="13"/>
      <c r="N1722" s="13"/>
      <c r="O1722" s="8"/>
      <c r="P1722" s="8"/>
    </row>
    <row r="1723" spans="12:16" ht="12.75">
      <c r="L1723" s="13"/>
      <c r="M1723" s="13"/>
      <c r="N1723" s="13"/>
      <c r="O1723" s="8"/>
      <c r="P1723" s="8"/>
    </row>
    <row r="1724" spans="12:16" ht="12.75">
      <c r="L1724" s="13"/>
      <c r="M1724" s="13"/>
      <c r="N1724" s="13"/>
      <c r="O1724" s="8"/>
      <c r="P1724" s="8"/>
    </row>
    <row r="1725" spans="12:16" ht="12.75">
      <c r="L1725" s="13"/>
      <c r="M1725" s="13"/>
      <c r="N1725" s="13"/>
      <c r="O1725" s="8"/>
      <c r="P1725" s="8"/>
    </row>
    <row r="1726" spans="12:16" ht="12.75">
      <c r="L1726" s="13"/>
      <c r="M1726" s="13"/>
      <c r="N1726" s="13"/>
      <c r="O1726" s="8"/>
      <c r="P1726" s="8"/>
    </row>
    <row r="1727" spans="12:16" ht="12.75">
      <c r="L1727" s="13"/>
      <c r="M1727" s="13"/>
      <c r="N1727" s="13"/>
      <c r="O1727" s="8"/>
      <c r="P1727" s="8"/>
    </row>
    <row r="1728" spans="12:16" ht="12.75">
      <c r="L1728" s="13"/>
      <c r="M1728" s="13"/>
      <c r="N1728" s="13"/>
      <c r="O1728" s="8"/>
      <c r="P1728" s="8"/>
    </row>
    <row r="1729" spans="12:16" ht="12.75">
      <c r="L1729" s="13"/>
      <c r="M1729" s="13"/>
      <c r="N1729" s="13"/>
      <c r="O1729" s="8"/>
      <c r="P1729" s="8"/>
    </row>
    <row r="1730" spans="12:16" ht="12.75">
      <c r="L1730" s="13"/>
      <c r="M1730" s="13"/>
      <c r="N1730" s="13"/>
      <c r="O1730" s="8"/>
      <c r="P1730" s="8"/>
    </row>
    <row r="1731" spans="12:16" ht="12.75">
      <c r="L1731" s="13"/>
      <c r="M1731" s="13"/>
      <c r="N1731" s="13"/>
      <c r="O1731" s="8"/>
      <c r="P1731" s="8"/>
    </row>
    <row r="1732" spans="12:16" ht="12.75">
      <c r="L1732" s="13"/>
      <c r="M1732" s="13"/>
      <c r="N1732" s="13"/>
      <c r="O1732" s="8"/>
      <c r="P1732" s="8"/>
    </row>
    <row r="1733" spans="12:16" ht="12.75">
      <c r="L1733" s="13"/>
      <c r="M1733" s="13"/>
      <c r="N1733" s="13"/>
      <c r="O1733" s="8"/>
      <c r="P1733" s="8"/>
    </row>
    <row r="1734" spans="12:16" ht="12.75">
      <c r="L1734" s="13"/>
      <c r="M1734" s="13"/>
      <c r="N1734" s="13"/>
      <c r="O1734" s="8"/>
      <c r="P1734" s="8"/>
    </row>
    <row r="1735" spans="12:16" ht="12.75">
      <c r="L1735" s="13"/>
      <c r="M1735" s="13"/>
      <c r="N1735" s="13"/>
      <c r="O1735" s="8"/>
      <c r="P1735" s="8"/>
    </row>
    <row r="1736" spans="12:16" ht="12.75">
      <c r="L1736" s="13"/>
      <c r="M1736" s="13"/>
      <c r="N1736" s="13"/>
      <c r="O1736" s="8"/>
      <c r="P1736" s="8"/>
    </row>
    <row r="1737" spans="12:16" ht="12.75">
      <c r="L1737" s="13"/>
      <c r="M1737" s="13"/>
      <c r="N1737" s="13"/>
      <c r="O1737" s="8"/>
      <c r="P1737" s="8"/>
    </row>
    <row r="1738" spans="12:16" ht="12.75">
      <c r="L1738" s="13"/>
      <c r="M1738" s="13"/>
      <c r="N1738" s="13"/>
      <c r="O1738" s="8"/>
      <c r="P1738" s="8"/>
    </row>
    <row r="1739" spans="12:16" ht="12.75">
      <c r="L1739" s="13"/>
      <c r="M1739" s="13"/>
      <c r="N1739" s="13"/>
      <c r="O1739" s="8"/>
      <c r="P1739" s="8"/>
    </row>
    <row r="1740" spans="12:16" ht="12.75">
      <c r="L1740" s="13"/>
      <c r="M1740" s="13"/>
      <c r="N1740" s="13"/>
      <c r="O1740" s="8"/>
      <c r="P1740" s="8"/>
    </row>
    <row r="1741" spans="12:16" ht="12.75">
      <c r="L1741" s="13"/>
      <c r="M1741" s="13"/>
      <c r="N1741" s="13"/>
      <c r="O1741" s="8"/>
      <c r="P1741" s="8"/>
    </row>
    <row r="1742" spans="12:16" ht="12.75">
      <c r="L1742" s="13"/>
      <c r="M1742" s="13"/>
      <c r="N1742" s="13"/>
      <c r="O1742" s="8"/>
      <c r="P1742" s="8"/>
    </row>
    <row r="1743" spans="12:16" ht="12.75">
      <c r="L1743" s="13"/>
      <c r="M1743" s="13"/>
      <c r="N1743" s="13"/>
      <c r="O1743" s="8"/>
      <c r="P1743" s="8"/>
    </row>
    <row r="1744" spans="12:16" ht="12.75">
      <c r="L1744" s="13"/>
      <c r="M1744" s="13"/>
      <c r="N1744" s="13"/>
      <c r="O1744" s="8"/>
      <c r="P1744" s="8"/>
    </row>
    <row r="1745" spans="12:16" ht="12.75">
      <c r="L1745" s="13"/>
      <c r="M1745" s="13"/>
      <c r="N1745" s="13"/>
      <c r="O1745" s="8"/>
      <c r="P1745" s="8"/>
    </row>
    <row r="1746" spans="12:16" ht="12.75">
      <c r="L1746" s="13"/>
      <c r="M1746" s="13"/>
      <c r="N1746" s="13"/>
      <c r="O1746" s="8"/>
      <c r="P1746" s="8"/>
    </row>
    <row r="1747" spans="12:16" ht="12.75">
      <c r="L1747" s="13"/>
      <c r="M1747" s="13"/>
      <c r="N1747" s="13"/>
      <c r="O1747" s="8"/>
      <c r="P1747" s="8"/>
    </row>
    <row r="1748" spans="12:16" ht="12.75">
      <c r="L1748" s="13"/>
      <c r="M1748" s="13"/>
      <c r="N1748" s="13"/>
      <c r="O1748" s="8"/>
      <c r="P1748" s="8"/>
    </row>
    <row r="1749" spans="12:16" ht="12.75">
      <c r="L1749" s="13"/>
      <c r="M1749" s="13"/>
      <c r="N1749" s="13"/>
      <c r="O1749" s="8"/>
      <c r="P1749" s="8"/>
    </row>
    <row r="1750" spans="12:16" ht="12.75">
      <c r="L1750" s="13"/>
      <c r="M1750" s="13"/>
      <c r="N1750" s="13"/>
      <c r="O1750" s="8"/>
      <c r="P1750" s="8"/>
    </row>
    <row r="1751" spans="12:16" ht="12.75">
      <c r="L1751" s="13"/>
      <c r="M1751" s="13"/>
      <c r="N1751" s="13"/>
      <c r="O1751" s="8"/>
      <c r="P1751" s="8"/>
    </row>
    <row r="1752" spans="12:16" ht="12.75">
      <c r="L1752" s="13"/>
      <c r="M1752" s="13"/>
      <c r="N1752" s="13"/>
      <c r="O1752" s="8"/>
      <c r="P1752" s="8"/>
    </row>
    <row r="1753" spans="12:16" ht="12.75">
      <c r="L1753" s="13"/>
      <c r="M1753" s="13"/>
      <c r="N1753" s="13"/>
      <c r="O1753" s="8"/>
      <c r="P1753" s="8"/>
    </row>
    <row r="1754" spans="12:16" ht="12.75">
      <c r="L1754" s="13"/>
      <c r="M1754" s="13"/>
      <c r="N1754" s="13"/>
      <c r="O1754" s="8"/>
      <c r="P1754" s="8"/>
    </row>
    <row r="1755" spans="12:16" ht="12.75">
      <c r="L1755" s="13"/>
      <c r="M1755" s="13"/>
      <c r="N1755" s="13"/>
      <c r="O1755" s="8"/>
      <c r="P1755" s="8"/>
    </row>
    <row r="1756" spans="12:16" ht="12.75">
      <c r="L1756" s="13"/>
      <c r="M1756" s="13"/>
      <c r="N1756" s="13"/>
      <c r="O1756" s="8"/>
      <c r="P1756" s="8"/>
    </row>
    <row r="1757" spans="12:16" ht="12.75">
      <c r="L1757" s="13"/>
      <c r="M1757" s="13"/>
      <c r="N1757" s="13"/>
      <c r="O1757" s="8"/>
      <c r="P1757" s="8"/>
    </row>
    <row r="1758" spans="12:16" ht="12.75">
      <c r="L1758" s="13"/>
      <c r="M1758" s="13"/>
      <c r="N1758" s="13"/>
      <c r="O1758" s="8"/>
      <c r="P1758" s="8"/>
    </row>
    <row r="1759" spans="12:16" ht="12.75">
      <c r="L1759" s="13"/>
      <c r="M1759" s="13"/>
      <c r="N1759" s="13"/>
      <c r="O1759" s="8"/>
      <c r="P1759" s="8"/>
    </row>
    <row r="1760" spans="12:16" ht="12.75">
      <c r="L1760" s="13"/>
      <c r="M1760" s="13"/>
      <c r="N1760" s="13"/>
      <c r="O1760" s="8"/>
      <c r="P1760" s="8"/>
    </row>
    <row r="1761" spans="12:16" ht="12.75">
      <c r="L1761" s="13"/>
      <c r="M1761" s="13"/>
      <c r="N1761" s="13"/>
      <c r="O1761" s="8"/>
      <c r="P1761" s="8"/>
    </row>
    <row r="1762" spans="12:16" ht="12.75">
      <c r="L1762" s="13"/>
      <c r="M1762" s="13"/>
      <c r="N1762" s="13"/>
      <c r="O1762" s="8"/>
      <c r="P1762" s="8"/>
    </row>
    <row r="1763" spans="12:16" ht="12.75">
      <c r="L1763" s="13"/>
      <c r="M1763" s="13"/>
      <c r="N1763" s="13"/>
      <c r="O1763" s="8"/>
      <c r="P1763" s="8"/>
    </row>
    <row r="1764" spans="12:16" ht="12.75">
      <c r="L1764" s="13"/>
      <c r="M1764" s="13"/>
      <c r="N1764" s="13"/>
      <c r="O1764" s="8"/>
      <c r="P1764" s="8"/>
    </row>
    <row r="1765" spans="12:16" ht="12.75">
      <c r="L1765" s="13"/>
      <c r="M1765" s="13"/>
      <c r="N1765" s="13"/>
      <c r="O1765" s="8"/>
      <c r="P1765" s="8"/>
    </row>
    <row r="1766" spans="12:16" ht="12.75">
      <c r="L1766" s="13"/>
      <c r="M1766" s="13"/>
      <c r="N1766" s="13"/>
      <c r="O1766" s="8"/>
      <c r="P1766" s="8"/>
    </row>
    <row r="1767" spans="12:16" ht="12.75">
      <c r="L1767" s="13"/>
      <c r="M1767" s="13"/>
      <c r="N1767" s="13"/>
      <c r="O1767" s="8"/>
      <c r="P1767" s="8"/>
    </row>
    <row r="1768" spans="12:16" ht="12.75">
      <c r="L1768" s="13"/>
      <c r="M1768" s="13"/>
      <c r="N1768" s="13"/>
      <c r="O1768" s="8"/>
      <c r="P1768" s="8"/>
    </row>
    <row r="1769" spans="12:16" ht="12.75">
      <c r="L1769" s="13"/>
      <c r="M1769" s="13"/>
      <c r="N1769" s="13"/>
      <c r="O1769" s="8"/>
      <c r="P1769" s="8"/>
    </row>
    <row r="1770" spans="12:16" ht="12.75">
      <c r="L1770" s="13"/>
      <c r="M1770" s="13"/>
      <c r="N1770" s="13"/>
      <c r="O1770" s="8"/>
      <c r="P1770" s="8"/>
    </row>
    <row r="1771" spans="12:16" ht="12.75">
      <c r="L1771" s="13"/>
      <c r="M1771" s="13"/>
      <c r="N1771" s="13"/>
      <c r="O1771" s="8"/>
      <c r="P1771" s="8"/>
    </row>
    <row r="1772" spans="12:16" ht="12.75">
      <c r="L1772" s="13"/>
      <c r="M1772" s="13"/>
      <c r="N1772" s="13"/>
      <c r="O1772" s="8"/>
      <c r="P1772" s="8"/>
    </row>
    <row r="1773" spans="12:16" ht="12.75">
      <c r="L1773" s="13"/>
      <c r="M1773" s="13"/>
      <c r="N1773" s="13"/>
      <c r="O1773" s="8"/>
      <c r="P1773" s="8"/>
    </row>
    <row r="1774" spans="12:16" ht="12.75">
      <c r="L1774" s="13"/>
      <c r="M1774" s="13"/>
      <c r="N1774" s="13"/>
      <c r="O1774" s="8"/>
      <c r="P1774" s="8"/>
    </row>
    <row r="1775" spans="12:16" ht="12.75">
      <c r="L1775" s="13"/>
      <c r="M1775" s="13"/>
      <c r="N1775" s="13"/>
      <c r="O1775" s="8"/>
      <c r="P1775" s="8"/>
    </row>
    <row r="1776" spans="12:16" ht="12.75">
      <c r="L1776" s="13"/>
      <c r="M1776" s="13"/>
      <c r="N1776" s="13"/>
      <c r="O1776" s="8"/>
      <c r="P1776" s="8"/>
    </row>
    <row r="1777" spans="12:16" ht="12.75">
      <c r="L1777" s="13"/>
      <c r="M1777" s="13"/>
      <c r="N1777" s="13"/>
      <c r="O1777" s="8"/>
      <c r="P1777" s="8"/>
    </row>
    <row r="1778" spans="12:16" ht="12.75">
      <c r="L1778" s="13"/>
      <c r="M1778" s="13"/>
      <c r="N1778" s="13"/>
      <c r="O1778" s="8"/>
      <c r="P1778" s="8"/>
    </row>
    <row r="1779" spans="12:16" ht="12.75">
      <c r="L1779" s="13"/>
      <c r="M1779" s="13"/>
      <c r="N1779" s="13"/>
      <c r="O1779" s="8"/>
      <c r="P1779" s="8"/>
    </row>
    <row r="1780" spans="12:16" ht="12.75">
      <c r="L1780" s="13"/>
      <c r="M1780" s="13"/>
      <c r="N1780" s="13"/>
      <c r="O1780" s="8"/>
      <c r="P1780" s="8"/>
    </row>
    <row r="1781" spans="12:16" ht="12.75">
      <c r="L1781" s="13"/>
      <c r="M1781" s="13"/>
      <c r="N1781" s="13"/>
      <c r="O1781" s="8"/>
      <c r="P1781" s="8"/>
    </row>
    <row r="1782" spans="12:16" ht="12.75">
      <c r="L1782" s="13"/>
      <c r="M1782" s="13"/>
      <c r="N1782" s="13"/>
      <c r="O1782" s="8"/>
      <c r="P1782" s="8"/>
    </row>
    <row r="1783" spans="12:16" ht="12.75">
      <c r="L1783" s="13"/>
      <c r="M1783" s="13"/>
      <c r="N1783" s="13"/>
      <c r="O1783" s="8"/>
      <c r="P1783" s="8"/>
    </row>
    <row r="1784" spans="12:16" ht="12.75">
      <c r="L1784" s="13"/>
      <c r="M1784" s="13"/>
      <c r="N1784" s="13"/>
      <c r="O1784" s="8"/>
      <c r="P1784" s="8"/>
    </row>
    <row r="1785" spans="12:16" ht="12.75">
      <c r="L1785" s="13"/>
      <c r="M1785" s="13"/>
      <c r="N1785" s="13"/>
      <c r="O1785" s="8"/>
      <c r="P1785" s="8"/>
    </row>
    <row r="1786" spans="12:16" ht="12.75">
      <c r="L1786" s="13"/>
      <c r="M1786" s="13"/>
      <c r="N1786" s="13"/>
      <c r="O1786" s="8"/>
      <c r="P1786" s="8"/>
    </row>
    <row r="1787" spans="12:16" ht="12.75">
      <c r="L1787" s="13"/>
      <c r="M1787" s="13"/>
      <c r="N1787" s="13"/>
      <c r="O1787" s="8"/>
      <c r="P1787" s="8"/>
    </row>
    <row r="1788" spans="12:16" ht="12.75">
      <c r="L1788" s="13"/>
      <c r="M1788" s="13"/>
      <c r="N1788" s="13"/>
      <c r="O1788" s="8"/>
      <c r="P1788" s="8"/>
    </row>
    <row r="1789" spans="12:16" ht="12.75">
      <c r="L1789" s="13"/>
      <c r="M1789" s="13"/>
      <c r="N1789" s="13"/>
      <c r="O1789" s="8"/>
      <c r="P1789" s="8"/>
    </row>
    <row r="1790" spans="12:16" ht="12.75">
      <c r="L1790" s="13"/>
      <c r="M1790" s="13"/>
      <c r="N1790" s="13"/>
      <c r="O1790" s="8"/>
      <c r="P1790" s="8"/>
    </row>
    <row r="1791" spans="12:16" ht="12.75">
      <c r="L1791" s="13"/>
      <c r="M1791" s="13"/>
      <c r="N1791" s="13"/>
      <c r="O1791" s="8"/>
      <c r="P1791" s="8"/>
    </row>
    <row r="1792" spans="12:16" ht="12.75">
      <c r="L1792" s="13"/>
      <c r="M1792" s="13"/>
      <c r="N1792" s="13"/>
      <c r="O1792" s="8"/>
      <c r="P1792" s="8"/>
    </row>
    <row r="1793" spans="12:16" ht="12.75">
      <c r="L1793" s="13"/>
      <c r="M1793" s="13"/>
      <c r="N1793" s="13"/>
      <c r="O1793" s="8"/>
      <c r="P1793" s="8"/>
    </row>
    <row r="1794" spans="12:16" ht="12.75">
      <c r="L1794" s="13"/>
      <c r="M1794" s="13"/>
      <c r="N1794" s="13"/>
      <c r="O1794" s="8"/>
      <c r="P1794" s="8"/>
    </row>
    <row r="1795" spans="12:16" ht="12.75">
      <c r="L1795" s="13"/>
      <c r="M1795" s="13"/>
      <c r="N1795" s="13"/>
      <c r="O1795" s="8"/>
      <c r="P1795" s="8"/>
    </row>
    <row r="1796" spans="12:16" ht="12.75">
      <c r="L1796" s="13"/>
      <c r="M1796" s="13"/>
      <c r="N1796" s="13"/>
      <c r="O1796" s="8"/>
      <c r="P1796" s="8"/>
    </row>
    <row r="1797" spans="12:16" ht="12.75">
      <c r="L1797" s="13"/>
      <c r="M1797" s="13"/>
      <c r="N1797" s="13"/>
      <c r="O1797" s="8"/>
      <c r="P1797" s="8"/>
    </row>
    <row r="1798" spans="12:16" ht="12.75">
      <c r="L1798" s="13"/>
      <c r="M1798" s="13"/>
      <c r="N1798" s="13"/>
      <c r="O1798" s="8"/>
      <c r="P1798" s="8"/>
    </row>
    <row r="1799" spans="12:16" ht="12.75">
      <c r="L1799" s="13"/>
      <c r="M1799" s="13"/>
      <c r="N1799" s="13"/>
      <c r="O1799" s="8"/>
      <c r="P1799" s="8"/>
    </row>
    <row r="1800" spans="12:16" ht="12.75">
      <c r="L1800" s="13"/>
      <c r="M1800" s="13"/>
      <c r="N1800" s="13"/>
      <c r="O1800" s="8"/>
      <c r="P1800" s="8"/>
    </row>
    <row r="1801" spans="12:16" ht="12.75">
      <c r="L1801" s="13"/>
      <c r="M1801" s="13"/>
      <c r="N1801" s="13"/>
      <c r="O1801" s="8"/>
      <c r="P1801" s="8"/>
    </row>
    <row r="1802" spans="12:16" ht="12.75">
      <c r="L1802" s="13"/>
      <c r="M1802" s="13"/>
      <c r="N1802" s="13"/>
      <c r="O1802" s="8"/>
      <c r="P1802" s="8"/>
    </row>
    <row r="1803" spans="12:16" ht="12.75">
      <c r="L1803" s="13"/>
      <c r="M1803" s="13"/>
      <c r="N1803" s="13"/>
      <c r="O1803" s="8"/>
      <c r="P1803" s="8"/>
    </row>
    <row r="1804" spans="12:16" ht="12.75">
      <c r="L1804" s="13"/>
      <c r="M1804" s="13"/>
      <c r="N1804" s="13"/>
      <c r="O1804" s="8"/>
      <c r="P1804" s="8"/>
    </row>
    <row r="1805" spans="12:16" ht="12.75">
      <c r="L1805" s="13"/>
      <c r="M1805" s="13"/>
      <c r="N1805" s="13"/>
      <c r="O1805" s="8"/>
      <c r="P1805" s="8"/>
    </row>
    <row r="1806" spans="12:16" ht="12.75">
      <c r="L1806" s="13"/>
      <c r="M1806" s="13"/>
      <c r="N1806" s="13"/>
      <c r="O1806" s="8"/>
      <c r="P1806" s="8"/>
    </row>
    <row r="1807" spans="12:16" ht="12.75">
      <c r="L1807" s="13"/>
      <c r="M1807" s="13"/>
      <c r="N1807" s="13"/>
      <c r="O1807" s="8"/>
      <c r="P1807" s="8"/>
    </row>
    <row r="1808" spans="12:16" ht="12.75">
      <c r="L1808" s="13"/>
      <c r="M1808" s="13"/>
      <c r="N1808" s="13"/>
      <c r="O1808" s="8"/>
      <c r="P1808" s="8"/>
    </row>
    <row r="1809" spans="12:16" ht="12.75">
      <c r="L1809" s="13"/>
      <c r="M1809" s="13"/>
      <c r="N1809" s="13"/>
      <c r="O1809" s="8"/>
      <c r="P1809" s="8"/>
    </row>
    <row r="1810" spans="12:16" ht="12.75">
      <c r="L1810" s="13"/>
      <c r="M1810" s="13"/>
      <c r="N1810" s="13"/>
      <c r="O1810" s="8"/>
      <c r="P1810" s="8"/>
    </row>
    <row r="1811" spans="12:16" ht="12.75">
      <c r="L1811" s="13"/>
      <c r="M1811" s="13"/>
      <c r="N1811" s="13"/>
      <c r="O1811" s="8"/>
      <c r="P1811" s="8"/>
    </row>
    <row r="1812" spans="12:16" ht="12.75">
      <c r="L1812" s="13"/>
      <c r="M1812" s="13"/>
      <c r="N1812" s="13"/>
      <c r="O1812" s="8"/>
      <c r="P1812" s="8"/>
    </row>
    <row r="1813" spans="12:16" ht="12.75">
      <c r="L1813" s="13"/>
      <c r="M1813" s="13"/>
      <c r="N1813" s="13"/>
      <c r="O1813" s="8"/>
      <c r="P1813" s="8"/>
    </row>
    <row r="1814" spans="12:16" ht="12.75">
      <c r="L1814" s="13"/>
      <c r="M1814" s="13"/>
      <c r="N1814" s="13"/>
      <c r="O1814" s="8"/>
      <c r="P1814" s="8"/>
    </row>
    <row r="1815" spans="12:16" ht="12.75">
      <c r="L1815" s="13"/>
      <c r="M1815" s="13"/>
      <c r="N1815" s="13"/>
      <c r="O1815" s="8"/>
      <c r="P1815" s="8"/>
    </row>
    <row r="1816" spans="12:16" ht="12.75">
      <c r="L1816" s="13"/>
      <c r="M1816" s="13"/>
      <c r="N1816" s="13"/>
      <c r="O1816" s="8"/>
      <c r="P1816" s="8"/>
    </row>
    <row r="1817" spans="12:16" ht="12.75">
      <c r="L1817" s="13"/>
      <c r="M1817" s="13"/>
      <c r="N1817" s="13"/>
      <c r="O1817" s="8"/>
      <c r="P1817" s="8"/>
    </row>
    <row r="1818" spans="12:16" ht="12.75">
      <c r="L1818" s="13"/>
      <c r="M1818" s="13"/>
      <c r="N1818" s="13"/>
      <c r="O1818" s="8"/>
      <c r="P1818" s="8"/>
    </row>
    <row r="1819" spans="12:16" ht="12.75">
      <c r="L1819" s="13"/>
      <c r="M1819" s="13"/>
      <c r="N1819" s="13"/>
      <c r="O1819" s="8"/>
      <c r="P1819" s="8"/>
    </row>
    <row r="1820" spans="12:16" ht="12.75">
      <c r="L1820" s="13"/>
      <c r="M1820" s="13"/>
      <c r="N1820" s="13"/>
      <c r="O1820" s="8"/>
      <c r="P1820" s="8"/>
    </row>
    <row r="1821" spans="12:16" ht="12.75">
      <c r="L1821" s="13"/>
      <c r="M1821" s="13"/>
      <c r="N1821" s="13"/>
      <c r="O1821" s="8"/>
      <c r="P1821" s="8"/>
    </row>
    <row r="1822" spans="12:16" ht="12.75">
      <c r="L1822" s="13"/>
      <c r="M1822" s="13"/>
      <c r="N1822" s="13"/>
      <c r="O1822" s="8"/>
      <c r="P1822" s="8"/>
    </row>
    <row r="1823" spans="12:16" ht="12.75">
      <c r="L1823" s="13"/>
      <c r="M1823" s="13"/>
      <c r="N1823" s="13"/>
      <c r="O1823" s="8"/>
      <c r="P1823" s="8"/>
    </row>
    <row r="1824" spans="12:16" ht="12.75">
      <c r="L1824" s="13"/>
      <c r="M1824" s="13"/>
      <c r="N1824" s="13"/>
      <c r="O1824" s="8"/>
      <c r="P1824" s="8"/>
    </row>
    <row r="1825" spans="12:16" ht="12.75">
      <c r="L1825" s="13"/>
      <c r="M1825" s="13"/>
      <c r="N1825" s="13"/>
      <c r="O1825" s="8"/>
      <c r="P1825" s="8"/>
    </row>
    <row r="1826" spans="12:16" ht="12.75">
      <c r="L1826" s="13"/>
      <c r="M1826" s="13"/>
      <c r="N1826" s="13"/>
      <c r="O1826" s="8"/>
      <c r="P1826" s="8"/>
    </row>
    <row r="1827" spans="12:16" ht="12.75">
      <c r="L1827" s="13"/>
      <c r="M1827" s="13"/>
      <c r="N1827" s="13"/>
      <c r="O1827" s="8"/>
      <c r="P1827" s="8"/>
    </row>
    <row r="1828" spans="12:16" ht="12.75">
      <c r="L1828" s="13"/>
      <c r="M1828" s="13"/>
      <c r="N1828" s="13"/>
      <c r="O1828" s="8"/>
      <c r="P1828" s="8"/>
    </row>
    <row r="1829" spans="12:16" ht="12.75">
      <c r="L1829" s="13"/>
      <c r="M1829" s="13"/>
      <c r="N1829" s="13"/>
      <c r="O1829" s="8"/>
      <c r="P1829" s="8"/>
    </row>
    <row r="1830" spans="12:16" ht="12.75">
      <c r="L1830" s="13"/>
      <c r="M1830" s="13"/>
      <c r="N1830" s="13"/>
      <c r="O1830" s="8"/>
      <c r="P1830" s="8"/>
    </row>
    <row r="1831" spans="12:16" ht="12.75">
      <c r="L1831" s="13"/>
      <c r="M1831" s="13"/>
      <c r="N1831" s="13"/>
      <c r="O1831" s="8"/>
      <c r="P1831" s="8"/>
    </row>
    <row r="1832" spans="12:16" ht="12.75">
      <c r="L1832" s="13"/>
      <c r="M1832" s="13"/>
      <c r="N1832" s="13"/>
      <c r="O1832" s="8"/>
      <c r="P1832" s="8"/>
    </row>
    <row r="1833" spans="12:16" ht="12.75">
      <c r="L1833" s="13"/>
      <c r="M1833" s="13"/>
      <c r="N1833" s="13"/>
      <c r="O1833" s="8"/>
      <c r="P1833" s="8"/>
    </row>
    <row r="1834" spans="12:16" ht="12.75">
      <c r="L1834" s="13"/>
      <c r="M1834" s="13"/>
      <c r="N1834" s="13"/>
      <c r="O1834" s="8"/>
      <c r="P1834" s="8"/>
    </row>
    <row r="1835" spans="12:16" ht="12.75">
      <c r="L1835" s="13"/>
      <c r="M1835" s="13"/>
      <c r="N1835" s="13"/>
      <c r="O1835" s="8"/>
      <c r="P1835" s="8"/>
    </row>
    <row r="1836" spans="12:16" ht="12.75">
      <c r="L1836" s="13"/>
      <c r="M1836" s="13"/>
      <c r="N1836" s="13"/>
      <c r="O1836" s="8"/>
      <c r="P1836" s="8"/>
    </row>
    <row r="1837" spans="12:16" ht="12.75">
      <c r="L1837" s="13"/>
      <c r="M1837" s="13"/>
      <c r="N1837" s="13"/>
      <c r="O1837" s="8"/>
      <c r="P1837" s="8"/>
    </row>
    <row r="1838" spans="12:16" ht="12.75">
      <c r="L1838" s="13"/>
      <c r="M1838" s="13"/>
      <c r="N1838" s="13"/>
      <c r="O1838" s="8"/>
      <c r="P1838" s="8"/>
    </row>
    <row r="1839" spans="12:16" ht="12.75">
      <c r="L1839" s="13"/>
      <c r="M1839" s="13"/>
      <c r="N1839" s="13"/>
      <c r="O1839" s="8"/>
      <c r="P1839" s="8"/>
    </row>
    <row r="1840" spans="12:16" ht="12.75">
      <c r="L1840" s="13"/>
      <c r="M1840" s="13"/>
      <c r="N1840" s="13"/>
      <c r="O1840" s="8"/>
      <c r="P1840" s="8"/>
    </row>
    <row r="1841" spans="12:16" ht="12.75">
      <c r="L1841" s="13"/>
      <c r="M1841" s="13"/>
      <c r="N1841" s="13"/>
      <c r="O1841" s="8"/>
      <c r="P1841" s="8"/>
    </row>
    <row r="1842" spans="12:16" ht="12.75">
      <c r="L1842" s="13"/>
      <c r="M1842" s="13"/>
      <c r="N1842" s="13"/>
      <c r="O1842" s="8"/>
      <c r="P1842" s="8"/>
    </row>
    <row r="1843" spans="12:16" ht="12.75">
      <c r="L1843" s="13"/>
      <c r="M1843" s="13"/>
      <c r="N1843" s="13"/>
      <c r="O1843" s="8"/>
      <c r="P1843" s="8"/>
    </row>
    <row r="1844" spans="12:16" ht="12.75">
      <c r="L1844" s="13"/>
      <c r="M1844" s="13"/>
      <c r="N1844" s="13"/>
      <c r="O1844" s="8"/>
      <c r="P1844" s="8"/>
    </row>
    <row r="1845" spans="12:16" ht="12.75">
      <c r="L1845" s="13"/>
      <c r="M1845" s="13"/>
      <c r="N1845" s="13"/>
      <c r="O1845" s="8"/>
      <c r="P1845" s="8"/>
    </row>
    <row r="1846" spans="12:16" ht="12.75">
      <c r="L1846" s="13"/>
      <c r="M1846" s="13"/>
      <c r="N1846" s="13"/>
      <c r="O1846" s="8"/>
      <c r="P1846" s="8"/>
    </row>
    <row r="1847" spans="12:16" ht="12.75">
      <c r="L1847" s="13"/>
      <c r="M1847" s="13"/>
      <c r="N1847" s="13"/>
      <c r="O1847" s="8"/>
      <c r="P1847" s="8"/>
    </row>
    <row r="1848" spans="12:16" ht="12.75">
      <c r="L1848" s="13"/>
      <c r="M1848" s="13"/>
      <c r="N1848" s="13"/>
      <c r="O1848" s="8"/>
      <c r="P1848" s="8"/>
    </row>
    <row r="1849" spans="12:16" ht="12.75">
      <c r="L1849" s="13"/>
      <c r="M1849" s="13"/>
      <c r="N1849" s="13"/>
      <c r="O1849" s="8"/>
      <c r="P1849" s="8"/>
    </row>
    <row r="1850" spans="12:16" ht="12.75">
      <c r="L1850" s="13"/>
      <c r="M1850" s="13"/>
      <c r="N1850" s="13"/>
      <c r="O1850" s="8"/>
      <c r="P1850" s="8"/>
    </row>
    <row r="1851" spans="12:16" ht="12.75">
      <c r="L1851" s="13"/>
      <c r="M1851" s="13"/>
      <c r="N1851" s="13"/>
      <c r="O1851" s="8"/>
      <c r="P1851" s="8"/>
    </row>
    <row r="1852" spans="12:16" ht="12.75">
      <c r="L1852" s="13"/>
      <c r="M1852" s="13"/>
      <c r="N1852" s="13"/>
      <c r="O1852" s="8"/>
      <c r="P1852" s="8"/>
    </row>
    <row r="1853" spans="12:16" ht="12.75">
      <c r="L1853" s="13"/>
      <c r="M1853" s="13"/>
      <c r="N1853" s="13"/>
      <c r="O1853" s="8"/>
      <c r="P1853" s="8"/>
    </row>
    <row r="1854" spans="12:16" ht="12.75">
      <c r="L1854" s="13"/>
      <c r="M1854" s="13"/>
      <c r="N1854" s="13"/>
      <c r="O1854" s="8"/>
      <c r="P1854" s="8"/>
    </row>
    <row r="1855" spans="12:16" ht="12.75">
      <c r="L1855" s="13"/>
      <c r="M1855" s="13"/>
      <c r="N1855" s="13"/>
      <c r="O1855" s="8"/>
      <c r="P1855" s="8"/>
    </row>
    <row r="1856" spans="12:16" ht="12.75">
      <c r="L1856" s="13"/>
      <c r="M1856" s="13"/>
      <c r="N1856" s="13"/>
      <c r="O1856" s="8"/>
      <c r="P1856" s="8"/>
    </row>
    <row r="1857" spans="12:16" ht="12.75">
      <c r="L1857" s="13"/>
      <c r="M1857" s="13"/>
      <c r="N1857" s="13"/>
      <c r="O1857" s="8"/>
      <c r="P1857" s="8"/>
    </row>
    <row r="1858" spans="12:16" ht="12.75">
      <c r="L1858" s="13"/>
      <c r="M1858" s="13"/>
      <c r="N1858" s="13"/>
      <c r="O1858" s="8"/>
      <c r="P1858" s="8"/>
    </row>
    <row r="1859" spans="12:16" ht="12.75">
      <c r="L1859" s="13"/>
      <c r="M1859" s="13"/>
      <c r="N1859" s="13"/>
      <c r="O1859" s="8"/>
      <c r="P1859" s="8"/>
    </row>
    <row r="1860" spans="12:16" ht="12.75">
      <c r="L1860" s="13"/>
      <c r="M1860" s="13"/>
      <c r="N1860" s="13"/>
      <c r="O1860" s="8"/>
      <c r="P1860" s="8"/>
    </row>
    <row r="1861" spans="12:16" ht="12.75">
      <c r="L1861" s="13"/>
      <c r="M1861" s="13"/>
      <c r="N1861" s="13"/>
      <c r="O1861" s="8"/>
      <c r="P1861" s="8"/>
    </row>
    <row r="1862" spans="12:16" ht="12.75">
      <c r="L1862" s="13"/>
      <c r="M1862" s="13"/>
      <c r="N1862" s="13"/>
      <c r="O1862" s="8"/>
      <c r="P1862" s="8"/>
    </row>
    <row r="1863" spans="12:16" ht="12.75">
      <c r="L1863" s="13"/>
      <c r="M1863" s="13"/>
      <c r="N1863" s="13"/>
      <c r="O1863" s="8"/>
      <c r="P1863" s="8"/>
    </row>
    <row r="1864" spans="12:16" ht="12.75">
      <c r="L1864" s="13"/>
      <c r="M1864" s="13"/>
      <c r="N1864" s="13"/>
      <c r="O1864" s="8"/>
      <c r="P1864" s="8"/>
    </row>
    <row r="1865" spans="12:16" ht="12.75">
      <c r="L1865" s="13"/>
      <c r="M1865" s="13"/>
      <c r="N1865" s="13"/>
      <c r="O1865" s="8"/>
      <c r="P1865" s="8"/>
    </row>
    <row r="1866" spans="12:16" ht="12.75">
      <c r="L1866" s="13"/>
      <c r="M1866" s="13"/>
      <c r="N1866" s="13"/>
      <c r="O1866" s="8"/>
      <c r="P1866" s="8"/>
    </row>
    <row r="1867" spans="12:16" ht="12.75">
      <c r="L1867" s="13"/>
      <c r="M1867" s="13"/>
      <c r="N1867" s="13"/>
      <c r="O1867" s="8"/>
      <c r="P1867" s="8"/>
    </row>
    <row r="1868" spans="12:16" ht="12.75">
      <c r="L1868" s="13"/>
      <c r="M1868" s="13"/>
      <c r="N1868" s="13"/>
      <c r="O1868" s="8"/>
      <c r="P1868" s="8"/>
    </row>
    <row r="1869" spans="12:16" ht="12.75">
      <c r="L1869" s="13"/>
      <c r="M1869" s="13"/>
      <c r="N1869" s="13"/>
      <c r="O1869" s="8"/>
      <c r="P1869" s="8"/>
    </row>
    <row r="1870" spans="12:16" ht="12.75">
      <c r="L1870" s="13"/>
      <c r="M1870" s="13"/>
      <c r="N1870" s="13"/>
      <c r="O1870" s="8"/>
      <c r="P1870" s="8"/>
    </row>
    <row r="1871" spans="12:16" ht="12.75">
      <c r="L1871" s="13"/>
      <c r="M1871" s="13"/>
      <c r="N1871" s="13"/>
      <c r="O1871" s="8"/>
      <c r="P1871" s="8"/>
    </row>
    <row r="1872" spans="12:16" ht="12.75">
      <c r="L1872" s="13"/>
      <c r="M1872" s="13"/>
      <c r="N1872" s="13"/>
      <c r="O1872" s="8"/>
      <c r="P1872" s="8"/>
    </row>
    <row r="1873" spans="12:16" ht="12.75">
      <c r="L1873" s="13"/>
      <c r="M1873" s="13"/>
      <c r="N1873" s="13"/>
      <c r="O1873" s="8"/>
      <c r="P1873" s="8"/>
    </row>
    <row r="1874" spans="12:16" ht="12.75">
      <c r="L1874" s="13"/>
      <c r="M1874" s="13"/>
      <c r="N1874" s="13"/>
      <c r="O1874" s="8"/>
      <c r="P1874" s="8"/>
    </row>
    <row r="1875" spans="12:16" ht="12.75">
      <c r="L1875" s="13"/>
      <c r="M1875" s="13"/>
      <c r="N1875" s="13"/>
      <c r="O1875" s="8"/>
      <c r="P1875" s="8"/>
    </row>
    <row r="1876" spans="12:16" ht="12.75">
      <c r="L1876" s="13"/>
      <c r="M1876" s="13"/>
      <c r="N1876" s="13"/>
      <c r="O1876" s="8"/>
      <c r="P1876" s="8"/>
    </row>
    <row r="1877" spans="12:16" ht="12.75">
      <c r="L1877" s="13"/>
      <c r="M1877" s="13"/>
      <c r="N1877" s="13"/>
      <c r="O1877" s="8"/>
      <c r="P1877" s="8"/>
    </row>
    <row r="1878" spans="12:16" ht="12.75">
      <c r="L1878" s="13"/>
      <c r="M1878" s="13"/>
      <c r="N1878" s="13"/>
      <c r="O1878" s="8"/>
      <c r="P1878" s="8"/>
    </row>
    <row r="1879" spans="12:16" ht="12.75">
      <c r="L1879" s="13"/>
      <c r="M1879" s="13"/>
      <c r="N1879" s="13"/>
      <c r="O1879" s="8"/>
      <c r="P1879" s="8"/>
    </row>
    <row r="1880" spans="12:16" ht="12.75">
      <c r="L1880" s="13"/>
      <c r="M1880" s="13"/>
      <c r="N1880" s="13"/>
      <c r="O1880" s="8"/>
      <c r="P1880" s="8"/>
    </row>
    <row r="1881" spans="12:16" ht="12.75">
      <c r="L1881" s="13"/>
      <c r="M1881" s="13"/>
      <c r="N1881" s="13"/>
      <c r="O1881" s="8"/>
      <c r="P1881" s="8"/>
    </row>
    <row r="1882" spans="12:16" ht="12.75">
      <c r="L1882" s="13"/>
      <c r="M1882" s="13"/>
      <c r="N1882" s="13"/>
      <c r="O1882" s="8"/>
      <c r="P1882" s="8"/>
    </row>
    <row r="1883" spans="12:16" ht="12.75">
      <c r="L1883" s="13"/>
      <c r="M1883" s="13"/>
      <c r="N1883" s="13"/>
      <c r="O1883" s="8"/>
      <c r="P1883" s="8"/>
    </row>
    <row r="1884" spans="12:16" ht="12.75">
      <c r="L1884" s="13"/>
      <c r="M1884" s="13"/>
      <c r="N1884" s="13"/>
      <c r="O1884" s="8"/>
      <c r="P1884" s="8"/>
    </row>
    <row r="1885" spans="12:16" ht="12.75">
      <c r="L1885" s="13"/>
      <c r="M1885" s="13"/>
      <c r="N1885" s="13"/>
      <c r="O1885" s="8"/>
      <c r="P1885" s="8"/>
    </row>
    <row r="1886" spans="12:16" ht="12.75">
      <c r="L1886" s="13"/>
      <c r="M1886" s="13"/>
      <c r="N1886" s="13"/>
      <c r="O1886" s="8"/>
      <c r="P1886" s="8"/>
    </row>
    <row r="1887" spans="12:16" ht="12.75">
      <c r="L1887" s="13"/>
      <c r="M1887" s="13"/>
      <c r="N1887" s="13"/>
      <c r="O1887" s="8"/>
      <c r="P1887" s="8"/>
    </row>
    <row r="1888" spans="12:16" ht="12.75">
      <c r="L1888" s="13"/>
      <c r="M1888" s="13"/>
      <c r="N1888" s="13"/>
      <c r="O1888" s="8"/>
      <c r="P1888" s="8"/>
    </row>
    <row r="1889" spans="12:16" ht="12.75">
      <c r="L1889" s="13"/>
      <c r="M1889" s="13"/>
      <c r="N1889" s="13"/>
      <c r="O1889" s="8"/>
      <c r="P1889" s="8"/>
    </row>
    <row r="1890" spans="12:16" ht="12.75">
      <c r="L1890" s="13"/>
      <c r="M1890" s="13"/>
      <c r="N1890" s="13"/>
      <c r="O1890" s="8"/>
      <c r="P1890" s="8"/>
    </row>
    <row r="1891" spans="12:16" ht="12.75">
      <c r="L1891" s="13"/>
      <c r="M1891" s="13"/>
      <c r="N1891" s="13"/>
      <c r="O1891" s="8"/>
      <c r="P1891" s="8"/>
    </row>
    <row r="1892" spans="12:16" ht="12.75">
      <c r="L1892" s="13"/>
      <c r="M1892" s="13"/>
      <c r="N1892" s="13"/>
      <c r="O1892" s="8"/>
      <c r="P1892" s="8"/>
    </row>
    <row r="1893" spans="12:16" ht="12.75">
      <c r="L1893" s="13"/>
      <c r="M1893" s="13"/>
      <c r="N1893" s="13"/>
      <c r="O1893" s="8"/>
      <c r="P1893" s="8"/>
    </row>
    <row r="1894" spans="12:16" ht="12.75">
      <c r="L1894" s="13"/>
      <c r="M1894" s="13"/>
      <c r="N1894" s="13"/>
      <c r="O1894" s="8"/>
      <c r="P1894" s="8"/>
    </row>
    <row r="1895" spans="12:16" ht="12.75">
      <c r="L1895" s="13"/>
      <c r="M1895" s="13"/>
      <c r="N1895" s="13"/>
      <c r="O1895" s="8"/>
      <c r="P1895" s="8"/>
    </row>
    <row r="1896" spans="12:16" ht="12.75">
      <c r="L1896" s="13"/>
      <c r="M1896" s="13"/>
      <c r="N1896" s="13"/>
      <c r="O1896" s="8"/>
      <c r="P1896" s="8"/>
    </row>
    <row r="1897" spans="12:16" ht="12.75">
      <c r="L1897" s="13"/>
      <c r="M1897" s="13"/>
      <c r="N1897" s="13"/>
      <c r="O1897" s="8"/>
      <c r="P1897" s="8"/>
    </row>
    <row r="1898" spans="12:16" ht="12.75">
      <c r="L1898" s="13"/>
      <c r="M1898" s="13"/>
      <c r="N1898" s="13"/>
      <c r="O1898" s="8"/>
      <c r="P1898" s="8"/>
    </row>
    <row r="1899" spans="12:16" ht="12.75">
      <c r="L1899" s="13"/>
      <c r="M1899" s="13"/>
      <c r="N1899" s="13"/>
      <c r="O1899" s="8"/>
      <c r="P1899" s="8"/>
    </row>
    <row r="1900" spans="12:16" ht="12.75">
      <c r="L1900" s="13"/>
      <c r="M1900" s="13"/>
      <c r="N1900" s="13"/>
      <c r="O1900" s="8"/>
      <c r="P1900" s="8"/>
    </row>
    <row r="1901" spans="12:16" ht="12.75">
      <c r="L1901" s="13"/>
      <c r="M1901" s="13"/>
      <c r="N1901" s="13"/>
      <c r="O1901" s="8"/>
      <c r="P1901" s="8"/>
    </row>
    <row r="1902" spans="12:16" ht="12.75">
      <c r="L1902" s="13"/>
      <c r="M1902" s="13"/>
      <c r="N1902" s="13"/>
      <c r="O1902" s="8"/>
      <c r="P1902" s="8"/>
    </row>
    <row r="1903" spans="12:16" ht="12.75">
      <c r="L1903" s="13"/>
      <c r="M1903" s="13"/>
      <c r="N1903" s="13"/>
      <c r="O1903" s="8"/>
      <c r="P1903" s="8"/>
    </row>
    <row r="1904" spans="12:16" ht="12.75">
      <c r="L1904" s="13"/>
      <c r="M1904" s="13"/>
      <c r="N1904" s="13"/>
      <c r="O1904" s="8"/>
      <c r="P1904" s="8"/>
    </row>
    <row r="1905" spans="12:16" ht="12.75">
      <c r="L1905" s="13"/>
      <c r="M1905" s="13"/>
      <c r="N1905" s="13"/>
      <c r="O1905" s="8"/>
      <c r="P1905" s="8"/>
    </row>
    <row r="1906" spans="12:16" ht="12.75">
      <c r="L1906" s="13"/>
      <c r="M1906" s="13"/>
      <c r="N1906" s="13"/>
      <c r="O1906" s="8"/>
      <c r="P1906" s="8"/>
    </row>
    <row r="1907" spans="12:16" ht="12.75">
      <c r="L1907" s="13"/>
      <c r="M1907" s="13"/>
      <c r="N1907" s="13"/>
      <c r="O1907" s="8"/>
      <c r="P1907" s="8"/>
    </row>
    <row r="1908" spans="12:16" ht="12.75">
      <c r="L1908" s="13"/>
      <c r="M1908" s="13"/>
      <c r="N1908" s="13"/>
      <c r="O1908" s="8"/>
      <c r="P1908" s="8"/>
    </row>
    <row r="1909" spans="12:16" ht="12.75">
      <c r="L1909" s="13"/>
      <c r="M1909" s="13"/>
      <c r="N1909" s="13"/>
      <c r="O1909" s="8"/>
      <c r="P1909" s="8"/>
    </row>
    <row r="1910" spans="12:16" ht="12.75">
      <c r="L1910" s="13"/>
      <c r="M1910" s="13"/>
      <c r="N1910" s="13"/>
      <c r="O1910" s="8"/>
      <c r="P1910" s="8"/>
    </row>
    <row r="1911" spans="12:16" ht="12.75">
      <c r="L1911" s="13"/>
      <c r="M1911" s="13"/>
      <c r="N1911" s="13"/>
      <c r="O1911" s="8"/>
      <c r="P1911" s="8"/>
    </row>
    <row r="1912" spans="12:16" ht="12.75">
      <c r="L1912" s="13"/>
      <c r="M1912" s="13"/>
      <c r="N1912" s="13"/>
      <c r="O1912" s="8"/>
      <c r="P1912" s="8"/>
    </row>
    <row r="1913" spans="12:16" ht="12.75">
      <c r="L1913" s="13"/>
      <c r="M1913" s="13"/>
      <c r="N1913" s="13"/>
      <c r="O1913" s="8"/>
      <c r="P1913" s="8"/>
    </row>
    <row r="1914" spans="12:16" ht="12.75">
      <c r="L1914" s="13"/>
      <c r="M1914" s="13"/>
      <c r="N1914" s="13"/>
      <c r="O1914" s="8"/>
      <c r="P1914" s="8"/>
    </row>
    <row r="1915" spans="12:16" ht="12.75">
      <c r="L1915" s="13"/>
      <c r="M1915" s="13"/>
      <c r="N1915" s="13"/>
      <c r="O1915" s="8"/>
      <c r="P1915" s="8"/>
    </row>
    <row r="1916" spans="12:16" ht="12.75">
      <c r="L1916" s="13"/>
      <c r="M1916" s="13"/>
      <c r="N1916" s="13"/>
      <c r="O1916" s="8"/>
      <c r="P1916" s="8"/>
    </row>
    <row r="1917" spans="12:16" ht="12.75">
      <c r="L1917" s="13"/>
      <c r="M1917" s="13"/>
      <c r="N1917" s="13"/>
      <c r="O1917" s="8"/>
      <c r="P1917" s="8"/>
    </row>
    <row r="1918" spans="12:16" ht="12.75">
      <c r="L1918" s="13"/>
      <c r="M1918" s="13"/>
      <c r="N1918" s="13"/>
      <c r="O1918" s="8"/>
      <c r="P1918" s="8"/>
    </row>
    <row r="1919" spans="12:16" ht="12.75">
      <c r="L1919" s="13"/>
      <c r="M1919" s="13"/>
      <c r="N1919" s="13"/>
      <c r="O1919" s="8"/>
      <c r="P1919" s="8"/>
    </row>
    <row r="1920" spans="12:16" ht="12.75">
      <c r="L1920" s="13"/>
      <c r="M1920" s="13"/>
      <c r="N1920" s="13"/>
      <c r="O1920" s="8"/>
      <c r="P1920" s="8"/>
    </row>
    <row r="1921" spans="12:16" ht="12.75">
      <c r="L1921" s="13"/>
      <c r="M1921" s="13"/>
      <c r="N1921" s="13"/>
      <c r="O1921" s="8"/>
      <c r="P1921" s="8"/>
    </row>
    <row r="1922" spans="12:16" ht="12.75">
      <c r="L1922" s="13"/>
      <c r="M1922" s="13"/>
      <c r="N1922" s="13"/>
      <c r="O1922" s="8"/>
      <c r="P1922" s="8"/>
    </row>
    <row r="1923" spans="12:16" ht="12.75">
      <c r="L1923" s="13"/>
      <c r="M1923" s="13"/>
      <c r="N1923" s="13"/>
      <c r="O1923" s="8"/>
      <c r="P1923" s="8"/>
    </row>
    <row r="1924" spans="12:16" ht="12.75">
      <c r="L1924" s="13"/>
      <c r="M1924" s="13"/>
      <c r="N1924" s="13"/>
      <c r="O1924" s="8"/>
      <c r="P1924" s="8"/>
    </row>
    <row r="1925" spans="12:16" ht="12.75">
      <c r="L1925" s="13"/>
      <c r="M1925" s="13"/>
      <c r="N1925" s="13"/>
      <c r="O1925" s="8"/>
      <c r="P1925" s="8"/>
    </row>
    <row r="1926" spans="12:16" ht="12.75">
      <c r="L1926" s="13"/>
      <c r="M1926" s="13"/>
      <c r="N1926" s="13"/>
      <c r="O1926" s="8"/>
      <c r="P1926" s="8"/>
    </row>
    <row r="1927" spans="12:16" ht="12.75">
      <c r="L1927" s="13"/>
      <c r="M1927" s="13"/>
      <c r="N1927" s="13"/>
      <c r="O1927" s="8"/>
      <c r="P1927" s="8"/>
    </row>
    <row r="1928" spans="12:16" ht="12.75">
      <c r="L1928" s="13"/>
      <c r="M1928" s="13"/>
      <c r="N1928" s="13"/>
      <c r="O1928" s="8"/>
      <c r="P1928" s="8"/>
    </row>
    <row r="1929" spans="12:16" ht="12.75">
      <c r="L1929" s="13"/>
      <c r="M1929" s="13"/>
      <c r="N1929" s="13"/>
      <c r="O1929" s="8"/>
      <c r="P1929" s="8"/>
    </row>
    <row r="1930" spans="12:16" ht="12.75">
      <c r="L1930" s="13"/>
      <c r="M1930" s="13"/>
      <c r="N1930" s="13"/>
      <c r="O1930" s="8"/>
      <c r="P1930" s="8"/>
    </row>
    <row r="1931" spans="12:16" ht="12.75">
      <c r="L1931" s="13"/>
      <c r="M1931" s="13"/>
      <c r="N1931" s="13"/>
      <c r="O1931" s="8"/>
      <c r="P1931" s="8"/>
    </row>
    <row r="1932" spans="12:16" ht="12.75">
      <c r="L1932" s="13"/>
      <c r="M1932" s="13"/>
      <c r="N1932" s="13"/>
      <c r="O1932" s="8"/>
      <c r="P1932" s="8"/>
    </row>
    <row r="1933" spans="12:16" ht="12.75">
      <c r="L1933" s="13"/>
      <c r="M1933" s="13"/>
      <c r="N1933" s="13"/>
      <c r="O1933" s="8"/>
      <c r="P1933" s="8"/>
    </row>
    <row r="1934" spans="12:16" ht="12.75">
      <c r="L1934" s="13"/>
      <c r="M1934" s="13"/>
      <c r="N1934" s="13"/>
      <c r="O1934" s="8"/>
      <c r="P1934" s="8"/>
    </row>
    <row r="1935" spans="12:16" ht="12.75">
      <c r="L1935" s="13"/>
      <c r="M1935" s="13"/>
      <c r="N1935" s="13"/>
      <c r="O1935" s="8"/>
      <c r="P1935" s="8"/>
    </row>
    <row r="1936" spans="12:16" ht="12.75">
      <c r="L1936" s="13"/>
      <c r="M1936" s="13"/>
      <c r="N1936" s="13"/>
      <c r="O1936" s="8"/>
      <c r="P1936" s="8"/>
    </row>
    <row r="1937" spans="12:16" ht="12.75">
      <c r="L1937" s="13"/>
      <c r="M1937" s="13"/>
      <c r="N1937" s="13"/>
      <c r="O1937" s="8"/>
      <c r="P1937" s="8"/>
    </row>
    <row r="1938" spans="12:16" ht="12.75">
      <c r="L1938" s="13"/>
      <c r="M1938" s="13"/>
      <c r="N1938" s="13"/>
      <c r="O1938" s="8"/>
      <c r="P1938" s="8"/>
    </row>
    <row r="1939" spans="12:16" ht="12.75">
      <c r="L1939" s="13"/>
      <c r="M1939" s="13"/>
      <c r="N1939" s="13"/>
      <c r="O1939" s="8"/>
      <c r="P1939" s="8"/>
    </row>
    <row r="1940" spans="12:16" ht="12.75">
      <c r="L1940" s="13"/>
      <c r="M1940" s="13"/>
      <c r="N1940" s="13"/>
      <c r="O1940" s="8"/>
      <c r="P1940" s="8"/>
    </row>
    <row r="1941" spans="12:16" ht="12.75">
      <c r="L1941" s="13"/>
      <c r="M1941" s="13"/>
      <c r="N1941" s="13"/>
      <c r="O1941" s="8"/>
      <c r="P1941" s="8"/>
    </row>
    <row r="1942" spans="12:16" ht="12.75">
      <c r="L1942" s="13"/>
      <c r="M1942" s="13"/>
      <c r="N1942" s="13"/>
      <c r="O1942" s="8"/>
      <c r="P1942" s="8"/>
    </row>
    <row r="1943" spans="12:16" ht="12.75">
      <c r="L1943" s="13"/>
      <c r="M1943" s="13"/>
      <c r="N1943" s="13"/>
      <c r="O1943" s="8"/>
      <c r="P1943" s="8"/>
    </row>
    <row r="1944" spans="12:16" ht="12.75">
      <c r="L1944" s="13"/>
      <c r="M1944" s="13"/>
      <c r="N1944" s="13"/>
      <c r="O1944" s="8"/>
      <c r="P1944" s="8"/>
    </row>
    <row r="1945" spans="12:16" ht="12.75">
      <c r="L1945" s="13"/>
      <c r="M1945" s="13"/>
      <c r="N1945" s="13"/>
      <c r="O1945" s="8"/>
      <c r="P1945" s="8"/>
    </row>
    <row r="1946" spans="12:16" ht="12.75">
      <c r="L1946" s="13"/>
      <c r="M1946" s="13"/>
      <c r="N1946" s="13"/>
      <c r="O1946" s="8"/>
      <c r="P1946" s="8"/>
    </row>
    <row r="1947" spans="12:16" ht="12.75">
      <c r="L1947" s="13"/>
      <c r="M1947" s="13"/>
      <c r="N1947" s="13"/>
      <c r="O1947" s="8"/>
      <c r="P1947" s="8"/>
    </row>
    <row r="1948" spans="12:16" ht="12.75">
      <c r="L1948" s="13"/>
      <c r="M1948" s="13"/>
      <c r="N1948" s="13"/>
      <c r="O1948" s="8"/>
      <c r="P1948" s="8"/>
    </row>
    <row r="1949" spans="12:16" ht="12.75">
      <c r="L1949" s="13"/>
      <c r="M1949" s="13"/>
      <c r="N1949" s="13"/>
      <c r="O1949" s="8"/>
      <c r="P1949" s="8"/>
    </row>
    <row r="1950" spans="12:16" ht="12.75">
      <c r="L1950" s="13"/>
      <c r="M1950" s="13"/>
      <c r="N1950" s="13"/>
      <c r="O1950" s="8"/>
      <c r="P1950" s="8"/>
    </row>
    <row r="1951" spans="12:16" ht="12.75">
      <c r="L1951" s="13"/>
      <c r="M1951" s="13"/>
      <c r="N1951" s="13"/>
      <c r="O1951" s="8"/>
      <c r="P1951" s="8"/>
    </row>
    <row r="1952" spans="12:16" ht="12.75">
      <c r="L1952" s="13"/>
      <c r="M1952" s="13"/>
      <c r="N1952" s="13"/>
      <c r="O1952" s="8"/>
      <c r="P1952" s="8"/>
    </row>
    <row r="1953" spans="12:16" ht="12.75">
      <c r="L1953" s="13"/>
      <c r="M1953" s="13"/>
      <c r="N1953" s="13"/>
      <c r="O1953" s="8"/>
      <c r="P1953" s="8"/>
    </row>
    <row r="1954" spans="12:16" ht="12.75">
      <c r="L1954" s="13"/>
      <c r="M1954" s="13"/>
      <c r="N1954" s="13"/>
      <c r="O1954" s="8"/>
      <c r="P1954" s="8"/>
    </row>
    <row r="1955" spans="12:16" ht="12.75">
      <c r="L1955" s="13"/>
      <c r="M1955" s="13"/>
      <c r="N1955" s="13"/>
      <c r="O1955" s="8"/>
      <c r="P1955" s="8"/>
    </row>
    <row r="1956" spans="12:16" ht="12.75">
      <c r="L1956" s="13"/>
      <c r="M1956" s="13"/>
      <c r="N1956" s="13"/>
      <c r="O1956" s="8"/>
      <c r="P1956" s="8"/>
    </row>
    <row r="1957" spans="12:16" ht="12.75">
      <c r="L1957" s="13"/>
      <c r="M1957" s="13"/>
      <c r="N1957" s="13"/>
      <c r="O1957" s="8"/>
      <c r="P1957" s="8"/>
    </row>
    <row r="1958" spans="12:16" ht="12.75">
      <c r="L1958" s="13"/>
      <c r="M1958" s="13"/>
      <c r="N1958" s="13"/>
      <c r="O1958" s="8"/>
      <c r="P1958" s="8"/>
    </row>
    <row r="1959" spans="12:16" ht="12.75">
      <c r="L1959" s="13"/>
      <c r="M1959" s="13"/>
      <c r="N1959" s="13"/>
      <c r="O1959" s="8"/>
      <c r="P1959" s="8"/>
    </row>
    <row r="1960" spans="12:16" ht="12.75">
      <c r="L1960" s="13"/>
      <c r="M1960" s="13"/>
      <c r="N1960" s="13"/>
      <c r="O1960" s="8"/>
      <c r="P1960" s="8"/>
    </row>
    <row r="1961" spans="12:16" ht="12.75">
      <c r="L1961" s="13"/>
      <c r="M1961" s="13"/>
      <c r="N1961" s="13"/>
      <c r="O1961" s="8"/>
      <c r="P1961" s="8"/>
    </row>
    <row r="1962" spans="12:16" ht="12.75">
      <c r="L1962" s="13"/>
      <c r="M1962" s="13"/>
      <c r="N1962" s="13"/>
      <c r="O1962" s="8"/>
      <c r="P1962" s="8"/>
    </row>
    <row r="1963" spans="12:16" ht="12.75">
      <c r="L1963" s="13"/>
      <c r="M1963" s="13"/>
      <c r="N1963" s="13"/>
      <c r="O1963" s="8"/>
      <c r="P1963" s="8"/>
    </row>
    <row r="1964" spans="12:16" ht="12.75">
      <c r="L1964" s="13"/>
      <c r="M1964" s="13"/>
      <c r="N1964" s="13"/>
      <c r="O1964" s="8"/>
      <c r="P1964" s="8"/>
    </row>
    <row r="1965" spans="12:16" ht="12.75">
      <c r="L1965" s="13"/>
      <c r="M1965" s="13"/>
      <c r="N1965" s="13"/>
      <c r="O1965" s="8"/>
      <c r="P1965" s="8"/>
    </row>
    <row r="1966" spans="12:16" ht="12.75">
      <c r="L1966" s="13"/>
      <c r="M1966" s="13"/>
      <c r="N1966" s="13"/>
      <c r="O1966" s="8"/>
      <c r="P1966" s="8"/>
    </row>
    <row r="1967" spans="12:16" ht="12.75">
      <c r="L1967" s="13"/>
      <c r="M1967" s="13"/>
      <c r="N1967" s="13"/>
      <c r="O1967" s="8"/>
      <c r="P1967" s="8"/>
    </row>
    <row r="1968" spans="12:16" ht="12.75">
      <c r="L1968" s="13"/>
      <c r="M1968" s="13"/>
      <c r="N1968" s="13"/>
      <c r="O1968" s="8"/>
      <c r="P1968" s="8"/>
    </row>
    <row r="1969" spans="12:16" ht="12.75">
      <c r="L1969" s="13"/>
      <c r="M1969" s="13"/>
      <c r="N1969" s="13"/>
      <c r="O1969" s="8"/>
      <c r="P1969" s="8"/>
    </row>
    <row r="1970" spans="12:16" ht="12.75">
      <c r="L1970" s="13"/>
      <c r="M1970" s="13"/>
      <c r="N1970" s="13"/>
      <c r="O1970" s="8"/>
      <c r="P1970" s="8"/>
    </row>
    <row r="1971" spans="12:16" ht="12.75">
      <c r="L1971" s="13"/>
      <c r="M1971" s="13"/>
      <c r="N1971" s="13"/>
      <c r="O1971" s="8"/>
      <c r="P1971" s="8"/>
    </row>
    <row r="1972" spans="12:16" ht="12.75">
      <c r="L1972" s="13"/>
      <c r="M1972" s="13"/>
      <c r="N1972" s="13"/>
      <c r="O1972" s="8"/>
      <c r="P1972" s="8"/>
    </row>
    <row r="1973" spans="12:16" ht="12.75">
      <c r="L1973" s="13"/>
      <c r="M1973" s="13"/>
      <c r="N1973" s="13"/>
      <c r="O1973" s="8"/>
      <c r="P1973" s="8"/>
    </row>
    <row r="1974" spans="12:16" ht="12.75">
      <c r="L1974" s="13"/>
      <c r="M1974" s="13"/>
      <c r="N1974" s="13"/>
      <c r="O1974" s="8"/>
      <c r="P1974" s="8"/>
    </row>
    <row r="1975" spans="12:16" ht="12.75">
      <c r="L1975" s="13"/>
      <c r="M1975" s="13"/>
      <c r="N1975" s="13"/>
      <c r="O1975" s="8"/>
      <c r="P1975" s="8"/>
    </row>
    <row r="1976" spans="12:16" ht="12.75">
      <c r="L1976" s="13"/>
      <c r="M1976" s="13"/>
      <c r="N1976" s="13"/>
      <c r="O1976" s="8"/>
      <c r="P1976" s="8"/>
    </row>
    <row r="1977" spans="12:16" ht="12.75">
      <c r="L1977" s="13"/>
      <c r="M1977" s="13"/>
      <c r="N1977" s="13"/>
      <c r="O1977" s="8"/>
      <c r="P1977" s="8"/>
    </row>
    <row r="1978" spans="12:16" ht="12.75">
      <c r="L1978" s="13"/>
      <c r="M1978" s="13"/>
      <c r="N1978" s="13"/>
      <c r="O1978" s="8"/>
      <c r="P1978" s="8"/>
    </row>
    <row r="1979" spans="12:16" ht="12.75">
      <c r="L1979" s="13"/>
      <c r="M1979" s="13"/>
      <c r="N1979" s="13"/>
      <c r="O1979" s="8"/>
      <c r="P1979" s="8"/>
    </row>
    <row r="1980" spans="12:16" ht="12.75">
      <c r="L1980" s="13"/>
      <c r="M1980" s="13"/>
      <c r="N1980" s="13"/>
      <c r="O1980" s="8"/>
      <c r="P1980" s="8"/>
    </row>
    <row r="1981" spans="12:16" ht="12.75">
      <c r="L1981" s="13"/>
      <c r="M1981" s="13"/>
      <c r="N1981" s="13"/>
      <c r="O1981" s="8"/>
      <c r="P1981" s="8"/>
    </row>
    <row r="1982" spans="12:16" ht="12.75">
      <c r="L1982" s="13"/>
      <c r="M1982" s="13"/>
      <c r="N1982" s="13"/>
      <c r="O1982" s="8"/>
      <c r="P1982" s="8"/>
    </row>
    <row r="1983" spans="12:16" ht="12.75">
      <c r="L1983" s="13"/>
      <c r="M1983" s="13"/>
      <c r="N1983" s="13"/>
      <c r="O1983" s="8"/>
      <c r="P1983" s="8"/>
    </row>
    <row r="1984" spans="12:16" ht="12.75">
      <c r="L1984" s="13"/>
      <c r="M1984" s="13"/>
      <c r="N1984" s="13"/>
      <c r="O1984" s="8"/>
      <c r="P1984" s="8"/>
    </row>
    <row r="1985" spans="12:16" ht="12.75">
      <c r="L1985" s="13"/>
      <c r="M1985" s="13"/>
      <c r="N1985" s="13"/>
      <c r="O1985" s="8"/>
      <c r="P1985" s="8"/>
    </row>
    <row r="1986" spans="12:16" ht="12.75">
      <c r="L1986" s="13"/>
      <c r="M1986" s="13"/>
      <c r="N1986" s="13"/>
      <c r="O1986" s="8"/>
      <c r="P1986" s="8"/>
    </row>
    <row r="1987" spans="12:16" ht="12.75">
      <c r="L1987" s="13"/>
      <c r="M1987" s="13"/>
      <c r="N1987" s="13"/>
      <c r="O1987" s="8"/>
      <c r="P1987" s="8"/>
    </row>
    <row r="1988" spans="12:16" ht="12.75">
      <c r="L1988" s="13"/>
      <c r="M1988" s="13"/>
      <c r="N1988" s="13"/>
      <c r="O1988" s="8"/>
      <c r="P1988" s="8"/>
    </row>
    <row r="1989" spans="12:16" ht="12.75">
      <c r="L1989" s="13"/>
      <c r="M1989" s="13"/>
      <c r="N1989" s="13"/>
      <c r="O1989" s="8"/>
      <c r="P1989" s="8"/>
    </row>
    <row r="1990" spans="12:16" ht="12.75">
      <c r="L1990" s="13"/>
      <c r="M1990" s="13"/>
      <c r="N1990" s="13"/>
      <c r="O1990" s="8"/>
      <c r="P1990" s="8"/>
    </row>
    <row r="1991" spans="12:16" ht="12.75">
      <c r="L1991" s="13"/>
      <c r="M1991" s="13"/>
      <c r="N1991" s="13"/>
      <c r="O1991" s="8"/>
      <c r="P1991" s="8"/>
    </row>
    <row r="1992" spans="12:16" ht="12.75">
      <c r="L1992" s="13"/>
      <c r="M1992" s="13"/>
      <c r="N1992" s="13"/>
      <c r="O1992" s="8"/>
      <c r="P1992" s="8"/>
    </row>
    <row r="1993" spans="12:16" ht="12.75">
      <c r="L1993" s="13"/>
      <c r="M1993" s="13"/>
      <c r="N1993" s="13"/>
      <c r="O1993" s="8"/>
      <c r="P1993" s="8"/>
    </row>
    <row r="1994" spans="12:16" ht="12.75">
      <c r="L1994" s="13"/>
      <c r="M1994" s="13"/>
      <c r="N1994" s="13"/>
      <c r="O1994" s="8"/>
      <c r="P1994" s="8"/>
    </row>
    <row r="1995" spans="12:16" ht="12.75">
      <c r="L1995" s="13"/>
      <c r="M1995" s="13"/>
      <c r="N1995" s="13"/>
      <c r="O1995" s="8"/>
      <c r="P1995" s="8"/>
    </row>
    <row r="1996" spans="12:16" ht="12.75">
      <c r="L1996" s="13"/>
      <c r="M1996" s="13"/>
      <c r="N1996" s="13"/>
      <c r="O1996" s="8"/>
      <c r="P1996" s="8"/>
    </row>
    <row r="1997" spans="12:16" ht="12.75">
      <c r="L1997" s="13"/>
      <c r="M1997" s="13"/>
      <c r="N1997" s="13"/>
      <c r="O1997" s="8"/>
      <c r="P1997" s="8"/>
    </row>
    <row r="1998" spans="12:16" ht="12.75">
      <c r="L1998" s="13"/>
      <c r="M1998" s="13"/>
      <c r="N1998" s="13"/>
      <c r="O1998" s="8"/>
      <c r="P1998" s="8"/>
    </row>
    <row r="1999" spans="12:16" ht="12.75">
      <c r="L1999" s="13"/>
      <c r="M1999" s="13"/>
      <c r="N1999" s="13"/>
      <c r="O1999" s="8"/>
      <c r="P1999" s="8"/>
    </row>
    <row r="2000" spans="12:16" ht="12.75">
      <c r="L2000" s="13"/>
      <c r="M2000" s="13"/>
      <c r="N2000" s="13"/>
      <c r="O2000" s="8"/>
      <c r="P2000" s="8"/>
    </row>
    <row r="2001" spans="12:16" ht="12.75">
      <c r="L2001" s="13"/>
      <c r="M2001" s="13"/>
      <c r="N2001" s="13"/>
      <c r="O2001" s="8"/>
      <c r="P2001" s="8"/>
    </row>
    <row r="2002" spans="12:16" ht="12.75">
      <c r="L2002" s="13"/>
      <c r="M2002" s="13"/>
      <c r="N2002" s="13"/>
      <c r="O2002" s="8"/>
      <c r="P2002" s="8"/>
    </row>
    <row r="2003" spans="12:16" ht="12.75">
      <c r="L2003" s="13"/>
      <c r="M2003" s="13"/>
      <c r="N2003" s="13"/>
      <c r="O2003" s="8"/>
      <c r="P2003" s="8"/>
    </row>
    <row r="2004" spans="12:16" ht="12.75">
      <c r="L2004" s="13"/>
      <c r="M2004" s="13"/>
      <c r="N2004" s="13"/>
      <c r="O2004" s="8"/>
      <c r="P2004" s="8"/>
    </row>
    <row r="2005" spans="12:16" ht="12.75">
      <c r="L2005" s="13"/>
      <c r="M2005" s="13"/>
      <c r="N2005" s="13"/>
      <c r="O2005" s="8"/>
      <c r="P2005" s="8"/>
    </row>
    <row r="2006" spans="12:16" ht="12.75">
      <c r="L2006" s="13"/>
      <c r="M2006" s="13"/>
      <c r="N2006" s="13"/>
      <c r="O2006" s="8"/>
      <c r="P2006" s="8"/>
    </row>
    <row r="2007" spans="12:16" ht="12.75">
      <c r="L2007" s="13"/>
      <c r="M2007" s="13"/>
      <c r="N2007" s="13"/>
      <c r="O2007" s="8"/>
      <c r="P2007" s="8"/>
    </row>
    <row r="2008" spans="12:16" ht="12.75">
      <c r="L2008" s="13"/>
      <c r="M2008" s="13"/>
      <c r="N2008" s="13"/>
      <c r="O2008" s="8"/>
      <c r="P2008" s="8"/>
    </row>
    <row r="2009" spans="12:16" ht="12.75">
      <c r="L2009" s="13"/>
      <c r="M2009" s="13"/>
      <c r="N2009" s="13"/>
      <c r="O2009" s="8"/>
      <c r="P2009" s="8"/>
    </row>
    <row r="2010" spans="12:16" ht="12.75">
      <c r="L2010" s="13"/>
      <c r="M2010" s="13"/>
      <c r="N2010" s="13"/>
      <c r="O2010" s="8"/>
      <c r="P2010" s="8"/>
    </row>
    <row r="2011" spans="12:16" ht="12.75">
      <c r="L2011" s="13"/>
      <c r="M2011" s="13"/>
      <c r="N2011" s="13"/>
      <c r="O2011" s="8"/>
      <c r="P2011" s="8"/>
    </row>
    <row r="2012" spans="12:16" ht="12.75">
      <c r="L2012" s="13"/>
      <c r="M2012" s="13"/>
      <c r="N2012" s="13"/>
      <c r="O2012" s="8"/>
      <c r="P2012" s="8"/>
    </row>
    <row r="2013" spans="12:16" ht="12.75">
      <c r="L2013" s="13"/>
      <c r="M2013" s="13"/>
      <c r="N2013" s="13"/>
      <c r="O2013" s="8"/>
      <c r="P2013" s="8"/>
    </row>
    <row r="2014" spans="12:16" ht="12.75">
      <c r="L2014" s="13"/>
      <c r="M2014" s="13"/>
      <c r="N2014" s="13"/>
      <c r="O2014" s="8"/>
      <c r="P2014" s="8"/>
    </row>
    <row r="2015" spans="12:16" ht="12.75">
      <c r="L2015" s="13"/>
      <c r="M2015" s="13"/>
      <c r="N2015" s="13"/>
      <c r="O2015" s="8"/>
      <c r="P2015" s="8"/>
    </row>
    <row r="2016" spans="12:16" ht="12.75">
      <c r="L2016" s="13"/>
      <c r="M2016" s="13"/>
      <c r="N2016" s="13"/>
      <c r="O2016" s="8"/>
      <c r="P2016" s="8"/>
    </row>
    <row r="2017" spans="12:16" ht="12.75">
      <c r="L2017" s="13"/>
      <c r="M2017" s="13"/>
      <c r="N2017" s="13"/>
      <c r="O2017" s="8"/>
      <c r="P2017" s="8"/>
    </row>
    <row r="2018" spans="12:16" ht="12.75">
      <c r="L2018" s="13"/>
      <c r="M2018" s="13"/>
      <c r="N2018" s="13"/>
      <c r="O2018" s="8"/>
      <c r="P2018" s="8"/>
    </row>
    <row r="2019" spans="12:16" ht="12.75">
      <c r="L2019" s="13"/>
      <c r="M2019" s="13"/>
      <c r="N2019" s="13"/>
      <c r="O2019" s="8"/>
      <c r="P2019" s="8"/>
    </row>
    <row r="2020" spans="12:16" ht="12.75">
      <c r="L2020" s="13"/>
      <c r="M2020" s="13"/>
      <c r="N2020" s="13"/>
      <c r="O2020" s="8"/>
      <c r="P2020" s="8"/>
    </row>
    <row r="2021" spans="12:16" ht="12.75">
      <c r="L2021" s="13"/>
      <c r="M2021" s="13"/>
      <c r="N2021" s="13"/>
      <c r="O2021" s="8"/>
      <c r="P2021" s="8"/>
    </row>
    <row r="2022" spans="12:16" ht="12.75">
      <c r="L2022" s="13"/>
      <c r="M2022" s="13"/>
      <c r="N2022" s="13"/>
      <c r="O2022" s="8"/>
      <c r="P2022" s="8"/>
    </row>
    <row r="2023" spans="12:16" ht="12.75">
      <c r="L2023" s="13"/>
      <c r="M2023" s="13"/>
      <c r="N2023" s="13"/>
      <c r="O2023" s="8"/>
      <c r="P2023" s="8"/>
    </row>
    <row r="2024" spans="12:16" ht="12.75">
      <c r="L2024" s="13"/>
      <c r="M2024" s="13"/>
      <c r="N2024" s="13"/>
      <c r="O2024" s="8"/>
      <c r="P2024" s="8"/>
    </row>
    <row r="2025" spans="12:16" ht="12.75">
      <c r="L2025" s="13"/>
      <c r="M2025" s="13"/>
      <c r="N2025" s="13"/>
      <c r="O2025" s="8"/>
      <c r="P2025" s="8"/>
    </row>
    <row r="2026" spans="12:16" ht="12.75">
      <c r="L2026" s="13"/>
      <c r="M2026" s="13"/>
      <c r="N2026" s="13"/>
      <c r="O2026" s="8"/>
      <c r="P2026" s="8"/>
    </row>
    <row r="2027" spans="12:16" ht="12.75">
      <c r="L2027" s="13"/>
      <c r="M2027" s="13"/>
      <c r="N2027" s="13"/>
      <c r="O2027" s="8"/>
      <c r="P2027" s="8"/>
    </row>
    <row r="2028" spans="12:16" ht="12.75">
      <c r="L2028" s="13"/>
      <c r="M2028" s="13"/>
      <c r="N2028" s="13"/>
      <c r="O2028" s="8"/>
      <c r="P2028" s="8"/>
    </row>
    <row r="2029" spans="12:16" ht="12.75">
      <c r="L2029" s="13"/>
      <c r="M2029" s="13"/>
      <c r="N2029" s="13"/>
      <c r="O2029" s="8"/>
      <c r="P2029" s="8"/>
    </row>
    <row r="2030" spans="12:16" ht="12.75">
      <c r="L2030" s="13"/>
      <c r="M2030" s="13"/>
      <c r="N2030" s="13"/>
      <c r="O2030" s="8"/>
      <c r="P2030" s="8"/>
    </row>
    <row r="2031" spans="12:16" ht="12.75">
      <c r="L2031" s="13"/>
      <c r="M2031" s="13"/>
      <c r="N2031" s="13"/>
      <c r="O2031" s="8"/>
      <c r="P2031" s="8"/>
    </row>
    <row r="2032" spans="12:16" ht="12.75">
      <c r="L2032" s="13"/>
      <c r="M2032" s="13"/>
      <c r="N2032" s="13"/>
      <c r="O2032" s="8"/>
      <c r="P2032" s="8"/>
    </row>
    <row r="2033" spans="12:16" ht="12.75">
      <c r="L2033" s="13"/>
      <c r="M2033" s="13"/>
      <c r="N2033" s="13"/>
      <c r="O2033" s="8"/>
      <c r="P2033" s="8"/>
    </row>
    <row r="2034" spans="12:16" ht="12.75">
      <c r="L2034" s="13"/>
      <c r="M2034" s="13"/>
      <c r="N2034" s="13"/>
      <c r="O2034" s="8"/>
      <c r="P2034" s="8"/>
    </row>
    <row r="2035" spans="12:16" ht="12.75">
      <c r="L2035" s="13"/>
      <c r="M2035" s="13"/>
      <c r="N2035" s="13"/>
      <c r="O2035" s="8"/>
      <c r="P2035" s="8"/>
    </row>
    <row r="2036" spans="12:16" ht="12.75">
      <c r="L2036" s="13"/>
      <c r="M2036" s="13"/>
      <c r="N2036" s="13"/>
      <c r="O2036" s="8"/>
      <c r="P2036" s="8"/>
    </row>
    <row r="2037" spans="12:16" ht="12.75">
      <c r="L2037" s="13"/>
      <c r="M2037" s="13"/>
      <c r="N2037" s="13"/>
      <c r="O2037" s="8"/>
      <c r="P2037" s="8"/>
    </row>
    <row r="2038" spans="12:16" ht="12.75">
      <c r="L2038" s="13"/>
      <c r="M2038" s="13"/>
      <c r="N2038" s="13"/>
      <c r="O2038" s="8"/>
      <c r="P2038" s="8"/>
    </row>
    <row r="2039" spans="12:16" ht="12.75">
      <c r="L2039" s="13"/>
      <c r="M2039" s="13"/>
      <c r="N2039" s="13"/>
      <c r="O2039" s="8"/>
      <c r="P2039" s="8"/>
    </row>
    <row r="2040" spans="12:16" ht="12.75">
      <c r="L2040" s="13"/>
      <c r="M2040" s="13"/>
      <c r="N2040" s="13"/>
      <c r="O2040" s="8"/>
      <c r="P2040" s="8"/>
    </row>
    <row r="2041" spans="12:16" ht="12.75">
      <c r="L2041" s="13"/>
      <c r="M2041" s="13"/>
      <c r="N2041" s="13"/>
      <c r="O2041" s="8"/>
      <c r="P2041" s="8"/>
    </row>
    <row r="2042" spans="12:16" ht="12.75">
      <c r="L2042" s="13"/>
      <c r="M2042" s="13"/>
      <c r="N2042" s="13"/>
      <c r="O2042" s="8"/>
      <c r="P2042" s="8"/>
    </row>
    <row r="2043" spans="12:16" ht="12.75">
      <c r="L2043" s="13"/>
      <c r="M2043" s="13"/>
      <c r="N2043" s="13"/>
      <c r="O2043" s="8"/>
      <c r="P2043" s="8"/>
    </row>
    <row r="2044" spans="12:16" ht="12.75">
      <c r="L2044" s="13"/>
      <c r="M2044" s="13"/>
      <c r="N2044" s="13"/>
      <c r="O2044" s="8"/>
      <c r="P2044" s="8"/>
    </row>
    <row r="2045" spans="12:16" ht="12.75">
      <c r="L2045" s="13"/>
      <c r="M2045" s="13"/>
      <c r="N2045" s="13"/>
      <c r="O2045" s="8"/>
      <c r="P2045" s="8"/>
    </row>
    <row r="2046" spans="12:16" ht="12.75">
      <c r="L2046" s="13"/>
      <c r="M2046" s="13"/>
      <c r="N2046" s="13"/>
      <c r="O2046" s="8"/>
      <c r="P2046" s="8"/>
    </row>
    <row r="2047" spans="12:16" ht="12.75">
      <c r="L2047" s="13"/>
      <c r="M2047" s="13"/>
      <c r="N2047" s="13"/>
      <c r="O2047" s="8"/>
      <c r="P2047" s="8"/>
    </row>
    <row r="2048" spans="12:16" ht="12.75">
      <c r="L2048" s="13"/>
      <c r="M2048" s="13"/>
      <c r="N2048" s="13"/>
      <c r="O2048" s="8"/>
      <c r="P2048" s="8"/>
    </row>
    <row r="2049" spans="12:16" ht="12.75">
      <c r="L2049" s="13"/>
      <c r="M2049" s="13"/>
      <c r="N2049" s="13"/>
      <c r="O2049" s="8"/>
      <c r="P2049" s="8"/>
    </row>
    <row r="2050" spans="12:16" ht="12.75">
      <c r="L2050" s="13"/>
      <c r="M2050" s="13"/>
      <c r="N2050" s="13"/>
      <c r="O2050" s="8"/>
      <c r="P2050" s="8"/>
    </row>
    <row r="2051" spans="12:16" ht="12.75">
      <c r="L2051" s="13"/>
      <c r="M2051" s="13"/>
      <c r="N2051" s="13"/>
      <c r="O2051" s="8"/>
      <c r="P2051" s="8"/>
    </row>
    <row r="2052" spans="12:16" ht="12.75">
      <c r="L2052" s="13"/>
      <c r="M2052" s="13"/>
      <c r="N2052" s="13"/>
      <c r="O2052" s="8"/>
      <c r="P2052" s="8"/>
    </row>
    <row r="2053" spans="12:16" ht="12.75">
      <c r="L2053" s="13"/>
      <c r="M2053" s="13"/>
      <c r="N2053" s="13"/>
      <c r="O2053" s="8"/>
      <c r="P2053" s="8"/>
    </row>
    <row r="2054" spans="12:16" ht="12.75">
      <c r="L2054" s="13"/>
      <c r="M2054" s="13"/>
      <c r="N2054" s="13"/>
      <c r="O2054" s="8"/>
      <c r="P2054" s="8"/>
    </row>
    <row r="2055" spans="12:16" ht="12.75">
      <c r="L2055" s="13"/>
      <c r="M2055" s="13"/>
      <c r="N2055" s="13"/>
      <c r="O2055" s="8"/>
      <c r="P2055" s="8"/>
    </row>
    <row r="2056" spans="12:16" ht="12.75">
      <c r="L2056" s="13"/>
      <c r="M2056" s="13"/>
      <c r="N2056" s="13"/>
      <c r="O2056" s="8"/>
      <c r="P2056" s="8"/>
    </row>
    <row r="2057" spans="12:16" ht="12.75">
      <c r="L2057" s="13"/>
      <c r="M2057" s="13"/>
      <c r="N2057" s="13"/>
      <c r="O2057" s="8"/>
      <c r="P2057" s="8"/>
    </row>
    <row r="2058" spans="12:16" ht="12.75">
      <c r="L2058" s="13"/>
      <c r="M2058" s="13"/>
      <c r="N2058" s="13"/>
      <c r="O2058" s="8"/>
      <c r="P2058" s="8"/>
    </row>
    <row r="2059" spans="12:16" ht="12.75">
      <c r="L2059" s="13"/>
      <c r="M2059" s="13"/>
      <c r="N2059" s="13"/>
      <c r="O2059" s="8"/>
      <c r="P2059" s="8"/>
    </row>
    <row r="2060" spans="12:16" ht="12.75">
      <c r="L2060" s="13"/>
      <c r="M2060" s="13"/>
      <c r="N2060" s="13"/>
      <c r="O2060" s="8"/>
      <c r="P2060" s="8"/>
    </row>
    <row r="2061" spans="12:16" ht="12.75">
      <c r="L2061" s="13"/>
      <c r="M2061" s="13"/>
      <c r="N2061" s="13"/>
      <c r="O2061" s="8"/>
      <c r="P2061" s="8"/>
    </row>
    <row r="2062" spans="12:16" ht="12.75">
      <c r="L2062" s="13"/>
      <c r="M2062" s="13"/>
      <c r="N2062" s="13"/>
      <c r="O2062" s="8"/>
      <c r="P2062" s="8"/>
    </row>
    <row r="2063" spans="12:16" ht="12.75">
      <c r="L2063" s="13"/>
      <c r="M2063" s="13"/>
      <c r="N2063" s="13"/>
      <c r="O2063" s="8"/>
      <c r="P2063" s="8"/>
    </row>
    <row r="2064" spans="12:16" ht="12.75">
      <c r="L2064" s="13"/>
      <c r="M2064" s="13"/>
      <c r="N2064" s="13"/>
      <c r="O2064" s="8"/>
      <c r="P2064" s="8"/>
    </row>
    <row r="2065" spans="12:16" ht="12.75">
      <c r="L2065" s="13"/>
      <c r="M2065" s="13"/>
      <c r="N2065" s="13"/>
      <c r="O2065" s="8"/>
      <c r="P2065" s="8"/>
    </row>
    <row r="2066" spans="12:16" ht="12.75">
      <c r="L2066" s="13"/>
      <c r="M2066" s="13"/>
      <c r="N2066" s="13"/>
      <c r="O2066" s="8"/>
      <c r="P2066" s="8"/>
    </row>
    <row r="2067" spans="12:16" ht="12.75">
      <c r="L2067" s="13"/>
      <c r="M2067" s="13"/>
      <c r="N2067" s="13"/>
      <c r="O2067" s="8"/>
      <c r="P2067" s="8"/>
    </row>
    <row r="2068" spans="12:16" ht="12.75">
      <c r="L2068" s="13"/>
      <c r="M2068" s="13"/>
      <c r="N2068" s="13"/>
      <c r="O2068" s="8"/>
      <c r="P2068" s="8"/>
    </row>
    <row r="2069" spans="12:16" ht="12.75">
      <c r="L2069" s="13"/>
      <c r="M2069" s="13"/>
      <c r="N2069" s="13"/>
      <c r="O2069" s="8"/>
      <c r="P2069" s="8"/>
    </row>
    <row r="2070" spans="12:16" ht="12.75">
      <c r="L2070" s="13"/>
      <c r="M2070" s="13"/>
      <c r="N2070" s="13"/>
      <c r="O2070" s="8"/>
      <c r="P2070" s="8"/>
    </row>
    <row r="2071" spans="12:16" ht="12.75">
      <c r="L2071" s="13"/>
      <c r="M2071" s="13"/>
      <c r="N2071" s="13"/>
      <c r="O2071" s="8"/>
      <c r="P2071" s="8"/>
    </row>
    <row r="2072" spans="12:16" ht="12.75">
      <c r="L2072" s="13"/>
      <c r="M2072" s="13"/>
      <c r="N2072" s="13"/>
      <c r="O2072" s="8"/>
      <c r="P2072" s="8"/>
    </row>
    <row r="2073" spans="12:16" ht="12.75">
      <c r="L2073" s="13"/>
      <c r="M2073" s="13"/>
      <c r="N2073" s="13"/>
      <c r="O2073" s="8"/>
      <c r="P2073" s="8"/>
    </row>
    <row r="2074" spans="12:16" ht="12.75">
      <c r="L2074" s="13"/>
      <c r="M2074" s="13"/>
      <c r="N2074" s="13"/>
      <c r="O2074" s="8"/>
      <c r="P2074" s="8"/>
    </row>
    <row r="2075" spans="12:16" ht="12.75">
      <c r="L2075" s="13"/>
      <c r="M2075" s="13"/>
      <c r="N2075" s="13"/>
      <c r="O2075" s="8"/>
      <c r="P2075" s="8"/>
    </row>
    <row r="2076" spans="12:16" ht="12.75">
      <c r="L2076" s="13"/>
      <c r="M2076" s="13"/>
      <c r="N2076" s="13"/>
      <c r="O2076" s="8"/>
      <c r="P2076" s="8"/>
    </row>
    <row r="2077" spans="12:16" ht="12.75">
      <c r="L2077" s="13"/>
      <c r="M2077" s="13"/>
      <c r="N2077" s="13"/>
      <c r="O2077" s="8"/>
      <c r="P2077" s="8"/>
    </row>
    <row r="2078" spans="12:16" ht="12.75">
      <c r="L2078" s="13"/>
      <c r="M2078" s="13"/>
      <c r="N2078" s="13"/>
      <c r="O2078" s="8"/>
      <c r="P2078" s="8"/>
    </row>
    <row r="2079" spans="12:16" ht="12.75">
      <c r="L2079" s="13"/>
      <c r="M2079" s="13"/>
      <c r="N2079" s="13"/>
      <c r="O2079" s="8"/>
      <c r="P2079" s="8"/>
    </row>
    <row r="2080" spans="12:16" ht="12.75">
      <c r="L2080" s="13"/>
      <c r="M2080" s="13"/>
      <c r="N2080" s="13"/>
      <c r="O2080" s="8"/>
      <c r="P2080" s="8"/>
    </row>
    <row r="2081" spans="12:16" ht="12.75">
      <c r="L2081" s="13"/>
      <c r="M2081" s="13"/>
      <c r="N2081" s="13"/>
      <c r="O2081" s="8"/>
      <c r="P2081" s="8"/>
    </row>
    <row r="2082" spans="12:16" ht="12.75">
      <c r="L2082" s="13"/>
      <c r="M2082" s="13"/>
      <c r="N2082" s="13"/>
      <c r="O2082" s="8"/>
      <c r="P2082" s="8"/>
    </row>
    <row r="2083" spans="12:16" ht="12.75">
      <c r="L2083" s="13"/>
      <c r="M2083" s="13"/>
      <c r="N2083" s="13"/>
      <c r="O2083" s="8"/>
      <c r="P2083" s="8"/>
    </row>
    <row r="2084" spans="12:16" ht="12.75">
      <c r="L2084" s="13"/>
      <c r="M2084" s="13"/>
      <c r="N2084" s="13"/>
      <c r="O2084" s="8"/>
      <c r="P2084" s="8"/>
    </row>
    <row r="2085" spans="12:16" ht="12.75">
      <c r="L2085" s="13"/>
      <c r="M2085" s="13"/>
      <c r="N2085" s="13"/>
      <c r="O2085" s="8"/>
      <c r="P2085" s="8"/>
    </row>
    <row r="2086" spans="12:16" ht="12.75">
      <c r="L2086" s="13"/>
      <c r="M2086" s="13"/>
      <c r="N2086" s="13"/>
      <c r="O2086" s="8"/>
      <c r="P2086" s="8"/>
    </row>
    <row r="2087" spans="12:16" ht="12.75">
      <c r="L2087" s="13"/>
      <c r="M2087" s="13"/>
      <c r="N2087" s="13"/>
      <c r="O2087" s="8"/>
      <c r="P2087" s="8"/>
    </row>
    <row r="2088" spans="12:16" ht="12.75">
      <c r="L2088" s="13"/>
      <c r="M2088" s="13"/>
      <c r="N2088" s="13"/>
      <c r="O2088" s="8"/>
      <c r="P2088" s="8"/>
    </row>
    <row r="2089" spans="12:16" ht="12.75">
      <c r="L2089" s="13"/>
      <c r="M2089" s="13"/>
      <c r="N2089" s="13"/>
      <c r="O2089" s="8"/>
      <c r="P2089" s="8"/>
    </row>
    <row r="2090" spans="12:16" ht="12.75">
      <c r="L2090" s="13"/>
      <c r="M2090" s="13"/>
      <c r="N2090" s="13"/>
      <c r="O2090" s="8"/>
      <c r="P2090" s="8"/>
    </row>
    <row r="2091" spans="12:16" ht="12.75">
      <c r="L2091" s="13"/>
      <c r="M2091" s="13"/>
      <c r="N2091" s="13"/>
      <c r="O2091" s="8"/>
      <c r="P2091" s="8"/>
    </row>
    <row r="2092" spans="12:16" ht="12.75">
      <c r="L2092" s="13"/>
      <c r="M2092" s="13"/>
      <c r="N2092" s="13"/>
      <c r="O2092" s="8"/>
      <c r="P2092" s="8"/>
    </row>
    <row r="2093" spans="12:16" ht="12.75">
      <c r="L2093" s="13"/>
      <c r="M2093" s="13"/>
      <c r="N2093" s="13"/>
      <c r="O2093" s="8"/>
      <c r="P2093" s="8"/>
    </row>
    <row r="2094" spans="12:16" ht="12.75">
      <c r="L2094" s="13"/>
      <c r="M2094" s="13"/>
      <c r="N2094" s="13"/>
      <c r="O2094" s="8"/>
      <c r="P2094" s="8"/>
    </row>
    <row r="2095" spans="12:16" ht="12.75">
      <c r="L2095" s="13"/>
      <c r="M2095" s="13"/>
      <c r="N2095" s="13"/>
      <c r="O2095" s="8"/>
      <c r="P2095" s="8"/>
    </row>
    <row r="2096" spans="12:16" ht="12.75">
      <c r="L2096" s="13"/>
      <c r="M2096" s="13"/>
      <c r="N2096" s="13"/>
      <c r="O2096" s="8"/>
      <c r="P2096" s="8"/>
    </row>
    <row r="2097" spans="12:16" ht="12.75">
      <c r="L2097" s="13"/>
      <c r="M2097" s="13"/>
      <c r="N2097" s="13"/>
      <c r="O2097" s="8"/>
      <c r="P2097" s="8"/>
    </row>
    <row r="2098" spans="12:16" ht="12.75">
      <c r="L2098" s="13"/>
      <c r="M2098" s="13"/>
      <c r="N2098" s="13"/>
      <c r="O2098" s="8"/>
      <c r="P2098" s="8"/>
    </row>
    <row r="2099" spans="12:16" ht="12.75">
      <c r="L2099" s="13"/>
      <c r="M2099" s="13"/>
      <c r="N2099" s="13"/>
      <c r="O2099" s="8"/>
      <c r="P2099" s="8"/>
    </row>
    <row r="2100" spans="12:16" ht="12.75">
      <c r="L2100" s="13"/>
      <c r="M2100" s="13"/>
      <c r="N2100" s="13"/>
      <c r="O2100" s="8"/>
      <c r="P2100" s="8"/>
    </row>
    <row r="2101" spans="12:16" ht="12.75">
      <c r="L2101" s="13"/>
      <c r="M2101" s="13"/>
      <c r="N2101" s="13"/>
      <c r="O2101" s="8"/>
      <c r="P2101" s="8"/>
    </row>
    <row r="2102" spans="12:16" ht="12.75">
      <c r="L2102" s="13"/>
      <c r="M2102" s="13"/>
      <c r="N2102" s="13"/>
      <c r="O2102" s="8"/>
      <c r="P2102" s="8"/>
    </row>
    <row r="2103" spans="12:16" ht="12.75">
      <c r="L2103" s="13"/>
      <c r="M2103" s="13"/>
      <c r="N2103" s="13"/>
      <c r="O2103" s="8"/>
      <c r="P2103" s="8"/>
    </row>
    <row r="2104" spans="12:16" ht="12.75">
      <c r="L2104" s="13"/>
      <c r="M2104" s="13"/>
      <c r="N2104" s="13"/>
      <c r="O2104" s="8"/>
      <c r="P2104" s="8"/>
    </row>
    <row r="2105" spans="12:16" ht="12.75">
      <c r="L2105" s="13"/>
      <c r="M2105" s="13"/>
      <c r="N2105" s="13"/>
      <c r="O2105" s="8"/>
      <c r="P2105" s="8"/>
    </row>
    <row r="2106" spans="12:16" ht="12.75">
      <c r="L2106" s="13"/>
      <c r="M2106" s="13"/>
      <c r="N2106" s="13"/>
      <c r="O2106" s="8"/>
      <c r="P2106" s="8"/>
    </row>
    <row r="2107" spans="12:16" ht="12.75">
      <c r="L2107" s="13"/>
      <c r="M2107" s="13"/>
      <c r="N2107" s="13"/>
      <c r="O2107" s="8"/>
      <c r="P2107" s="8"/>
    </row>
    <row r="2108" spans="12:16" ht="12.75">
      <c r="L2108" s="13"/>
      <c r="M2108" s="13"/>
      <c r="N2108" s="13"/>
      <c r="O2108" s="8"/>
      <c r="P2108" s="8"/>
    </row>
    <row r="2109" spans="12:16" ht="12.75">
      <c r="L2109" s="13"/>
      <c r="M2109" s="13"/>
      <c r="N2109" s="13"/>
      <c r="O2109" s="8"/>
      <c r="P2109" s="8"/>
    </row>
    <row r="2110" spans="12:16" ht="12.75">
      <c r="L2110" s="13"/>
      <c r="M2110" s="13"/>
      <c r="N2110" s="13"/>
      <c r="O2110" s="8"/>
      <c r="P2110" s="8"/>
    </row>
    <row r="2111" spans="12:16" ht="12.75">
      <c r="L2111" s="13"/>
      <c r="M2111" s="13"/>
      <c r="N2111" s="13"/>
      <c r="O2111" s="8"/>
      <c r="P2111" s="8"/>
    </row>
    <row r="2112" spans="12:16" ht="12.75">
      <c r="L2112" s="13"/>
      <c r="M2112" s="13"/>
      <c r="N2112" s="13"/>
      <c r="O2112" s="8"/>
      <c r="P2112" s="8"/>
    </row>
    <row r="2113" spans="12:16" ht="12.75">
      <c r="L2113" s="13"/>
      <c r="M2113" s="13"/>
      <c r="N2113" s="13"/>
      <c r="O2113" s="8"/>
      <c r="P2113" s="8"/>
    </row>
    <row r="2114" spans="12:16" ht="12.75">
      <c r="L2114" s="13"/>
      <c r="M2114" s="13"/>
      <c r="N2114" s="13"/>
      <c r="O2114" s="8"/>
      <c r="P2114" s="8"/>
    </row>
    <row r="2115" spans="12:16" ht="12.75">
      <c r="L2115" s="13"/>
      <c r="M2115" s="13"/>
      <c r="N2115" s="13"/>
      <c r="O2115" s="8"/>
      <c r="P2115" s="8"/>
    </row>
    <row r="2116" spans="12:16" ht="12.75">
      <c r="L2116" s="13"/>
      <c r="M2116" s="13"/>
      <c r="N2116" s="13"/>
      <c r="O2116" s="8"/>
      <c r="P2116" s="8"/>
    </row>
    <row r="2117" spans="12:16" ht="12.75">
      <c r="L2117" s="13"/>
      <c r="M2117" s="13"/>
      <c r="N2117" s="13"/>
      <c r="O2117" s="8"/>
      <c r="P2117" s="8"/>
    </row>
    <row r="2118" spans="12:16" ht="12.75">
      <c r="L2118" s="13"/>
      <c r="M2118" s="13"/>
      <c r="N2118" s="13"/>
      <c r="O2118" s="8"/>
      <c r="P2118" s="8"/>
    </row>
    <row r="2119" spans="12:16" ht="12.75">
      <c r="L2119" s="13"/>
      <c r="M2119" s="13"/>
      <c r="N2119" s="13"/>
      <c r="O2119" s="8"/>
      <c r="P2119" s="8"/>
    </row>
    <row r="2120" spans="12:16" ht="12.75">
      <c r="L2120" s="13"/>
      <c r="M2120" s="13"/>
      <c r="N2120" s="13"/>
      <c r="O2120" s="8"/>
      <c r="P2120" s="8"/>
    </row>
    <row r="2121" spans="12:16" ht="12.75">
      <c r="L2121" s="13"/>
      <c r="M2121" s="13"/>
      <c r="N2121" s="13"/>
      <c r="O2121" s="8"/>
      <c r="P2121" s="8"/>
    </row>
    <row r="2122" spans="12:16" ht="12.75">
      <c r="L2122" s="13"/>
      <c r="M2122" s="13"/>
      <c r="N2122" s="13"/>
      <c r="O2122" s="8"/>
      <c r="P2122" s="8"/>
    </row>
    <row r="2123" spans="12:16" ht="12.75">
      <c r="L2123" s="13"/>
      <c r="M2123" s="13"/>
      <c r="N2123" s="13"/>
      <c r="O2123" s="8"/>
      <c r="P2123" s="8"/>
    </row>
    <row r="2124" spans="12:16" ht="12.75">
      <c r="L2124" s="13"/>
      <c r="M2124" s="13"/>
      <c r="N2124" s="13"/>
      <c r="O2124" s="8"/>
      <c r="P2124" s="8"/>
    </row>
    <row r="2125" spans="12:16" ht="12.75">
      <c r="L2125" s="13"/>
      <c r="M2125" s="13"/>
      <c r="N2125" s="13"/>
      <c r="O2125" s="8"/>
      <c r="P2125" s="8"/>
    </row>
    <row r="2126" spans="12:16" ht="12.75">
      <c r="L2126" s="13"/>
      <c r="M2126" s="13"/>
      <c r="N2126" s="13"/>
      <c r="O2126" s="8"/>
      <c r="P2126" s="8"/>
    </row>
    <row r="2127" spans="12:16" ht="12.75">
      <c r="L2127" s="13"/>
      <c r="M2127" s="13"/>
      <c r="N2127" s="13"/>
      <c r="O2127" s="8"/>
      <c r="P2127" s="8"/>
    </row>
    <row r="2128" spans="12:16" ht="12.75">
      <c r="L2128" s="13"/>
      <c r="M2128" s="13"/>
      <c r="N2128" s="13"/>
      <c r="O2128" s="8"/>
      <c r="P2128" s="8"/>
    </row>
    <row r="2129" spans="12:16" ht="12.75">
      <c r="L2129" s="13"/>
      <c r="M2129" s="13"/>
      <c r="N2129" s="13"/>
      <c r="O2129" s="8"/>
      <c r="P2129" s="8"/>
    </row>
    <row r="2130" spans="12:16" ht="12.75">
      <c r="L2130" s="13"/>
      <c r="M2130" s="13"/>
      <c r="N2130" s="13"/>
      <c r="O2130" s="8"/>
      <c r="P2130" s="8"/>
    </row>
    <row r="2131" spans="12:16" ht="12.75">
      <c r="L2131" s="13"/>
      <c r="M2131" s="13"/>
      <c r="N2131" s="13"/>
      <c r="O2131" s="8"/>
      <c r="P2131" s="8"/>
    </row>
    <row r="2132" spans="12:16" ht="12.75">
      <c r="L2132" s="13"/>
      <c r="M2132" s="13"/>
      <c r="N2132" s="13"/>
      <c r="O2132" s="8"/>
      <c r="P2132" s="8"/>
    </row>
    <row r="2133" spans="12:16" ht="12.75">
      <c r="L2133" s="13"/>
      <c r="M2133" s="13"/>
      <c r="N2133" s="13"/>
      <c r="O2133" s="8"/>
      <c r="P2133" s="8"/>
    </row>
    <row r="2134" spans="12:16" ht="12.75">
      <c r="L2134" s="13"/>
      <c r="M2134" s="13"/>
      <c r="N2134" s="13"/>
      <c r="O2134" s="8"/>
      <c r="P2134" s="8"/>
    </row>
    <row r="2135" spans="12:16" ht="12.75">
      <c r="L2135" s="13"/>
      <c r="M2135" s="13"/>
      <c r="N2135" s="13"/>
      <c r="O2135" s="8"/>
      <c r="P2135" s="8"/>
    </row>
    <row r="2136" spans="12:16" ht="12.75">
      <c r="L2136" s="13"/>
      <c r="M2136" s="13"/>
      <c r="N2136" s="13"/>
      <c r="O2136" s="8"/>
      <c r="P2136" s="8"/>
    </row>
    <row r="2137" spans="12:16" ht="12.75">
      <c r="L2137" s="13"/>
      <c r="M2137" s="13"/>
      <c r="N2137" s="13"/>
      <c r="O2137" s="8"/>
      <c r="P2137" s="8"/>
    </row>
    <row r="2138" spans="12:16" ht="12.75">
      <c r="L2138" s="13"/>
      <c r="M2138" s="13"/>
      <c r="N2138" s="13"/>
      <c r="O2138" s="8"/>
      <c r="P2138" s="8"/>
    </row>
    <row r="2139" spans="12:16" ht="12.75">
      <c r="L2139" s="13"/>
      <c r="M2139" s="13"/>
      <c r="N2139" s="13"/>
      <c r="O2139" s="8"/>
      <c r="P2139" s="8"/>
    </row>
    <row r="2140" spans="12:16" ht="12.75">
      <c r="L2140" s="13"/>
      <c r="M2140" s="13"/>
      <c r="N2140" s="13"/>
      <c r="O2140" s="8"/>
      <c r="P2140" s="8"/>
    </row>
    <row r="2141" spans="12:16" ht="12.75">
      <c r="L2141" s="13"/>
      <c r="M2141" s="13"/>
      <c r="N2141" s="13"/>
      <c r="O2141" s="8"/>
      <c r="P2141" s="8"/>
    </row>
    <row r="2142" spans="12:16" ht="12.75">
      <c r="L2142" s="13"/>
      <c r="M2142" s="13"/>
      <c r="N2142" s="13"/>
      <c r="O2142" s="8"/>
      <c r="P2142" s="8"/>
    </row>
    <row r="2143" spans="12:16" ht="12.75">
      <c r="L2143" s="13"/>
      <c r="M2143" s="13"/>
      <c r="N2143" s="13"/>
      <c r="O2143" s="8"/>
      <c r="P2143" s="8"/>
    </row>
    <row r="2144" spans="12:16" ht="12.75">
      <c r="L2144" s="13"/>
      <c r="M2144" s="13"/>
      <c r="N2144" s="13"/>
      <c r="O2144" s="8"/>
      <c r="P2144" s="8"/>
    </row>
    <row r="2145" spans="12:16" ht="12.75">
      <c r="L2145" s="13"/>
      <c r="M2145" s="13"/>
      <c r="N2145" s="13"/>
      <c r="O2145" s="8"/>
      <c r="P2145" s="8"/>
    </row>
    <row r="2146" spans="12:16" ht="12.75">
      <c r="L2146" s="13"/>
      <c r="M2146" s="13"/>
      <c r="N2146" s="13"/>
      <c r="O2146" s="8"/>
      <c r="P2146" s="8"/>
    </row>
    <row r="2147" spans="12:16" ht="12.75">
      <c r="L2147" s="13"/>
      <c r="M2147" s="13"/>
      <c r="N2147" s="13"/>
      <c r="O2147" s="8"/>
      <c r="P2147" s="8"/>
    </row>
    <row r="2148" spans="12:16" ht="12.75">
      <c r="L2148" s="13"/>
      <c r="M2148" s="13"/>
      <c r="N2148" s="13"/>
      <c r="O2148" s="8"/>
      <c r="P2148" s="8"/>
    </row>
    <row r="2149" spans="12:16" ht="12.75">
      <c r="L2149" s="13"/>
      <c r="M2149" s="13"/>
      <c r="N2149" s="13"/>
      <c r="O2149" s="8"/>
      <c r="P2149" s="8"/>
    </row>
    <row r="2150" spans="12:16" ht="12.75">
      <c r="L2150" s="13"/>
      <c r="M2150" s="13"/>
      <c r="N2150" s="13"/>
      <c r="O2150" s="8"/>
      <c r="P2150" s="8"/>
    </row>
    <row r="2151" spans="12:16" ht="12.75">
      <c r="L2151" s="13"/>
      <c r="M2151" s="13"/>
      <c r="N2151" s="13"/>
      <c r="O2151" s="8"/>
      <c r="P2151" s="8"/>
    </row>
    <row r="2152" spans="12:16" ht="12.75">
      <c r="L2152" s="13"/>
      <c r="M2152" s="13"/>
      <c r="N2152" s="13"/>
      <c r="O2152" s="8"/>
      <c r="P2152" s="8"/>
    </row>
    <row r="2153" spans="12:16" ht="12.75">
      <c r="L2153" s="13"/>
      <c r="M2153" s="13"/>
      <c r="N2153" s="13"/>
      <c r="O2153" s="8"/>
      <c r="P2153" s="8"/>
    </row>
    <row r="2154" spans="12:16" ht="12.75">
      <c r="L2154" s="13"/>
      <c r="M2154" s="13"/>
      <c r="N2154" s="13"/>
      <c r="O2154" s="8"/>
      <c r="P2154" s="8"/>
    </row>
    <row r="2155" spans="12:16" ht="12.75">
      <c r="L2155" s="13"/>
      <c r="M2155" s="13"/>
      <c r="N2155" s="13"/>
      <c r="O2155" s="8"/>
      <c r="P2155" s="8"/>
    </row>
    <row r="2156" spans="12:16" ht="12.75">
      <c r="L2156" s="13"/>
      <c r="M2156" s="13"/>
      <c r="N2156" s="13"/>
      <c r="O2156" s="8"/>
      <c r="P2156" s="8"/>
    </row>
    <row r="2157" spans="12:16" ht="12.75">
      <c r="L2157" s="13"/>
      <c r="M2157" s="13"/>
      <c r="N2157" s="13"/>
      <c r="O2157" s="8"/>
      <c r="P2157" s="8"/>
    </row>
    <row r="2158" spans="12:16" ht="12.75">
      <c r="L2158" s="13"/>
      <c r="M2158" s="13"/>
      <c r="N2158" s="13"/>
      <c r="O2158" s="8"/>
      <c r="P2158" s="8"/>
    </row>
    <row r="2159" spans="12:16" ht="12.75">
      <c r="L2159" s="13"/>
      <c r="M2159" s="13"/>
      <c r="N2159" s="13"/>
      <c r="O2159" s="8"/>
      <c r="P2159" s="8"/>
    </row>
    <row r="2160" spans="12:16" ht="12.75">
      <c r="L2160" s="13"/>
      <c r="M2160" s="13"/>
      <c r="N2160" s="13"/>
      <c r="O2160" s="8"/>
      <c r="P2160" s="8"/>
    </row>
    <row r="2161" spans="12:16" ht="12.75">
      <c r="L2161" s="13"/>
      <c r="M2161" s="13"/>
      <c r="N2161" s="13"/>
      <c r="O2161" s="8"/>
      <c r="P2161" s="8"/>
    </row>
    <row r="2162" spans="12:16" ht="12.75">
      <c r="L2162" s="13"/>
      <c r="M2162" s="13"/>
      <c r="N2162" s="13"/>
      <c r="O2162" s="8"/>
      <c r="P2162" s="8"/>
    </row>
    <row r="2163" spans="12:16" ht="12.75">
      <c r="L2163" s="13"/>
      <c r="M2163" s="13"/>
      <c r="N2163" s="13"/>
      <c r="O2163" s="8"/>
      <c r="P2163" s="8"/>
    </row>
    <row r="2164" spans="12:16" ht="12.75">
      <c r="L2164" s="13"/>
      <c r="M2164" s="13"/>
      <c r="N2164" s="13"/>
      <c r="O2164" s="8"/>
      <c r="P2164" s="8"/>
    </row>
    <row r="2165" spans="12:16" ht="12.75">
      <c r="L2165" s="13"/>
      <c r="M2165" s="13"/>
      <c r="N2165" s="13"/>
      <c r="O2165" s="8"/>
      <c r="P2165" s="8"/>
    </row>
    <row r="2166" spans="12:16" ht="12.75">
      <c r="L2166" s="13"/>
      <c r="M2166" s="13"/>
      <c r="N2166" s="13"/>
      <c r="O2166" s="8"/>
      <c r="P2166" s="8"/>
    </row>
    <row r="2167" spans="12:16" ht="12.75">
      <c r="L2167" s="13"/>
      <c r="M2167" s="13"/>
      <c r="N2167" s="13"/>
      <c r="O2167" s="8"/>
      <c r="P2167" s="8"/>
    </row>
    <row r="2168" spans="12:16" ht="12.75">
      <c r="L2168" s="13"/>
      <c r="M2168" s="13"/>
      <c r="N2168" s="13"/>
      <c r="O2168" s="8"/>
      <c r="P2168" s="8"/>
    </row>
    <row r="2169" spans="12:16" ht="12.75">
      <c r="L2169" s="13"/>
      <c r="M2169" s="13"/>
      <c r="N2169" s="13"/>
      <c r="O2169" s="8"/>
      <c r="P2169" s="8"/>
    </row>
    <row r="2170" spans="12:16" ht="12.75">
      <c r="L2170" s="13"/>
      <c r="M2170" s="13"/>
      <c r="N2170" s="13"/>
      <c r="O2170" s="8"/>
      <c r="P2170" s="8"/>
    </row>
    <row r="2171" spans="12:16" ht="12.75">
      <c r="L2171" s="13"/>
      <c r="M2171" s="13"/>
      <c r="N2171" s="13"/>
      <c r="O2171" s="8"/>
      <c r="P2171" s="8"/>
    </row>
    <row r="2172" spans="12:16" ht="12.75">
      <c r="L2172" s="13"/>
      <c r="M2172" s="13"/>
      <c r="N2172" s="13"/>
      <c r="O2172" s="8"/>
      <c r="P2172" s="8"/>
    </row>
    <row r="2173" spans="12:16" ht="12.75">
      <c r="L2173" s="13"/>
      <c r="M2173" s="13"/>
      <c r="N2173" s="13"/>
      <c r="O2173" s="8"/>
      <c r="P2173" s="8"/>
    </row>
    <row r="2174" spans="12:16" ht="12.75">
      <c r="L2174" s="13"/>
      <c r="M2174" s="13"/>
      <c r="N2174" s="13"/>
      <c r="O2174" s="8"/>
      <c r="P2174" s="8"/>
    </row>
    <row r="2175" spans="12:16" ht="12.75">
      <c r="L2175" s="13"/>
      <c r="M2175" s="13"/>
      <c r="N2175" s="13"/>
      <c r="O2175" s="8"/>
      <c r="P2175" s="8"/>
    </row>
    <row r="2176" spans="12:16" ht="12.75">
      <c r="L2176" s="13"/>
      <c r="M2176" s="13"/>
      <c r="N2176" s="13"/>
      <c r="O2176" s="8"/>
      <c r="P2176" s="8"/>
    </row>
    <row r="2177" spans="12:16" ht="12.75">
      <c r="L2177" s="13"/>
      <c r="M2177" s="13"/>
      <c r="N2177" s="13"/>
      <c r="O2177" s="8"/>
      <c r="P2177" s="8"/>
    </row>
    <row r="2178" spans="12:16" ht="12.75">
      <c r="L2178" s="13"/>
      <c r="M2178" s="13"/>
      <c r="N2178" s="13"/>
      <c r="O2178" s="8"/>
      <c r="P2178" s="8"/>
    </row>
    <row r="2179" spans="12:16" ht="12.75">
      <c r="L2179" s="13"/>
      <c r="M2179" s="13"/>
      <c r="N2179" s="13"/>
      <c r="O2179" s="8"/>
      <c r="P2179" s="8"/>
    </row>
    <row r="2180" spans="12:16" ht="12.75">
      <c r="L2180" s="13"/>
      <c r="M2180" s="13"/>
      <c r="N2180" s="13"/>
      <c r="O2180" s="8"/>
      <c r="P2180" s="8"/>
    </row>
    <row r="2181" spans="12:16" ht="12.75">
      <c r="L2181" s="13"/>
      <c r="M2181" s="13"/>
      <c r="N2181" s="13"/>
      <c r="O2181" s="8"/>
      <c r="P2181" s="8"/>
    </row>
    <row r="2182" spans="12:16" ht="12.75">
      <c r="L2182" s="13"/>
      <c r="M2182" s="13"/>
      <c r="N2182" s="13"/>
      <c r="O2182" s="8"/>
      <c r="P2182" s="8"/>
    </row>
    <row r="2183" spans="12:16" ht="12.75">
      <c r="L2183" s="13"/>
      <c r="M2183" s="13"/>
      <c r="N2183" s="13"/>
      <c r="O2183" s="8"/>
      <c r="P2183" s="8"/>
    </row>
    <row r="2184" spans="12:16" ht="12.75">
      <c r="L2184" s="13"/>
      <c r="M2184" s="13"/>
      <c r="N2184" s="13"/>
      <c r="O2184" s="8"/>
      <c r="P2184" s="8"/>
    </row>
    <row r="2185" spans="12:16" ht="12.75">
      <c r="L2185" s="13"/>
      <c r="M2185" s="13"/>
      <c r="N2185" s="13"/>
      <c r="O2185" s="8"/>
      <c r="P2185" s="8"/>
    </row>
    <row r="2186" spans="12:16" ht="12.75">
      <c r="L2186" s="13"/>
      <c r="M2186" s="13"/>
      <c r="N2186" s="13"/>
      <c r="O2186" s="8"/>
      <c r="P2186" s="8"/>
    </row>
    <row r="2187" spans="12:16" ht="12.75">
      <c r="L2187" s="13"/>
      <c r="M2187" s="13"/>
      <c r="N2187" s="13"/>
      <c r="O2187" s="8"/>
      <c r="P2187" s="8"/>
    </row>
    <row r="2188" spans="12:16" ht="12.75">
      <c r="L2188" s="13"/>
      <c r="M2188" s="13"/>
      <c r="N2188" s="13"/>
      <c r="O2188" s="8"/>
      <c r="P2188" s="8"/>
    </row>
    <row r="2189" spans="12:16" ht="12.75">
      <c r="L2189" s="13"/>
      <c r="M2189" s="13"/>
      <c r="N2189" s="13"/>
      <c r="O2189" s="8"/>
      <c r="P2189" s="8"/>
    </row>
    <row r="2190" spans="12:16" ht="12.75">
      <c r="L2190" s="13"/>
      <c r="M2190" s="13"/>
      <c r="N2190" s="13"/>
      <c r="O2190" s="8"/>
      <c r="P2190" s="8"/>
    </row>
    <row r="2191" spans="12:16" ht="12.75">
      <c r="L2191" s="13"/>
      <c r="M2191" s="13"/>
      <c r="N2191" s="13"/>
      <c r="O2191" s="8"/>
      <c r="P2191" s="8"/>
    </row>
    <row r="2192" spans="12:16" ht="12.75">
      <c r="L2192" s="13"/>
      <c r="M2192" s="13"/>
      <c r="N2192" s="13"/>
      <c r="O2192" s="8"/>
      <c r="P2192" s="8"/>
    </row>
    <row r="2193" spans="12:16" ht="12.75">
      <c r="L2193" s="13"/>
      <c r="M2193" s="13"/>
      <c r="N2193" s="13"/>
      <c r="O2193" s="8"/>
      <c r="P2193" s="8"/>
    </row>
    <row r="2194" spans="12:16" ht="12.75">
      <c r="L2194" s="13"/>
      <c r="M2194" s="13"/>
      <c r="N2194" s="13"/>
      <c r="O2194" s="8"/>
      <c r="P2194" s="8"/>
    </row>
    <row r="2195" spans="12:16" ht="12.75">
      <c r="L2195" s="13"/>
      <c r="M2195" s="13"/>
      <c r="N2195" s="13"/>
      <c r="O2195" s="8"/>
      <c r="P2195" s="8"/>
    </row>
    <row r="2196" spans="12:16" ht="12.75">
      <c r="L2196" s="13"/>
      <c r="M2196" s="13"/>
      <c r="N2196" s="13"/>
      <c r="O2196" s="8"/>
      <c r="P2196" s="8"/>
    </row>
    <row r="2197" spans="12:16" ht="12.75">
      <c r="L2197" s="13"/>
      <c r="M2197" s="13"/>
      <c r="N2197" s="13"/>
      <c r="O2197" s="8"/>
      <c r="P2197" s="8"/>
    </row>
    <row r="2198" spans="12:16" ht="12.75">
      <c r="L2198" s="13"/>
      <c r="M2198" s="13"/>
      <c r="N2198" s="13"/>
      <c r="O2198" s="8"/>
      <c r="P2198" s="8"/>
    </row>
    <row r="2199" spans="12:16" ht="12.75">
      <c r="L2199" s="13"/>
      <c r="M2199" s="13"/>
      <c r="N2199" s="13"/>
      <c r="O2199" s="8"/>
      <c r="P2199" s="8"/>
    </row>
    <row r="2200" spans="12:16" ht="12.75">
      <c r="L2200" s="13"/>
      <c r="M2200" s="13"/>
      <c r="N2200" s="13"/>
      <c r="O2200" s="8"/>
      <c r="P2200" s="8"/>
    </row>
    <row r="2201" spans="12:16" ht="12.75">
      <c r="L2201" s="13"/>
      <c r="M2201" s="13"/>
      <c r="N2201" s="13"/>
      <c r="O2201" s="8"/>
      <c r="P2201" s="8"/>
    </row>
    <row r="2202" spans="12:16" ht="12.75">
      <c r="L2202" s="13"/>
      <c r="M2202" s="13"/>
      <c r="N2202" s="13"/>
      <c r="O2202" s="8"/>
      <c r="P2202" s="8"/>
    </row>
    <row r="2203" spans="12:16" ht="12.75">
      <c r="L2203" s="13"/>
      <c r="M2203" s="13"/>
      <c r="N2203" s="13"/>
      <c r="O2203" s="8"/>
      <c r="P2203" s="8"/>
    </row>
    <row r="2204" spans="12:16" ht="12.75">
      <c r="L2204" s="13"/>
      <c r="M2204" s="13"/>
      <c r="N2204" s="13"/>
      <c r="O2204" s="8"/>
      <c r="P2204" s="8"/>
    </row>
    <row r="2205" spans="12:16" ht="12.75">
      <c r="L2205" s="13"/>
      <c r="M2205" s="13"/>
      <c r="N2205" s="13"/>
      <c r="O2205" s="8"/>
      <c r="P2205" s="8"/>
    </row>
    <row r="2206" spans="12:16" ht="12.75">
      <c r="L2206" s="13"/>
      <c r="M2206" s="13"/>
      <c r="N2206" s="13"/>
      <c r="O2206" s="8"/>
      <c r="P2206" s="8"/>
    </row>
    <row r="2207" spans="12:16" ht="12.75">
      <c r="L2207" s="13"/>
      <c r="M2207" s="13"/>
      <c r="N2207" s="13"/>
      <c r="O2207" s="8"/>
      <c r="P2207" s="8"/>
    </row>
    <row r="2208" spans="12:16" ht="12.75">
      <c r="L2208" s="13"/>
      <c r="M2208" s="13"/>
      <c r="N2208" s="13"/>
      <c r="O2208" s="8"/>
      <c r="P2208" s="8"/>
    </row>
    <row r="2209" spans="12:16" ht="12.75">
      <c r="L2209" s="13"/>
      <c r="M2209" s="13"/>
      <c r="N2209" s="13"/>
      <c r="O2209" s="8"/>
      <c r="P2209" s="8"/>
    </row>
    <row r="2210" spans="12:16" ht="12.75">
      <c r="L2210" s="13"/>
      <c r="M2210" s="13"/>
      <c r="N2210" s="13"/>
      <c r="O2210" s="8"/>
      <c r="P2210" s="8"/>
    </row>
    <row r="2211" spans="12:16" ht="12.75">
      <c r="L2211" s="13"/>
      <c r="M2211" s="13"/>
      <c r="N2211" s="13"/>
      <c r="O2211" s="8"/>
      <c r="P2211" s="8"/>
    </row>
    <row r="2212" spans="12:16" ht="12.75">
      <c r="L2212" s="13"/>
      <c r="M2212" s="13"/>
      <c r="N2212" s="13"/>
      <c r="O2212" s="8"/>
      <c r="P2212" s="8"/>
    </row>
    <row r="2213" spans="12:16" ht="12.75">
      <c r="L2213" s="13"/>
      <c r="M2213" s="13"/>
      <c r="N2213" s="13"/>
      <c r="O2213" s="8"/>
      <c r="P2213" s="8"/>
    </row>
    <row r="2214" spans="12:16" ht="12.75">
      <c r="L2214" s="13"/>
      <c r="M2214" s="13"/>
      <c r="N2214" s="13"/>
      <c r="O2214" s="8"/>
      <c r="P2214" s="8"/>
    </row>
    <row r="2215" spans="12:16" ht="12.75">
      <c r="L2215" s="13"/>
      <c r="M2215" s="13"/>
      <c r="N2215" s="13"/>
      <c r="O2215" s="8"/>
      <c r="P2215" s="8"/>
    </row>
    <row r="2216" spans="12:16" ht="12.75">
      <c r="L2216" s="13"/>
      <c r="M2216" s="13"/>
      <c r="N2216" s="13"/>
      <c r="O2216" s="8"/>
      <c r="P2216" s="8"/>
    </row>
    <row r="2217" spans="12:16" ht="12.75">
      <c r="L2217" s="13"/>
      <c r="M2217" s="13"/>
      <c r="N2217" s="13"/>
      <c r="O2217" s="8"/>
      <c r="P2217" s="8"/>
    </row>
    <row r="2218" spans="12:16" ht="12.75">
      <c r="L2218" s="13"/>
      <c r="M2218" s="13"/>
      <c r="N2218" s="13"/>
      <c r="O2218" s="8"/>
      <c r="P2218" s="8"/>
    </row>
    <row r="2219" spans="12:16" ht="12.75">
      <c r="L2219" s="13"/>
      <c r="M2219" s="13"/>
      <c r="N2219" s="13"/>
      <c r="O2219" s="8"/>
      <c r="P2219" s="8"/>
    </row>
    <row r="2220" spans="12:16" ht="12.75">
      <c r="L2220" s="13"/>
      <c r="M2220" s="13"/>
      <c r="N2220" s="13"/>
      <c r="O2220" s="8"/>
      <c r="P2220" s="8"/>
    </row>
    <row r="2221" spans="12:16" ht="12.75">
      <c r="L2221" s="13"/>
      <c r="M2221" s="13"/>
      <c r="N2221" s="13"/>
      <c r="O2221" s="8"/>
      <c r="P2221" s="8"/>
    </row>
    <row r="2222" spans="12:16" ht="12.75">
      <c r="L2222" s="13"/>
      <c r="M2222" s="13"/>
      <c r="N2222" s="13"/>
      <c r="O2222" s="8"/>
      <c r="P2222" s="8"/>
    </row>
    <row r="2223" spans="12:16" ht="12.75">
      <c r="L2223" s="13"/>
      <c r="M2223" s="13"/>
      <c r="N2223" s="13"/>
      <c r="O2223" s="8"/>
      <c r="P2223" s="8"/>
    </row>
    <row r="2224" spans="12:16" ht="12.75">
      <c r="L2224" s="13"/>
      <c r="M2224" s="13"/>
      <c r="N2224" s="13"/>
      <c r="O2224" s="8"/>
      <c r="P2224" s="8"/>
    </row>
    <row r="2225" spans="12:16" ht="12.75">
      <c r="L2225" s="13"/>
      <c r="M2225" s="13"/>
      <c r="N2225" s="13"/>
      <c r="O2225" s="8"/>
      <c r="P2225" s="8"/>
    </row>
    <row r="2226" spans="12:16" ht="12.75">
      <c r="L2226" s="13"/>
      <c r="M2226" s="13"/>
      <c r="N2226" s="13"/>
      <c r="O2226" s="8"/>
      <c r="P2226" s="8"/>
    </row>
    <row r="2227" spans="12:16" ht="12.75">
      <c r="L2227" s="13"/>
      <c r="M2227" s="13"/>
      <c r="N2227" s="13"/>
      <c r="O2227" s="8"/>
      <c r="P2227" s="8"/>
    </row>
    <row r="2228" spans="12:16" ht="12.75">
      <c r="L2228" s="13"/>
      <c r="M2228" s="13"/>
      <c r="N2228" s="13"/>
      <c r="O2228" s="8"/>
      <c r="P2228" s="8"/>
    </row>
    <row r="2229" spans="12:16" ht="12.75">
      <c r="L2229" s="13"/>
      <c r="M2229" s="13"/>
      <c r="N2229" s="13"/>
      <c r="O2229" s="8"/>
      <c r="P2229" s="8"/>
    </row>
    <row r="2230" spans="12:16" ht="12.75">
      <c r="L2230" s="13"/>
      <c r="M2230" s="13"/>
      <c r="N2230" s="13"/>
      <c r="O2230" s="8"/>
      <c r="P2230" s="8"/>
    </row>
    <row r="2231" spans="12:16" ht="12.75">
      <c r="L2231" s="13"/>
      <c r="M2231" s="13"/>
      <c r="N2231" s="13"/>
      <c r="O2231" s="8"/>
      <c r="P2231" s="8"/>
    </row>
    <row r="2232" spans="12:16" ht="12.75">
      <c r="L2232" s="13"/>
      <c r="M2232" s="13"/>
      <c r="N2232" s="13"/>
      <c r="O2232" s="8"/>
      <c r="P2232" s="8"/>
    </row>
    <row r="2233" spans="12:16" ht="12.75">
      <c r="L2233" s="13"/>
      <c r="M2233" s="13"/>
      <c r="N2233" s="13"/>
      <c r="O2233" s="8"/>
      <c r="P2233" s="8"/>
    </row>
    <row r="2234" spans="12:16" ht="12.75">
      <c r="L2234" s="13"/>
      <c r="M2234" s="13"/>
      <c r="N2234" s="13"/>
      <c r="O2234" s="8"/>
      <c r="P2234" s="8"/>
    </row>
    <row r="2235" spans="12:16" ht="12.75">
      <c r="L2235" s="13"/>
      <c r="M2235" s="13"/>
      <c r="N2235" s="13"/>
      <c r="O2235" s="8"/>
      <c r="P2235" s="8"/>
    </row>
    <row r="2236" spans="12:16" ht="12.75">
      <c r="L2236" s="13"/>
      <c r="M2236" s="13"/>
      <c r="N2236" s="13"/>
      <c r="O2236" s="8"/>
      <c r="P2236" s="8"/>
    </row>
    <row r="2237" spans="12:16" ht="12.75">
      <c r="L2237" s="13"/>
      <c r="M2237" s="13"/>
      <c r="N2237" s="13"/>
      <c r="O2237" s="8"/>
      <c r="P2237" s="8"/>
    </row>
    <row r="2238" spans="12:16" ht="12.75">
      <c r="L2238" s="13"/>
      <c r="M2238" s="13"/>
      <c r="N2238" s="13"/>
      <c r="O2238" s="8"/>
      <c r="P2238" s="8"/>
    </row>
    <row r="2239" spans="12:16" ht="12.75">
      <c r="L2239" s="13"/>
      <c r="M2239" s="13"/>
      <c r="N2239" s="13"/>
      <c r="O2239" s="8"/>
      <c r="P2239" s="8"/>
    </row>
    <row r="2240" spans="12:16" ht="12.75">
      <c r="L2240" s="13"/>
      <c r="M2240" s="13"/>
      <c r="N2240" s="13"/>
      <c r="O2240" s="8"/>
      <c r="P2240" s="8"/>
    </row>
    <row r="2241" spans="12:16" ht="12.75">
      <c r="L2241" s="13"/>
      <c r="M2241" s="13"/>
      <c r="N2241" s="13"/>
      <c r="O2241" s="8"/>
      <c r="P2241" s="8"/>
    </row>
    <row r="2242" spans="12:16" ht="12.75">
      <c r="L2242" s="13"/>
      <c r="M2242" s="13"/>
      <c r="N2242" s="13"/>
      <c r="O2242" s="8"/>
      <c r="P2242" s="8"/>
    </row>
    <row r="2243" spans="12:16" ht="12.75">
      <c r="L2243" s="13"/>
      <c r="M2243" s="13"/>
      <c r="N2243" s="13"/>
      <c r="O2243" s="8"/>
      <c r="P2243" s="8"/>
    </row>
    <row r="2244" spans="12:16" ht="12.75">
      <c r="L2244" s="13"/>
      <c r="M2244" s="13"/>
      <c r="N2244" s="13"/>
      <c r="O2244" s="8"/>
      <c r="P2244" s="8"/>
    </row>
    <row r="2245" spans="12:16" ht="12.75">
      <c r="L2245" s="13"/>
      <c r="M2245" s="13"/>
      <c r="N2245" s="13"/>
      <c r="O2245" s="8"/>
      <c r="P2245" s="8"/>
    </row>
    <row r="2246" spans="12:16" ht="12.75">
      <c r="L2246" s="13"/>
      <c r="M2246" s="13"/>
      <c r="N2246" s="13"/>
      <c r="O2246" s="8"/>
      <c r="P2246" s="8"/>
    </row>
    <row r="2247" spans="12:16" ht="12.75">
      <c r="L2247" s="13"/>
      <c r="M2247" s="13"/>
      <c r="N2247" s="13"/>
      <c r="O2247" s="8"/>
      <c r="P2247" s="8"/>
    </row>
    <row r="2248" spans="12:16" ht="12.75">
      <c r="L2248" s="13"/>
      <c r="M2248" s="13"/>
      <c r="N2248" s="13"/>
      <c r="O2248" s="8"/>
      <c r="P2248" s="8"/>
    </row>
    <row r="2249" spans="12:16" ht="12.75">
      <c r="L2249" s="13"/>
      <c r="M2249" s="13"/>
      <c r="N2249" s="13"/>
      <c r="O2249" s="8"/>
      <c r="P2249" s="8"/>
    </row>
    <row r="2250" spans="12:16" ht="12.75">
      <c r="L2250" s="13"/>
      <c r="M2250" s="13"/>
      <c r="N2250" s="13"/>
      <c r="O2250" s="8"/>
      <c r="P2250" s="8"/>
    </row>
    <row r="2251" spans="12:16" ht="12.75">
      <c r="L2251" s="13"/>
      <c r="M2251" s="13"/>
      <c r="N2251" s="13"/>
      <c r="O2251" s="8"/>
      <c r="P2251" s="8"/>
    </row>
    <row r="2252" spans="12:16" ht="12.75">
      <c r="L2252" s="13"/>
      <c r="M2252" s="13"/>
      <c r="N2252" s="13"/>
      <c r="O2252" s="8"/>
      <c r="P2252" s="8"/>
    </row>
    <row r="2253" spans="12:16" ht="12.75">
      <c r="L2253" s="13"/>
      <c r="M2253" s="13"/>
      <c r="N2253" s="13"/>
      <c r="O2253" s="8"/>
      <c r="P2253" s="8"/>
    </row>
    <row r="2254" spans="12:16" ht="12.75">
      <c r="L2254" s="13"/>
      <c r="M2254" s="13"/>
      <c r="N2254" s="13"/>
      <c r="O2254" s="8"/>
      <c r="P2254" s="8"/>
    </row>
    <row r="2255" spans="12:16" ht="12.75">
      <c r="L2255" s="13"/>
      <c r="M2255" s="13"/>
      <c r="N2255" s="13"/>
      <c r="O2255" s="8"/>
      <c r="P2255" s="8"/>
    </row>
    <row r="2256" spans="12:16" ht="12.75">
      <c r="L2256" s="13"/>
      <c r="M2256" s="13"/>
      <c r="N2256" s="13"/>
      <c r="O2256" s="8"/>
      <c r="P2256" s="8"/>
    </row>
    <row r="2257" spans="12:16" ht="12.75">
      <c r="L2257" s="13"/>
      <c r="M2257" s="13"/>
      <c r="N2257" s="13"/>
      <c r="O2257" s="8"/>
      <c r="P2257" s="8"/>
    </row>
    <row r="2258" spans="12:16" ht="12.75">
      <c r="L2258" s="13"/>
      <c r="M2258" s="13"/>
      <c r="N2258" s="13"/>
      <c r="O2258" s="8"/>
      <c r="P2258" s="8"/>
    </row>
    <row r="2259" spans="12:16" ht="12.75">
      <c r="L2259" s="13"/>
      <c r="M2259" s="13"/>
      <c r="N2259" s="13"/>
      <c r="O2259" s="8"/>
      <c r="P2259" s="8"/>
    </row>
    <row r="2260" spans="12:16" ht="12.75">
      <c r="L2260" s="13"/>
      <c r="M2260" s="13"/>
      <c r="N2260" s="13"/>
      <c r="O2260" s="8"/>
      <c r="P2260" s="8"/>
    </row>
    <row r="2261" spans="12:16" ht="12.75">
      <c r="L2261" s="13"/>
      <c r="M2261" s="13"/>
      <c r="N2261" s="13"/>
      <c r="O2261" s="8"/>
      <c r="P2261" s="8"/>
    </row>
    <row r="2262" spans="12:16" ht="12.75">
      <c r="L2262" s="13"/>
      <c r="M2262" s="13"/>
      <c r="N2262" s="13"/>
      <c r="O2262" s="8"/>
      <c r="P2262" s="8"/>
    </row>
    <row r="2263" spans="12:16" ht="12.75">
      <c r="L2263" s="13"/>
      <c r="M2263" s="13"/>
      <c r="N2263" s="13"/>
      <c r="O2263" s="8"/>
      <c r="P2263" s="8"/>
    </row>
    <row r="2264" spans="12:16" ht="12.75">
      <c r="L2264" s="13"/>
      <c r="M2264" s="13"/>
      <c r="N2264" s="13"/>
      <c r="O2264" s="8"/>
      <c r="P2264" s="8"/>
    </row>
    <row r="2265" spans="12:16" ht="12.75">
      <c r="L2265" s="13"/>
      <c r="M2265" s="13"/>
      <c r="N2265" s="13"/>
      <c r="O2265" s="8"/>
      <c r="P2265" s="8"/>
    </row>
    <row r="2266" spans="12:16" ht="12.75">
      <c r="L2266" s="13"/>
      <c r="M2266" s="13"/>
      <c r="N2266" s="13"/>
      <c r="O2266" s="8"/>
      <c r="P2266" s="8"/>
    </row>
    <row r="2267" spans="12:16" ht="12.75">
      <c r="L2267" s="13"/>
      <c r="M2267" s="13"/>
      <c r="N2267" s="13"/>
      <c r="O2267" s="8"/>
      <c r="P2267" s="8"/>
    </row>
    <row r="2268" spans="12:16" ht="12.75">
      <c r="L2268" s="13"/>
      <c r="M2268" s="13"/>
      <c r="N2268" s="13"/>
      <c r="O2268" s="8"/>
      <c r="P2268" s="8"/>
    </row>
    <row r="2269" spans="12:16" ht="12.75">
      <c r="L2269" s="13"/>
      <c r="M2269" s="13"/>
      <c r="N2269" s="13"/>
      <c r="O2269" s="8"/>
      <c r="P2269" s="8"/>
    </row>
    <row r="2270" spans="12:16" ht="12.75">
      <c r="L2270" s="13"/>
      <c r="M2270" s="13"/>
      <c r="N2270" s="13"/>
      <c r="O2270" s="8"/>
      <c r="P2270" s="8"/>
    </row>
    <row r="2271" spans="12:16" ht="12.75">
      <c r="L2271" s="13"/>
      <c r="M2271" s="13"/>
      <c r="N2271" s="13"/>
      <c r="O2271" s="8"/>
      <c r="P2271" s="8"/>
    </row>
    <row r="2272" spans="12:16" ht="12.75">
      <c r="L2272" s="13"/>
      <c r="M2272" s="13"/>
      <c r="N2272" s="13"/>
      <c r="O2272" s="8"/>
      <c r="P2272" s="8"/>
    </row>
    <row r="2273" spans="12:16" ht="12.75">
      <c r="L2273" s="13"/>
      <c r="M2273" s="13"/>
      <c r="N2273" s="13"/>
      <c r="O2273" s="8"/>
      <c r="P2273" s="8"/>
    </row>
    <row r="2274" spans="12:16" ht="12.75">
      <c r="L2274" s="13"/>
      <c r="M2274" s="13"/>
      <c r="N2274" s="13"/>
      <c r="O2274" s="8"/>
      <c r="P2274" s="8"/>
    </row>
    <row r="2275" spans="12:16" ht="12.75">
      <c r="L2275" s="13"/>
      <c r="M2275" s="13"/>
      <c r="N2275" s="13"/>
      <c r="O2275" s="8"/>
      <c r="P2275" s="8"/>
    </row>
    <row r="2276" spans="12:16" ht="12.75">
      <c r="L2276" s="13"/>
      <c r="M2276" s="13"/>
      <c r="N2276" s="13"/>
      <c r="O2276" s="8"/>
      <c r="P2276" s="8"/>
    </row>
    <row r="2277" spans="12:16" ht="12.75">
      <c r="L2277" s="13"/>
      <c r="M2277" s="13"/>
      <c r="N2277" s="13"/>
      <c r="O2277" s="8"/>
      <c r="P2277" s="8"/>
    </row>
    <row r="2278" spans="12:16" ht="12.75">
      <c r="L2278" s="13"/>
      <c r="M2278" s="13"/>
      <c r="N2278" s="13"/>
      <c r="O2278" s="8"/>
      <c r="P2278" s="8"/>
    </row>
    <row r="2279" spans="12:16" ht="12.75">
      <c r="L2279" s="13"/>
      <c r="M2279" s="13"/>
      <c r="N2279" s="13"/>
      <c r="O2279" s="8"/>
      <c r="P2279" s="8"/>
    </row>
    <row r="2280" spans="12:16" ht="12.75">
      <c r="L2280" s="13"/>
      <c r="M2280" s="13"/>
      <c r="N2280" s="13"/>
      <c r="O2280" s="8"/>
      <c r="P2280" s="8"/>
    </row>
    <row r="2281" spans="12:16" ht="12.75">
      <c r="L2281" s="13"/>
      <c r="M2281" s="13"/>
      <c r="N2281" s="13"/>
      <c r="O2281" s="8"/>
      <c r="P2281" s="8"/>
    </row>
    <row r="2282" spans="12:16" ht="12.75">
      <c r="L2282" s="13"/>
      <c r="M2282" s="13"/>
      <c r="N2282" s="13"/>
      <c r="O2282" s="8"/>
      <c r="P2282" s="8"/>
    </row>
    <row r="2283" spans="12:16" ht="12.75">
      <c r="L2283" s="13"/>
      <c r="M2283" s="13"/>
      <c r="N2283" s="13"/>
      <c r="O2283" s="8"/>
      <c r="P2283" s="8"/>
    </row>
    <row r="2284" spans="12:16" ht="12.75">
      <c r="L2284" s="13"/>
      <c r="M2284" s="13"/>
      <c r="N2284" s="13"/>
      <c r="O2284" s="8"/>
      <c r="P2284" s="8"/>
    </row>
    <row r="2285" spans="12:16" ht="12.75">
      <c r="L2285" s="13"/>
      <c r="M2285" s="13"/>
      <c r="N2285" s="13"/>
      <c r="O2285" s="8"/>
      <c r="P2285" s="8"/>
    </row>
    <row r="2286" spans="12:16" ht="12.75">
      <c r="L2286" s="13"/>
      <c r="M2286" s="13"/>
      <c r="N2286" s="13"/>
      <c r="O2286" s="8"/>
      <c r="P2286" s="8"/>
    </row>
    <row r="2287" spans="12:16" ht="12.75">
      <c r="L2287" s="13"/>
      <c r="M2287" s="13"/>
      <c r="N2287" s="13"/>
      <c r="O2287" s="8"/>
      <c r="P2287" s="8"/>
    </row>
    <row r="2288" spans="12:16" ht="12.75">
      <c r="L2288" s="13"/>
      <c r="M2288" s="13"/>
      <c r="N2288" s="13"/>
      <c r="O2288" s="8"/>
      <c r="P2288" s="8"/>
    </row>
    <row r="2289" spans="12:16" ht="12.75">
      <c r="L2289" s="13"/>
      <c r="M2289" s="13"/>
      <c r="N2289" s="13"/>
      <c r="O2289" s="8"/>
      <c r="P2289" s="8"/>
    </row>
    <row r="2290" spans="12:16" ht="12.75">
      <c r="L2290" s="13"/>
      <c r="M2290" s="13"/>
      <c r="N2290" s="13"/>
      <c r="O2290" s="8"/>
      <c r="P2290" s="8"/>
    </row>
    <row r="2291" spans="12:16" ht="12.75">
      <c r="L2291" s="13"/>
      <c r="M2291" s="13"/>
      <c r="N2291" s="13"/>
      <c r="O2291" s="8"/>
      <c r="P2291" s="8"/>
    </row>
    <row r="2292" spans="12:16" ht="12.75">
      <c r="L2292" s="13"/>
      <c r="M2292" s="13"/>
      <c r="N2292" s="13"/>
      <c r="O2292" s="8"/>
      <c r="P2292" s="8"/>
    </row>
    <row r="2293" spans="12:16" ht="12.75">
      <c r="L2293" s="13"/>
      <c r="M2293" s="13"/>
      <c r="N2293" s="13"/>
      <c r="O2293" s="8"/>
      <c r="P2293" s="8"/>
    </row>
    <row r="2294" spans="12:16" ht="12.75">
      <c r="L2294" s="13"/>
      <c r="M2294" s="13"/>
      <c r="N2294" s="13"/>
      <c r="O2294" s="8"/>
      <c r="P2294" s="8"/>
    </row>
    <row r="2295" spans="12:16" ht="12.75">
      <c r="L2295" s="13"/>
      <c r="M2295" s="13"/>
      <c r="N2295" s="13"/>
      <c r="O2295" s="8"/>
      <c r="P2295" s="8"/>
    </row>
    <row r="2296" spans="12:16" ht="12.75">
      <c r="L2296" s="13"/>
      <c r="M2296" s="13"/>
      <c r="N2296" s="13"/>
      <c r="O2296" s="8"/>
      <c r="P2296" s="8"/>
    </row>
    <row r="2297" spans="12:16" ht="12.75">
      <c r="L2297" s="13"/>
      <c r="M2297" s="13"/>
      <c r="N2297" s="13"/>
      <c r="O2297" s="8"/>
      <c r="P2297" s="8"/>
    </row>
    <row r="2298" spans="12:16" ht="12.75">
      <c r="L2298" s="13"/>
      <c r="M2298" s="13"/>
      <c r="N2298" s="13"/>
      <c r="O2298" s="8"/>
      <c r="P2298" s="8"/>
    </row>
    <row r="2299" spans="12:16" ht="12.75">
      <c r="L2299" s="13"/>
      <c r="M2299" s="13"/>
      <c r="N2299" s="13"/>
      <c r="O2299" s="8"/>
      <c r="P2299" s="8"/>
    </row>
    <row r="2300" spans="12:16" ht="12.75">
      <c r="L2300" s="13"/>
      <c r="M2300" s="13"/>
      <c r="N2300" s="13"/>
      <c r="O2300" s="8"/>
      <c r="P2300" s="8"/>
    </row>
    <row r="2301" spans="12:16" ht="12.75">
      <c r="L2301" s="13"/>
      <c r="M2301" s="13"/>
      <c r="N2301" s="13"/>
      <c r="O2301" s="8"/>
      <c r="P2301" s="8"/>
    </row>
    <row r="2302" spans="12:16" ht="12.75">
      <c r="L2302" s="13"/>
      <c r="M2302" s="13"/>
      <c r="N2302" s="13"/>
      <c r="O2302" s="8"/>
      <c r="P2302" s="8"/>
    </row>
    <row r="2303" spans="12:16" ht="12.75">
      <c r="L2303" s="13"/>
      <c r="M2303" s="13"/>
      <c r="N2303" s="13"/>
      <c r="O2303" s="8"/>
      <c r="P2303" s="8"/>
    </row>
    <row r="2304" spans="12:16" ht="12.75">
      <c r="L2304" s="13"/>
      <c r="M2304" s="13"/>
      <c r="N2304" s="13"/>
      <c r="O2304" s="8"/>
      <c r="P2304" s="8"/>
    </row>
    <row r="2305" spans="12:16" ht="12.75">
      <c r="L2305" s="13"/>
      <c r="M2305" s="13"/>
      <c r="N2305" s="13"/>
      <c r="O2305" s="8"/>
      <c r="P2305" s="8"/>
    </row>
    <row r="2306" spans="12:16" ht="12.75">
      <c r="L2306" s="13"/>
      <c r="M2306" s="13"/>
      <c r="N2306" s="13"/>
      <c r="O2306" s="8"/>
      <c r="P2306" s="8"/>
    </row>
    <row r="2307" spans="12:16" ht="12.75">
      <c r="L2307" s="13"/>
      <c r="M2307" s="13"/>
      <c r="N2307" s="13"/>
      <c r="O2307" s="8"/>
      <c r="P2307" s="8"/>
    </row>
    <row r="2308" spans="12:16" ht="12.75">
      <c r="L2308" s="13"/>
      <c r="M2308" s="13"/>
      <c r="N2308" s="13"/>
      <c r="O2308" s="8"/>
      <c r="P2308" s="8"/>
    </row>
    <row r="2309" spans="12:16" ht="12.75">
      <c r="L2309" s="13"/>
      <c r="M2309" s="13"/>
      <c r="N2309" s="13"/>
      <c r="O2309" s="8"/>
      <c r="P2309" s="8"/>
    </row>
    <row r="2310" spans="12:16" ht="12.75">
      <c r="L2310" s="13"/>
      <c r="M2310" s="13"/>
      <c r="N2310" s="13"/>
      <c r="O2310" s="8"/>
      <c r="P2310" s="8"/>
    </row>
    <row r="2311" spans="12:16" ht="12.75">
      <c r="L2311" s="13"/>
      <c r="M2311" s="13"/>
      <c r="N2311" s="13"/>
      <c r="O2311" s="8"/>
      <c r="P2311" s="8"/>
    </row>
    <row r="2312" spans="12:16" ht="12.75">
      <c r="L2312" s="13"/>
      <c r="M2312" s="13"/>
      <c r="N2312" s="13"/>
      <c r="O2312" s="8"/>
      <c r="P2312" s="8"/>
    </row>
    <row r="2313" spans="12:16" ht="12.75">
      <c r="L2313" s="13"/>
      <c r="M2313" s="13"/>
      <c r="N2313" s="13"/>
      <c r="O2313" s="8"/>
      <c r="P2313" s="8"/>
    </row>
    <row r="2314" spans="12:16" ht="12.75">
      <c r="L2314" s="13"/>
      <c r="M2314" s="13"/>
      <c r="N2314" s="13"/>
      <c r="O2314" s="8"/>
      <c r="P2314" s="8"/>
    </row>
    <row r="2315" spans="12:16" ht="12.75">
      <c r="L2315" s="13"/>
      <c r="M2315" s="13"/>
      <c r="N2315" s="13"/>
      <c r="O2315" s="8"/>
      <c r="P2315" s="8"/>
    </row>
    <row r="2316" spans="12:16" ht="12.75">
      <c r="L2316" s="13"/>
      <c r="M2316" s="13"/>
      <c r="N2316" s="13"/>
      <c r="O2316" s="8"/>
      <c r="P2316" s="8"/>
    </row>
    <row r="2317" spans="12:16" ht="12.75">
      <c r="L2317" s="13"/>
      <c r="M2317" s="13"/>
      <c r="N2317" s="13"/>
      <c r="O2317" s="8"/>
      <c r="P2317" s="8"/>
    </row>
    <row r="2318" spans="12:16" ht="12.75">
      <c r="L2318" s="13"/>
      <c r="M2318" s="13"/>
      <c r="N2318" s="13"/>
      <c r="O2318" s="8"/>
      <c r="P2318" s="8"/>
    </row>
    <row r="2319" spans="12:16" ht="12.75">
      <c r="L2319" s="13"/>
      <c r="M2319" s="13"/>
      <c r="N2319" s="13"/>
      <c r="O2319" s="8"/>
      <c r="P2319" s="8"/>
    </row>
    <row r="2320" spans="12:16" ht="12.75">
      <c r="L2320" s="13"/>
      <c r="M2320" s="13"/>
      <c r="N2320" s="13"/>
      <c r="O2320" s="8"/>
      <c r="P2320" s="8"/>
    </row>
    <row r="2321" spans="12:16" ht="12.75">
      <c r="L2321" s="13"/>
      <c r="M2321" s="13"/>
      <c r="N2321" s="13"/>
      <c r="O2321" s="8"/>
      <c r="P2321" s="8"/>
    </row>
    <row r="2322" spans="12:16" ht="12.75">
      <c r="L2322" s="13"/>
      <c r="M2322" s="13"/>
      <c r="N2322" s="13"/>
      <c r="O2322" s="8"/>
      <c r="P2322" s="8"/>
    </row>
    <row r="2323" spans="12:16" ht="12.75">
      <c r="L2323" s="13"/>
      <c r="M2323" s="13"/>
      <c r="N2323" s="13"/>
      <c r="O2323" s="8"/>
      <c r="P2323" s="8"/>
    </row>
    <row r="2324" spans="12:16" ht="12.75">
      <c r="L2324" s="13"/>
      <c r="M2324" s="13"/>
      <c r="N2324" s="13"/>
      <c r="O2324" s="8"/>
      <c r="P2324" s="8"/>
    </row>
    <row r="2325" spans="12:16" ht="12.75">
      <c r="L2325" s="13"/>
      <c r="M2325" s="13"/>
      <c r="N2325" s="13"/>
      <c r="O2325" s="8"/>
      <c r="P2325" s="8"/>
    </row>
    <row r="2326" spans="12:16" ht="12.75">
      <c r="L2326" s="13"/>
      <c r="M2326" s="13"/>
      <c r="N2326" s="13"/>
      <c r="O2326" s="8"/>
      <c r="P2326" s="8"/>
    </row>
    <row r="2327" spans="12:16" ht="12.75">
      <c r="L2327" s="13"/>
      <c r="M2327" s="13"/>
      <c r="N2327" s="13"/>
      <c r="O2327" s="8"/>
      <c r="P2327" s="8"/>
    </row>
    <row r="2328" spans="12:16" ht="12.75">
      <c r="L2328" s="13"/>
      <c r="M2328" s="13"/>
      <c r="N2328" s="13"/>
      <c r="O2328" s="8"/>
      <c r="P2328" s="8"/>
    </row>
    <row r="2329" spans="12:16" ht="12.75">
      <c r="L2329" s="13"/>
      <c r="M2329" s="13"/>
      <c r="N2329" s="13"/>
      <c r="O2329" s="8"/>
      <c r="P2329" s="8"/>
    </row>
    <row r="2330" spans="12:16" ht="12.75">
      <c r="L2330" s="13"/>
      <c r="M2330" s="13"/>
      <c r="N2330" s="13"/>
      <c r="O2330" s="8"/>
      <c r="P2330" s="8"/>
    </row>
    <row r="2331" spans="12:16" ht="12.75">
      <c r="L2331" s="13"/>
      <c r="M2331" s="13"/>
      <c r="N2331" s="13"/>
      <c r="O2331" s="8"/>
      <c r="P2331" s="8"/>
    </row>
    <row r="2332" spans="12:16" ht="12.75">
      <c r="L2332" s="13"/>
      <c r="M2332" s="13"/>
      <c r="N2332" s="13"/>
      <c r="O2332" s="8"/>
      <c r="P2332" s="8"/>
    </row>
    <row r="2333" spans="12:16" ht="12.75">
      <c r="L2333" s="13"/>
      <c r="M2333" s="13"/>
      <c r="N2333" s="13"/>
      <c r="O2333" s="8"/>
      <c r="P2333" s="8"/>
    </row>
    <row r="2334" spans="12:16" ht="12.75">
      <c r="L2334" s="13"/>
      <c r="M2334" s="13"/>
      <c r="N2334" s="13"/>
      <c r="O2334" s="8"/>
      <c r="P2334" s="8"/>
    </row>
    <row r="2335" spans="12:16" ht="12.75">
      <c r="L2335" s="13"/>
      <c r="M2335" s="13"/>
      <c r="N2335" s="13"/>
      <c r="O2335" s="8"/>
      <c r="P2335" s="8"/>
    </row>
    <row r="2336" spans="12:16" ht="12.75">
      <c r="L2336" s="13"/>
      <c r="M2336" s="13"/>
      <c r="N2336" s="13"/>
      <c r="O2336" s="8"/>
      <c r="P2336" s="8"/>
    </row>
    <row r="2337" spans="12:16" ht="12.75">
      <c r="L2337" s="13"/>
      <c r="M2337" s="13"/>
      <c r="N2337" s="13"/>
      <c r="O2337" s="8"/>
      <c r="P2337" s="8"/>
    </row>
    <row r="2338" spans="12:16" ht="12.75">
      <c r="L2338" s="13"/>
      <c r="M2338" s="13"/>
      <c r="N2338" s="13"/>
      <c r="O2338" s="8"/>
      <c r="P2338" s="8"/>
    </row>
    <row r="2339" spans="12:16" ht="12.75">
      <c r="L2339" s="13"/>
      <c r="M2339" s="13"/>
      <c r="N2339" s="13"/>
      <c r="O2339" s="8"/>
      <c r="P2339" s="8"/>
    </row>
    <row r="2340" spans="12:16" ht="12.75">
      <c r="L2340" s="13"/>
      <c r="M2340" s="13"/>
      <c r="N2340" s="13"/>
      <c r="O2340" s="8"/>
      <c r="P2340" s="8"/>
    </row>
    <row r="2341" spans="12:16" ht="12.75">
      <c r="L2341" s="13"/>
      <c r="M2341" s="13"/>
      <c r="N2341" s="13"/>
      <c r="O2341" s="8"/>
      <c r="P2341" s="8"/>
    </row>
    <row r="2342" spans="12:16" ht="12.75">
      <c r="L2342" s="13"/>
      <c r="M2342" s="13"/>
      <c r="N2342" s="13"/>
      <c r="O2342" s="8"/>
      <c r="P2342" s="8"/>
    </row>
    <row r="2343" spans="12:16" ht="12.75">
      <c r="L2343" s="13"/>
      <c r="M2343" s="13"/>
      <c r="N2343" s="13"/>
      <c r="O2343" s="8"/>
      <c r="P2343" s="8"/>
    </row>
    <row r="2344" spans="12:16" ht="12.75">
      <c r="L2344" s="13"/>
      <c r="M2344" s="13"/>
      <c r="N2344" s="13"/>
      <c r="O2344" s="8"/>
      <c r="P2344" s="8"/>
    </row>
    <row r="2345" spans="12:16" ht="12.75">
      <c r="L2345" s="13"/>
      <c r="M2345" s="13"/>
      <c r="N2345" s="13"/>
      <c r="O2345" s="8"/>
      <c r="P2345" s="8"/>
    </row>
    <row r="2346" spans="12:16" ht="12.75">
      <c r="L2346" s="13"/>
      <c r="M2346" s="13"/>
      <c r="N2346" s="13"/>
      <c r="O2346" s="8"/>
      <c r="P2346" s="8"/>
    </row>
    <row r="2347" spans="12:16" ht="12.75">
      <c r="L2347" s="13"/>
      <c r="M2347" s="13"/>
      <c r="N2347" s="13"/>
      <c r="O2347" s="8"/>
      <c r="P2347" s="8"/>
    </row>
    <row r="2348" spans="12:16" ht="12.75">
      <c r="L2348" s="13"/>
      <c r="M2348" s="13"/>
      <c r="N2348" s="13"/>
      <c r="O2348" s="8"/>
      <c r="P2348" s="8"/>
    </row>
    <row r="2349" spans="12:16" ht="12.75">
      <c r="L2349" s="13"/>
      <c r="M2349" s="13"/>
      <c r="N2349" s="13"/>
      <c r="O2349" s="8"/>
      <c r="P2349" s="8"/>
    </row>
    <row r="2350" spans="12:16" ht="12.75">
      <c r="L2350" s="13"/>
      <c r="M2350" s="13"/>
      <c r="N2350" s="13"/>
      <c r="O2350" s="8"/>
      <c r="P2350" s="8"/>
    </row>
    <row r="2351" spans="12:16" ht="12.75">
      <c r="L2351" s="13"/>
      <c r="M2351" s="13"/>
      <c r="N2351" s="13"/>
      <c r="O2351" s="8"/>
      <c r="P2351" s="8"/>
    </row>
    <row r="2352" spans="12:16" ht="12.75">
      <c r="L2352" s="13"/>
      <c r="M2352" s="13"/>
      <c r="N2352" s="13"/>
      <c r="O2352" s="8"/>
      <c r="P2352" s="8"/>
    </row>
    <row r="2353" spans="12:16" ht="12.75">
      <c r="L2353" s="13"/>
      <c r="M2353" s="13"/>
      <c r="N2353" s="13"/>
      <c r="O2353" s="8"/>
      <c r="P2353" s="8"/>
    </row>
    <row r="2354" spans="12:16" ht="12.75">
      <c r="L2354" s="13"/>
      <c r="M2354" s="13"/>
      <c r="N2354" s="13"/>
      <c r="O2354" s="8"/>
      <c r="P2354" s="8"/>
    </row>
    <row r="2355" spans="12:16" ht="12.75">
      <c r="L2355" s="13"/>
      <c r="M2355" s="13"/>
      <c r="N2355" s="13"/>
      <c r="O2355" s="8"/>
      <c r="P2355" s="8"/>
    </row>
    <row r="2356" spans="12:16" ht="12.75">
      <c r="L2356" s="13"/>
      <c r="M2356" s="13"/>
      <c r="N2356" s="13"/>
      <c r="O2356" s="8"/>
      <c r="P2356" s="8"/>
    </row>
    <row r="2357" spans="12:16" ht="12.75">
      <c r="L2357" s="13"/>
      <c r="M2357" s="13"/>
      <c r="N2357" s="13"/>
      <c r="O2357" s="8"/>
      <c r="P2357" s="8"/>
    </row>
    <row r="2358" spans="12:16" ht="12.75">
      <c r="L2358" s="13"/>
      <c r="M2358" s="13"/>
      <c r="N2358" s="13"/>
      <c r="O2358" s="8"/>
      <c r="P2358" s="8"/>
    </row>
    <row r="2359" spans="12:16" ht="12.75">
      <c r="L2359" s="13"/>
      <c r="M2359" s="13"/>
      <c r="N2359" s="13"/>
      <c r="O2359" s="8"/>
      <c r="P2359" s="8"/>
    </row>
    <row r="2360" spans="12:16" ht="12.75">
      <c r="L2360" s="13"/>
      <c r="M2360" s="13"/>
      <c r="N2360" s="13"/>
      <c r="O2360" s="8"/>
      <c r="P2360" s="8"/>
    </row>
    <row r="2361" spans="12:16" ht="12.75">
      <c r="L2361" s="13"/>
      <c r="M2361" s="13"/>
      <c r="N2361" s="13"/>
      <c r="O2361" s="8"/>
      <c r="P2361" s="8"/>
    </row>
    <row r="2362" spans="12:16" ht="12.75">
      <c r="L2362" s="13"/>
      <c r="M2362" s="13"/>
      <c r="N2362" s="13"/>
      <c r="O2362" s="8"/>
      <c r="P2362" s="8"/>
    </row>
    <row r="2363" spans="12:16" ht="12.75">
      <c r="L2363" s="13"/>
      <c r="M2363" s="13"/>
      <c r="N2363" s="13"/>
      <c r="O2363" s="8"/>
      <c r="P2363" s="8"/>
    </row>
    <row r="2364" spans="12:16" ht="12.75">
      <c r="L2364" s="13"/>
      <c r="M2364" s="13"/>
      <c r="N2364" s="13"/>
      <c r="O2364" s="8"/>
      <c r="P2364" s="8"/>
    </row>
    <row r="2365" spans="12:16" ht="12.75">
      <c r="L2365" s="13"/>
      <c r="M2365" s="13"/>
      <c r="N2365" s="13"/>
      <c r="O2365" s="8"/>
      <c r="P2365" s="8"/>
    </row>
    <row r="2366" spans="12:16" ht="12.75">
      <c r="L2366" s="13"/>
      <c r="M2366" s="13"/>
      <c r="N2366" s="13"/>
      <c r="O2366" s="8"/>
      <c r="P2366" s="8"/>
    </row>
    <row r="2367" spans="12:16" ht="12.75">
      <c r="L2367" s="13"/>
      <c r="M2367" s="13"/>
      <c r="N2367" s="13"/>
      <c r="O2367" s="8"/>
      <c r="P2367" s="8"/>
    </row>
    <row r="2368" spans="12:16" ht="12.75">
      <c r="L2368" s="13"/>
      <c r="M2368" s="13"/>
      <c r="N2368" s="13"/>
      <c r="O2368" s="8"/>
      <c r="P2368" s="8"/>
    </row>
    <row r="2369" spans="12:16" ht="12.75">
      <c r="L2369" s="13"/>
      <c r="M2369" s="13"/>
      <c r="N2369" s="13"/>
      <c r="O2369" s="8"/>
      <c r="P2369" s="8"/>
    </row>
    <row r="2370" spans="12:16" ht="12.75">
      <c r="L2370" s="13"/>
      <c r="M2370" s="13"/>
      <c r="N2370" s="13"/>
      <c r="O2370" s="8"/>
      <c r="P2370" s="8"/>
    </row>
    <row r="2371" spans="12:16" ht="12.75">
      <c r="L2371" s="13"/>
      <c r="M2371" s="13"/>
      <c r="N2371" s="13"/>
      <c r="O2371" s="8"/>
      <c r="P2371" s="8"/>
    </row>
    <row r="2372" spans="12:16" ht="12.75">
      <c r="L2372" s="13"/>
      <c r="M2372" s="13"/>
      <c r="N2372" s="13"/>
      <c r="O2372" s="8"/>
      <c r="P2372" s="8"/>
    </row>
    <row r="2373" spans="12:16" ht="12.75">
      <c r="L2373" s="13"/>
      <c r="M2373" s="13"/>
      <c r="N2373" s="13"/>
      <c r="O2373" s="8"/>
      <c r="P2373" s="8"/>
    </row>
    <row r="2374" spans="12:16" ht="12.75">
      <c r="L2374" s="13"/>
      <c r="M2374" s="13"/>
      <c r="N2374" s="13"/>
      <c r="O2374" s="8"/>
      <c r="P2374" s="8"/>
    </row>
    <row r="2375" spans="12:16" ht="12.75">
      <c r="L2375" s="13"/>
      <c r="M2375" s="13"/>
      <c r="N2375" s="13"/>
      <c r="O2375" s="8"/>
      <c r="P2375" s="8"/>
    </row>
    <row r="2376" spans="12:16" ht="12.75">
      <c r="L2376" s="13"/>
      <c r="M2376" s="13"/>
      <c r="N2376" s="13"/>
      <c r="O2376" s="8"/>
      <c r="P2376" s="8"/>
    </row>
    <row r="2377" spans="12:16" ht="12.75">
      <c r="L2377" s="13"/>
      <c r="M2377" s="13"/>
      <c r="N2377" s="13"/>
      <c r="O2377" s="8"/>
      <c r="P2377" s="8"/>
    </row>
    <row r="2378" spans="12:16" ht="12.75">
      <c r="L2378" s="13"/>
      <c r="M2378" s="13"/>
      <c r="N2378" s="13"/>
      <c r="O2378" s="8"/>
      <c r="P2378" s="8"/>
    </row>
    <row r="2379" spans="12:16" ht="12.75">
      <c r="L2379" s="13"/>
      <c r="M2379" s="13"/>
      <c r="N2379" s="13"/>
      <c r="O2379" s="8"/>
      <c r="P2379" s="8"/>
    </row>
    <row r="2380" spans="12:16" ht="12.75">
      <c r="L2380" s="13"/>
      <c r="M2380" s="13"/>
      <c r="N2380" s="13"/>
      <c r="O2380" s="8"/>
      <c r="P2380" s="8"/>
    </row>
    <row r="2381" spans="12:16" ht="12.75">
      <c r="L2381" s="13"/>
      <c r="M2381" s="13"/>
      <c r="N2381" s="13"/>
      <c r="O2381" s="8"/>
      <c r="P2381" s="8"/>
    </row>
    <row r="2382" spans="12:16" ht="12.75">
      <c r="L2382" s="13"/>
      <c r="M2382" s="13"/>
      <c r="N2382" s="13"/>
      <c r="O2382" s="8"/>
      <c r="P2382" s="8"/>
    </row>
    <row r="2383" spans="12:16" ht="12.75">
      <c r="L2383" s="13"/>
      <c r="M2383" s="13"/>
      <c r="N2383" s="13"/>
      <c r="O2383" s="8"/>
      <c r="P2383" s="8"/>
    </row>
    <row r="2384" spans="12:16" ht="12.75">
      <c r="L2384" s="13"/>
      <c r="M2384" s="13"/>
      <c r="N2384" s="13"/>
      <c r="O2384" s="8"/>
      <c r="P2384" s="8"/>
    </row>
    <row r="2385" spans="12:16" ht="12.75">
      <c r="L2385" s="13"/>
      <c r="M2385" s="13"/>
      <c r="N2385" s="13"/>
      <c r="O2385" s="8"/>
      <c r="P2385" s="8"/>
    </row>
    <row r="2386" spans="12:16" ht="12.75">
      <c r="L2386" s="13"/>
      <c r="M2386" s="13"/>
      <c r="N2386" s="13"/>
      <c r="O2386" s="8"/>
      <c r="P2386" s="8"/>
    </row>
    <row r="2387" spans="12:16" ht="12.75">
      <c r="L2387" s="13"/>
      <c r="M2387" s="13"/>
      <c r="N2387" s="13"/>
      <c r="O2387" s="8"/>
      <c r="P2387" s="8"/>
    </row>
    <row r="2388" spans="12:16" ht="12.75">
      <c r="L2388" s="13"/>
      <c r="M2388" s="13"/>
      <c r="N2388" s="13"/>
      <c r="O2388" s="8"/>
      <c r="P2388" s="8"/>
    </row>
    <row r="2389" spans="12:16" ht="12.75">
      <c r="L2389" s="13"/>
      <c r="M2389" s="13"/>
      <c r="N2389" s="13"/>
      <c r="O2389" s="8"/>
      <c r="P2389" s="8"/>
    </row>
    <row r="2390" spans="12:16" ht="12.75">
      <c r="L2390" s="13"/>
      <c r="M2390" s="13"/>
      <c r="N2390" s="13"/>
      <c r="O2390" s="8"/>
      <c r="P2390" s="8"/>
    </row>
    <row r="2391" spans="12:16" ht="12.75">
      <c r="L2391" s="13"/>
      <c r="M2391" s="13"/>
      <c r="N2391" s="13"/>
      <c r="O2391" s="8"/>
      <c r="P2391" s="8"/>
    </row>
    <row r="2392" spans="12:16" ht="12.75">
      <c r="L2392" s="13"/>
      <c r="M2392" s="13"/>
      <c r="N2392" s="13"/>
      <c r="O2392" s="8"/>
      <c r="P2392" s="8"/>
    </row>
    <row r="2393" spans="12:16" ht="12.75">
      <c r="L2393" s="13"/>
      <c r="M2393" s="13"/>
      <c r="N2393" s="13"/>
      <c r="O2393" s="8"/>
      <c r="P2393" s="8"/>
    </row>
    <row r="2394" spans="12:16" ht="12.75">
      <c r="L2394" s="13"/>
      <c r="M2394" s="13"/>
      <c r="N2394" s="13"/>
      <c r="O2394" s="8"/>
      <c r="P2394" s="8"/>
    </row>
    <row r="2395" spans="12:16" ht="12.75">
      <c r="L2395" s="13"/>
      <c r="M2395" s="13"/>
      <c r="N2395" s="13"/>
      <c r="O2395" s="8"/>
      <c r="P2395" s="8"/>
    </row>
    <row r="2396" spans="12:16" ht="12.75">
      <c r="L2396" s="13"/>
      <c r="M2396" s="13"/>
      <c r="N2396" s="13"/>
      <c r="O2396" s="8"/>
      <c r="P2396" s="8"/>
    </row>
    <row r="2397" spans="12:16" ht="12.75">
      <c r="L2397" s="13"/>
      <c r="M2397" s="13"/>
      <c r="N2397" s="13"/>
      <c r="O2397" s="8"/>
      <c r="P2397" s="8"/>
    </row>
    <row r="2398" spans="12:16" ht="12.75">
      <c r="L2398" s="13"/>
      <c r="M2398" s="13"/>
      <c r="N2398" s="13"/>
      <c r="O2398" s="8"/>
      <c r="P2398" s="8"/>
    </row>
    <row r="2399" spans="12:16" ht="12.75">
      <c r="L2399" s="13"/>
      <c r="M2399" s="13"/>
      <c r="N2399" s="13"/>
      <c r="O2399" s="8"/>
      <c r="P2399" s="8"/>
    </row>
    <row r="2400" spans="12:16" ht="12.75">
      <c r="L2400" s="13"/>
      <c r="M2400" s="13"/>
      <c r="N2400" s="13"/>
      <c r="O2400" s="8"/>
      <c r="P2400" s="8"/>
    </row>
    <row r="2401" spans="12:16" ht="12.75">
      <c r="L2401" s="13"/>
      <c r="M2401" s="13"/>
      <c r="N2401" s="13"/>
      <c r="O2401" s="8"/>
      <c r="P2401" s="8"/>
    </row>
    <row r="2402" spans="12:16" ht="12.75">
      <c r="L2402" s="13"/>
      <c r="M2402" s="13"/>
      <c r="N2402" s="13"/>
      <c r="O2402" s="8"/>
      <c r="P2402" s="8"/>
    </row>
    <row r="2403" spans="12:16" ht="12.75">
      <c r="L2403" s="13"/>
      <c r="M2403" s="13"/>
      <c r="N2403" s="13"/>
      <c r="O2403" s="8"/>
      <c r="P2403" s="8"/>
    </row>
    <row r="2404" spans="12:16" ht="12.75">
      <c r="L2404" s="13"/>
      <c r="M2404" s="13"/>
      <c r="N2404" s="13"/>
      <c r="O2404" s="8"/>
      <c r="P2404" s="8"/>
    </row>
    <row r="2405" spans="12:16" ht="12.75">
      <c r="L2405" s="13"/>
      <c r="M2405" s="13"/>
      <c r="N2405" s="13"/>
      <c r="O2405" s="8"/>
      <c r="P2405" s="8"/>
    </row>
    <row r="2406" spans="12:16" ht="12.75">
      <c r="L2406" s="13"/>
      <c r="M2406" s="13"/>
      <c r="N2406" s="13"/>
      <c r="O2406" s="8"/>
      <c r="P2406" s="8"/>
    </row>
    <row r="2407" spans="12:16" ht="12.75">
      <c r="L2407" s="13"/>
      <c r="M2407" s="13"/>
      <c r="N2407" s="13"/>
      <c r="O2407" s="8"/>
      <c r="P2407" s="8"/>
    </row>
    <row r="2408" spans="12:16" ht="12.75">
      <c r="L2408" s="13"/>
      <c r="M2408" s="13"/>
      <c r="N2408" s="13"/>
      <c r="O2408" s="8"/>
      <c r="P2408" s="8"/>
    </row>
    <row r="2409" spans="12:16" ht="12.75">
      <c r="L2409" s="13"/>
      <c r="M2409" s="13"/>
      <c r="N2409" s="13"/>
      <c r="O2409" s="8"/>
      <c r="P2409" s="8"/>
    </row>
    <row r="2410" spans="12:16" ht="12.75">
      <c r="L2410" s="13"/>
      <c r="M2410" s="13"/>
      <c r="N2410" s="13"/>
      <c r="O2410" s="8"/>
      <c r="P2410" s="8"/>
    </row>
    <row r="2411" spans="12:16" ht="12.75">
      <c r="L2411" s="13"/>
      <c r="M2411" s="13"/>
      <c r="N2411" s="13"/>
      <c r="O2411" s="8"/>
      <c r="P2411" s="8"/>
    </row>
    <row r="2412" spans="12:16" ht="12.75">
      <c r="L2412" s="13"/>
      <c r="M2412" s="13"/>
      <c r="N2412" s="13"/>
      <c r="O2412" s="8"/>
      <c r="P2412" s="8"/>
    </row>
    <row r="2413" spans="12:16" ht="12.75">
      <c r="L2413" s="13"/>
      <c r="M2413" s="13"/>
      <c r="N2413" s="13"/>
      <c r="O2413" s="8"/>
      <c r="P2413" s="8"/>
    </row>
    <row r="2414" spans="12:16" ht="12.75">
      <c r="L2414" s="13"/>
      <c r="M2414" s="13"/>
      <c r="N2414" s="13"/>
      <c r="O2414" s="8"/>
      <c r="P2414" s="8"/>
    </row>
    <row r="2415" spans="12:16" ht="12.75">
      <c r="L2415" s="13"/>
      <c r="M2415" s="13"/>
      <c r="N2415" s="13"/>
      <c r="O2415" s="8"/>
      <c r="P2415" s="8"/>
    </row>
    <row r="2416" spans="12:16" ht="12.75">
      <c r="L2416" s="13"/>
      <c r="M2416" s="13"/>
      <c r="N2416" s="13"/>
      <c r="O2416" s="8"/>
      <c r="P2416" s="8"/>
    </row>
    <row r="2417" spans="12:16" ht="12.75">
      <c r="L2417" s="13"/>
      <c r="M2417" s="13"/>
      <c r="N2417" s="13"/>
      <c r="O2417" s="8"/>
      <c r="P2417" s="8"/>
    </row>
    <row r="2418" spans="12:16" ht="12.75">
      <c r="L2418" s="13"/>
      <c r="M2418" s="13"/>
      <c r="N2418" s="13"/>
      <c r="O2418" s="8"/>
      <c r="P2418" s="8"/>
    </row>
    <row r="2419" spans="12:16" ht="12.75">
      <c r="L2419" s="13"/>
      <c r="M2419" s="13"/>
      <c r="N2419" s="13"/>
      <c r="O2419" s="8"/>
      <c r="P2419" s="8"/>
    </row>
    <row r="2420" spans="12:16" ht="12.75">
      <c r="L2420" s="13"/>
      <c r="M2420" s="13"/>
      <c r="N2420" s="13"/>
      <c r="O2420" s="8"/>
      <c r="P2420" s="8"/>
    </row>
    <row r="2421" spans="12:16" ht="12.75">
      <c r="L2421" s="13"/>
      <c r="M2421" s="13"/>
      <c r="N2421" s="13"/>
      <c r="O2421" s="8"/>
      <c r="P2421" s="8"/>
    </row>
    <row r="2422" spans="12:16" ht="12.75">
      <c r="L2422" s="13"/>
      <c r="M2422" s="13"/>
      <c r="N2422" s="13"/>
      <c r="O2422" s="8"/>
      <c r="P2422" s="8"/>
    </row>
    <row r="2423" spans="12:16" ht="12.75">
      <c r="L2423" s="13"/>
      <c r="M2423" s="13"/>
      <c r="N2423" s="13"/>
      <c r="O2423" s="8"/>
      <c r="P2423" s="8"/>
    </row>
    <row r="2424" spans="12:16" ht="12.75">
      <c r="L2424" s="13"/>
      <c r="M2424" s="13"/>
      <c r="N2424" s="13"/>
      <c r="O2424" s="8"/>
      <c r="P2424" s="8"/>
    </row>
    <row r="2425" spans="12:16" ht="12.75">
      <c r="L2425" s="13"/>
      <c r="M2425" s="13"/>
      <c r="N2425" s="13"/>
      <c r="O2425" s="8"/>
      <c r="P2425" s="8"/>
    </row>
    <row r="2426" spans="12:16" ht="12.75">
      <c r="L2426" s="13"/>
      <c r="M2426" s="13"/>
      <c r="N2426" s="13"/>
      <c r="O2426" s="8"/>
      <c r="P2426" s="8"/>
    </row>
    <row r="2427" spans="12:16" ht="12.75">
      <c r="L2427" s="13"/>
      <c r="M2427" s="13"/>
      <c r="N2427" s="13"/>
      <c r="O2427" s="8"/>
      <c r="P2427" s="8"/>
    </row>
    <row r="2428" spans="12:16" ht="12.75">
      <c r="L2428" s="13"/>
      <c r="M2428" s="13"/>
      <c r="N2428" s="13"/>
      <c r="O2428" s="8"/>
      <c r="P2428" s="8"/>
    </row>
    <row r="2429" spans="12:16" ht="12.75">
      <c r="L2429" s="13"/>
      <c r="M2429" s="13"/>
      <c r="N2429" s="13"/>
      <c r="O2429" s="8"/>
      <c r="P2429" s="8"/>
    </row>
    <row r="2430" spans="12:16" ht="12.75">
      <c r="L2430" s="13"/>
      <c r="M2430" s="13"/>
      <c r="N2430" s="13"/>
      <c r="O2430" s="8"/>
      <c r="P2430" s="8"/>
    </row>
    <row r="2431" spans="12:16" ht="12.75">
      <c r="L2431" s="13"/>
      <c r="M2431" s="13"/>
      <c r="N2431" s="13"/>
      <c r="O2431" s="8"/>
      <c r="P2431" s="8"/>
    </row>
    <row r="2432" spans="12:16" ht="12.75">
      <c r="L2432" s="13"/>
      <c r="M2432" s="13"/>
      <c r="N2432" s="13"/>
      <c r="O2432" s="8"/>
      <c r="P2432" s="8"/>
    </row>
    <row r="2433" spans="12:16" ht="12.75">
      <c r="L2433" s="13"/>
      <c r="M2433" s="13"/>
      <c r="N2433" s="13"/>
      <c r="O2433" s="8"/>
      <c r="P2433" s="8"/>
    </row>
    <row r="2434" spans="12:16" ht="12.75">
      <c r="L2434" s="13"/>
      <c r="M2434" s="13"/>
      <c r="N2434" s="13"/>
      <c r="O2434" s="8"/>
      <c r="P2434" s="8"/>
    </row>
    <row r="2435" spans="12:16" ht="12.75">
      <c r="L2435" s="13"/>
      <c r="M2435" s="13"/>
      <c r="N2435" s="13"/>
      <c r="O2435" s="8"/>
      <c r="P2435" s="8"/>
    </row>
    <row r="2436" spans="12:16" ht="12.75">
      <c r="L2436" s="13"/>
      <c r="M2436" s="13"/>
      <c r="N2436" s="13"/>
      <c r="O2436" s="8"/>
      <c r="P2436" s="8"/>
    </row>
    <row r="2437" spans="12:16" ht="12.75">
      <c r="L2437" s="13"/>
      <c r="M2437" s="13"/>
      <c r="N2437" s="13"/>
      <c r="O2437" s="8"/>
      <c r="P2437" s="8"/>
    </row>
    <row r="2438" spans="12:16" ht="12.75">
      <c r="L2438" s="13"/>
      <c r="M2438" s="13"/>
      <c r="N2438" s="13"/>
      <c r="O2438" s="8"/>
      <c r="P2438" s="8"/>
    </row>
    <row r="2439" spans="12:16" ht="12.75">
      <c r="L2439" s="13"/>
      <c r="M2439" s="13"/>
      <c r="N2439" s="13"/>
      <c r="O2439" s="8"/>
      <c r="P2439" s="8"/>
    </row>
    <row r="2440" spans="12:16" ht="12.75">
      <c r="L2440" s="13"/>
      <c r="M2440" s="13"/>
      <c r="N2440" s="13"/>
      <c r="O2440" s="8"/>
      <c r="P2440" s="8"/>
    </row>
    <row r="2441" spans="12:16" ht="12.75">
      <c r="L2441" s="13"/>
      <c r="M2441" s="13"/>
      <c r="N2441" s="13"/>
      <c r="O2441" s="8"/>
      <c r="P2441" s="8"/>
    </row>
    <row r="2442" spans="12:16" ht="12.75">
      <c r="L2442" s="13"/>
      <c r="M2442" s="13"/>
      <c r="N2442" s="13"/>
      <c r="O2442" s="8"/>
      <c r="P2442" s="8"/>
    </row>
    <row r="2443" spans="12:16" ht="12.75">
      <c r="L2443" s="13"/>
      <c r="M2443" s="13"/>
      <c r="N2443" s="13"/>
      <c r="O2443" s="8"/>
      <c r="P2443" s="8"/>
    </row>
    <row r="2444" spans="12:16" ht="12.75">
      <c r="L2444" s="13"/>
      <c r="M2444" s="13"/>
      <c r="N2444" s="13"/>
      <c r="O2444" s="8"/>
      <c r="P2444" s="8"/>
    </row>
    <row r="2445" spans="12:16" ht="12.75">
      <c r="L2445" s="13"/>
      <c r="M2445" s="13"/>
      <c r="N2445" s="13"/>
      <c r="O2445" s="8"/>
      <c r="P2445" s="8"/>
    </row>
    <row r="2446" spans="12:16" ht="12.75">
      <c r="L2446" s="13"/>
      <c r="M2446" s="13"/>
      <c r="N2446" s="13"/>
      <c r="O2446" s="8"/>
      <c r="P2446" s="8"/>
    </row>
    <row r="2447" spans="12:16" ht="12.75">
      <c r="L2447" s="13"/>
      <c r="M2447" s="13"/>
      <c r="N2447" s="13"/>
      <c r="O2447" s="8"/>
      <c r="P2447" s="8"/>
    </row>
    <row r="2448" spans="12:16" ht="12.75">
      <c r="L2448" s="13"/>
      <c r="M2448" s="13"/>
      <c r="N2448" s="13"/>
      <c r="O2448" s="8"/>
      <c r="P2448" s="8"/>
    </row>
    <row r="2449" spans="12:16" ht="12.75">
      <c r="L2449" s="13"/>
      <c r="M2449" s="13"/>
      <c r="N2449" s="13"/>
      <c r="O2449" s="8"/>
      <c r="P2449" s="8"/>
    </row>
    <row r="2450" spans="12:16" ht="12.75">
      <c r="L2450" s="13"/>
      <c r="M2450" s="13"/>
      <c r="N2450" s="13"/>
      <c r="O2450" s="8"/>
      <c r="P2450" s="8"/>
    </row>
    <row r="2451" spans="12:16" ht="12.75">
      <c r="L2451" s="13"/>
      <c r="M2451" s="13"/>
      <c r="N2451" s="13"/>
      <c r="O2451" s="8"/>
      <c r="P2451" s="8"/>
    </row>
    <row r="2452" spans="12:16" ht="12.75">
      <c r="L2452" s="13"/>
      <c r="M2452" s="13"/>
      <c r="N2452" s="13"/>
      <c r="O2452" s="8"/>
      <c r="P2452" s="8"/>
    </row>
    <row r="2453" spans="12:16" ht="12.75">
      <c r="L2453" s="13"/>
      <c r="M2453" s="13"/>
      <c r="N2453" s="13"/>
      <c r="O2453" s="8"/>
      <c r="P2453" s="8"/>
    </row>
    <row r="2454" spans="12:16" ht="12.75">
      <c r="L2454" s="13"/>
      <c r="M2454" s="13"/>
      <c r="N2454" s="13"/>
      <c r="O2454" s="8"/>
      <c r="P2454" s="8"/>
    </row>
    <row r="2455" spans="12:16" ht="12.75">
      <c r="L2455" s="13"/>
      <c r="M2455" s="13"/>
      <c r="N2455" s="13"/>
      <c r="O2455" s="8"/>
      <c r="P2455" s="8"/>
    </row>
    <row r="2456" spans="12:16" ht="12.75">
      <c r="L2456" s="13"/>
      <c r="M2456" s="13"/>
      <c r="N2456" s="13"/>
      <c r="O2456" s="8"/>
      <c r="P2456" s="8"/>
    </row>
    <row r="2457" spans="12:16" ht="12.75">
      <c r="L2457" s="13"/>
      <c r="M2457" s="13"/>
      <c r="N2457" s="13"/>
      <c r="O2457" s="8"/>
      <c r="P2457" s="8"/>
    </row>
    <row r="2458" spans="12:16" ht="12.75">
      <c r="L2458" s="13"/>
      <c r="M2458" s="13"/>
      <c r="N2458" s="13"/>
      <c r="O2458" s="8"/>
      <c r="P2458" s="8"/>
    </row>
    <row r="2459" spans="12:16" ht="12.75">
      <c r="L2459" s="13"/>
      <c r="M2459" s="13"/>
      <c r="N2459" s="13"/>
      <c r="O2459" s="8"/>
      <c r="P2459" s="8"/>
    </row>
    <row r="2460" spans="12:16" ht="12.75">
      <c r="L2460" s="13"/>
      <c r="M2460" s="13"/>
      <c r="N2460" s="13"/>
      <c r="O2460" s="8"/>
      <c r="P2460" s="8"/>
    </row>
    <row r="2461" spans="12:16" ht="12.75">
      <c r="L2461" s="13"/>
      <c r="M2461" s="13"/>
      <c r="N2461" s="13"/>
      <c r="O2461" s="8"/>
      <c r="P2461" s="8"/>
    </row>
    <row r="2462" spans="12:16" ht="12.75">
      <c r="L2462" s="13"/>
      <c r="M2462" s="13"/>
      <c r="N2462" s="13"/>
      <c r="O2462" s="8"/>
      <c r="P2462" s="8"/>
    </row>
    <row r="2463" spans="12:16" ht="12.75">
      <c r="L2463" s="13"/>
      <c r="M2463" s="13"/>
      <c r="N2463" s="13"/>
      <c r="O2463" s="8"/>
      <c r="P2463" s="8"/>
    </row>
    <row r="2464" spans="12:16" ht="12.75">
      <c r="L2464" s="13"/>
      <c r="M2464" s="13"/>
      <c r="N2464" s="13"/>
      <c r="O2464" s="8"/>
      <c r="P2464" s="8"/>
    </row>
    <row r="2465" spans="12:16" ht="12.75">
      <c r="L2465" s="13"/>
      <c r="M2465" s="13"/>
      <c r="N2465" s="13"/>
      <c r="O2465" s="8"/>
      <c r="P2465" s="8"/>
    </row>
    <row r="2466" spans="12:16" ht="12.75">
      <c r="L2466" s="13"/>
      <c r="M2466" s="13"/>
      <c r="N2466" s="13"/>
      <c r="O2466" s="8"/>
      <c r="P2466" s="8"/>
    </row>
    <row r="2467" spans="12:16" ht="12.75">
      <c r="L2467" s="13"/>
      <c r="M2467" s="13"/>
      <c r="N2467" s="13"/>
      <c r="O2467" s="8"/>
      <c r="P2467" s="8"/>
    </row>
    <row r="2468" spans="12:16" ht="12.75">
      <c r="L2468" s="13"/>
      <c r="M2468" s="13"/>
      <c r="N2468" s="13"/>
      <c r="O2468" s="8"/>
      <c r="P2468" s="8"/>
    </row>
    <row r="2469" spans="12:16" ht="12.75">
      <c r="L2469" s="13"/>
      <c r="M2469" s="13"/>
      <c r="N2469" s="13"/>
      <c r="O2469" s="8"/>
      <c r="P2469" s="8"/>
    </row>
    <row r="2470" spans="12:16" ht="12.75">
      <c r="L2470" s="13"/>
      <c r="M2470" s="13"/>
      <c r="N2470" s="13"/>
      <c r="O2470" s="8"/>
      <c r="P2470" s="8"/>
    </row>
    <row r="2471" spans="12:16" ht="12.75">
      <c r="L2471" s="13"/>
      <c r="M2471" s="13"/>
      <c r="N2471" s="13"/>
      <c r="O2471" s="8"/>
      <c r="P2471" s="8"/>
    </row>
    <row r="2472" spans="12:16" ht="12.75">
      <c r="L2472" s="13"/>
      <c r="M2472" s="13"/>
      <c r="N2472" s="13"/>
      <c r="O2472" s="8"/>
      <c r="P2472" s="8"/>
    </row>
    <row r="2473" spans="12:16" ht="12.75">
      <c r="L2473" s="13"/>
      <c r="M2473" s="13"/>
      <c r="N2473" s="13"/>
      <c r="O2473" s="8"/>
      <c r="P2473" s="8"/>
    </row>
    <row r="2474" spans="12:16" ht="12.75">
      <c r="L2474" s="13"/>
      <c r="M2474" s="13"/>
      <c r="N2474" s="13"/>
      <c r="O2474" s="8"/>
      <c r="P2474" s="8"/>
    </row>
    <row r="2475" spans="12:16" ht="12.75">
      <c r="L2475" s="13"/>
      <c r="M2475" s="13"/>
      <c r="N2475" s="13"/>
      <c r="O2475" s="8"/>
      <c r="P2475" s="8"/>
    </row>
    <row r="2476" spans="12:16" ht="12.75">
      <c r="L2476" s="13"/>
      <c r="M2476" s="13"/>
      <c r="N2476" s="13"/>
      <c r="O2476" s="8"/>
      <c r="P2476" s="8"/>
    </row>
    <row r="2477" spans="12:16" ht="12.75">
      <c r="L2477" s="13"/>
      <c r="M2477" s="13"/>
      <c r="N2477" s="13"/>
      <c r="O2477" s="8"/>
      <c r="P2477" s="8"/>
    </row>
    <row r="2478" spans="12:16" ht="12.75">
      <c r="L2478" s="13"/>
      <c r="M2478" s="13"/>
      <c r="N2478" s="13"/>
      <c r="O2478" s="8"/>
      <c r="P2478" s="8"/>
    </row>
    <row r="2479" spans="12:16" ht="12.75">
      <c r="L2479" s="13"/>
      <c r="M2479" s="13"/>
      <c r="N2479" s="13"/>
      <c r="O2479" s="8"/>
      <c r="P2479" s="8"/>
    </row>
    <row r="2480" spans="12:16" ht="12.75">
      <c r="L2480" s="13"/>
      <c r="M2480" s="13"/>
      <c r="N2480" s="13"/>
      <c r="O2480" s="8"/>
      <c r="P2480" s="8"/>
    </row>
    <row r="2481" spans="12:16" ht="12.75">
      <c r="L2481" s="13"/>
      <c r="M2481" s="13"/>
      <c r="N2481" s="13"/>
      <c r="O2481" s="8"/>
      <c r="P2481" s="8"/>
    </row>
    <row r="2482" spans="12:16" ht="12.75">
      <c r="L2482" s="13"/>
      <c r="M2482" s="13"/>
      <c r="N2482" s="13"/>
      <c r="O2482" s="8"/>
      <c r="P2482" s="8"/>
    </row>
    <row r="2483" spans="12:16" ht="12.75">
      <c r="L2483" s="13"/>
      <c r="M2483" s="13"/>
      <c r="N2483" s="13"/>
      <c r="O2483" s="8"/>
      <c r="P2483" s="8"/>
    </row>
    <row r="2484" spans="12:16" ht="12.75">
      <c r="L2484" s="13"/>
      <c r="M2484" s="13"/>
      <c r="N2484" s="13"/>
      <c r="O2484" s="8"/>
      <c r="P2484" s="8"/>
    </row>
    <row r="2485" spans="12:16" ht="12.75">
      <c r="L2485" s="13"/>
      <c r="M2485" s="13"/>
      <c r="N2485" s="13"/>
      <c r="O2485" s="8"/>
      <c r="P2485" s="8"/>
    </row>
    <row r="2486" spans="12:16" ht="12.75">
      <c r="L2486" s="13"/>
      <c r="M2486" s="13"/>
      <c r="N2486" s="13"/>
      <c r="O2486" s="8"/>
      <c r="P2486" s="8"/>
    </row>
    <row r="2487" spans="12:16" ht="12.75">
      <c r="L2487" s="13"/>
      <c r="M2487" s="13"/>
      <c r="N2487" s="13"/>
      <c r="O2487" s="8"/>
      <c r="P2487" s="8"/>
    </row>
    <row r="2488" spans="12:16" ht="12.75">
      <c r="L2488" s="13"/>
      <c r="M2488" s="13"/>
      <c r="N2488" s="13"/>
      <c r="O2488" s="8"/>
      <c r="P2488" s="8"/>
    </row>
    <row r="2489" spans="12:16" ht="12.75">
      <c r="L2489" s="13"/>
      <c r="M2489" s="13"/>
      <c r="N2489" s="13"/>
      <c r="O2489" s="8"/>
      <c r="P2489" s="8"/>
    </row>
    <row r="2490" spans="12:16" ht="12.75">
      <c r="L2490" s="13"/>
      <c r="M2490" s="13"/>
      <c r="N2490" s="13"/>
      <c r="O2490" s="8"/>
      <c r="P2490" s="8"/>
    </row>
    <row r="2491" spans="12:16" ht="12.75">
      <c r="L2491" s="13"/>
      <c r="M2491" s="13"/>
      <c r="N2491" s="13"/>
      <c r="O2491" s="8"/>
      <c r="P2491" s="8"/>
    </row>
    <row r="2492" spans="12:16" ht="12.75">
      <c r="L2492" s="13"/>
      <c r="M2492" s="13"/>
      <c r="N2492" s="13"/>
      <c r="O2492" s="8"/>
      <c r="P2492" s="8"/>
    </row>
    <row r="2493" spans="12:16" ht="12.75">
      <c r="L2493" s="13"/>
      <c r="M2493" s="13"/>
      <c r="N2493" s="13"/>
      <c r="O2493" s="8"/>
      <c r="P2493" s="8"/>
    </row>
    <row r="2494" spans="12:16" ht="12.75">
      <c r="L2494" s="13"/>
      <c r="M2494" s="13"/>
      <c r="N2494" s="13"/>
      <c r="O2494" s="8"/>
      <c r="P2494" s="8"/>
    </row>
    <row r="2495" spans="12:16" ht="12.75">
      <c r="L2495" s="13"/>
      <c r="M2495" s="13"/>
      <c r="N2495" s="13"/>
      <c r="O2495" s="8"/>
      <c r="P2495" s="8"/>
    </row>
    <row r="2496" spans="12:16" ht="12.75">
      <c r="L2496" s="13"/>
      <c r="M2496" s="13"/>
      <c r="N2496" s="13"/>
      <c r="O2496" s="8"/>
      <c r="P2496" s="8"/>
    </row>
    <row r="2497" spans="12:16" ht="12.75">
      <c r="L2497" s="13"/>
      <c r="M2497" s="13"/>
      <c r="N2497" s="13"/>
      <c r="O2497" s="8"/>
      <c r="P2497" s="8"/>
    </row>
    <row r="2498" spans="12:16" ht="12.75">
      <c r="L2498" s="13"/>
      <c r="M2498" s="13"/>
      <c r="N2498" s="13"/>
      <c r="O2498" s="8"/>
      <c r="P2498" s="8"/>
    </row>
    <row r="2499" spans="12:16" ht="12.75">
      <c r="L2499" s="13"/>
      <c r="M2499" s="13"/>
      <c r="N2499" s="13"/>
      <c r="O2499" s="8"/>
      <c r="P2499" s="8"/>
    </row>
    <row r="2500" spans="12:16" ht="12.75">
      <c r="L2500" s="13"/>
      <c r="M2500" s="13"/>
      <c r="N2500" s="13"/>
      <c r="O2500" s="8"/>
      <c r="P2500" s="8"/>
    </row>
    <row r="2501" spans="12:16" ht="12.75">
      <c r="L2501" s="13"/>
      <c r="M2501" s="13"/>
      <c r="N2501" s="13"/>
      <c r="O2501" s="8"/>
      <c r="P2501" s="8"/>
    </row>
    <row r="2502" spans="12:16" ht="12.75">
      <c r="L2502" s="13"/>
      <c r="M2502" s="13"/>
      <c r="N2502" s="13"/>
      <c r="O2502" s="8"/>
      <c r="P2502" s="8"/>
    </row>
    <row r="2503" spans="12:16" ht="12.75">
      <c r="L2503" s="13"/>
      <c r="M2503" s="13"/>
      <c r="N2503" s="13"/>
      <c r="O2503" s="8"/>
      <c r="P2503" s="8"/>
    </row>
    <row r="2504" spans="12:16" ht="12.75">
      <c r="L2504" s="13"/>
      <c r="M2504" s="13"/>
      <c r="N2504" s="13"/>
      <c r="O2504" s="8"/>
      <c r="P2504" s="8"/>
    </row>
    <row r="2505" spans="12:16" ht="12.75">
      <c r="L2505" s="13"/>
      <c r="M2505" s="13"/>
      <c r="N2505" s="13"/>
      <c r="O2505" s="8"/>
      <c r="P2505" s="8"/>
    </row>
    <row r="2506" spans="12:16" ht="12.75">
      <c r="L2506" s="13"/>
      <c r="M2506" s="13"/>
      <c r="N2506" s="13"/>
      <c r="O2506" s="8"/>
      <c r="P2506" s="8"/>
    </row>
    <row r="2507" spans="12:16" ht="12.75">
      <c r="L2507" s="13"/>
      <c r="M2507" s="13"/>
      <c r="N2507" s="13"/>
      <c r="O2507" s="8"/>
      <c r="P2507" s="8"/>
    </row>
    <row r="2508" spans="12:16" ht="12.75">
      <c r="L2508" s="13"/>
      <c r="M2508" s="13"/>
      <c r="N2508" s="13"/>
      <c r="O2508" s="8"/>
      <c r="P2508" s="8"/>
    </row>
    <row r="2509" spans="12:16" ht="12.75">
      <c r="L2509" s="13"/>
      <c r="M2509" s="13"/>
      <c r="N2509" s="13"/>
      <c r="O2509" s="8"/>
      <c r="P2509" s="8"/>
    </row>
    <row r="2510" spans="12:16" ht="12.75">
      <c r="L2510" s="13"/>
      <c r="M2510" s="13"/>
      <c r="N2510" s="13"/>
      <c r="O2510" s="8"/>
      <c r="P2510" s="8"/>
    </row>
    <row r="2511" spans="12:16" ht="12.75">
      <c r="L2511" s="13"/>
      <c r="M2511" s="13"/>
      <c r="N2511" s="13"/>
      <c r="O2511" s="8"/>
      <c r="P2511" s="8"/>
    </row>
    <row r="2512" spans="12:16" ht="12.75">
      <c r="L2512" s="13"/>
      <c r="M2512" s="13"/>
      <c r="N2512" s="13"/>
      <c r="O2512" s="8"/>
      <c r="P2512" s="8"/>
    </row>
    <row r="2513" spans="12:16" ht="12.75">
      <c r="L2513" s="13"/>
      <c r="M2513" s="13"/>
      <c r="N2513" s="13"/>
      <c r="O2513" s="8"/>
      <c r="P2513" s="8"/>
    </row>
    <row r="2514" spans="12:16" ht="12.75">
      <c r="L2514" s="13"/>
      <c r="M2514" s="13"/>
      <c r="N2514" s="13"/>
      <c r="O2514" s="8"/>
      <c r="P2514" s="8"/>
    </row>
    <row r="2515" spans="12:16" ht="12.75">
      <c r="L2515" s="13"/>
      <c r="M2515" s="13"/>
      <c r="N2515" s="13"/>
      <c r="O2515" s="8"/>
      <c r="P2515" s="8"/>
    </row>
    <row r="2516" spans="12:16" ht="12.75">
      <c r="L2516" s="13"/>
      <c r="M2516" s="13"/>
      <c r="N2516" s="13"/>
      <c r="O2516" s="8"/>
      <c r="P2516" s="8"/>
    </row>
    <row r="2517" spans="12:16" ht="12.75">
      <c r="L2517" s="13"/>
      <c r="M2517" s="13"/>
      <c r="N2517" s="13"/>
      <c r="O2517" s="8"/>
      <c r="P2517" s="8"/>
    </row>
    <row r="2518" spans="12:16" ht="12.75">
      <c r="L2518" s="13"/>
      <c r="M2518" s="13"/>
      <c r="N2518" s="13"/>
      <c r="O2518" s="8"/>
      <c r="P2518" s="8"/>
    </row>
    <row r="2519" spans="12:16" ht="12.75">
      <c r="L2519" s="13"/>
      <c r="M2519" s="13"/>
      <c r="N2519" s="13"/>
      <c r="O2519" s="8"/>
      <c r="P2519" s="8"/>
    </row>
    <row r="2520" spans="12:16" ht="12.75">
      <c r="L2520" s="13"/>
      <c r="M2520" s="13"/>
      <c r="N2520" s="13"/>
      <c r="O2520" s="8"/>
      <c r="P2520" s="8"/>
    </row>
    <row r="2521" spans="12:16" ht="12.75">
      <c r="L2521" s="13"/>
      <c r="M2521" s="13"/>
      <c r="N2521" s="13"/>
      <c r="O2521" s="8"/>
      <c r="P2521" s="8"/>
    </row>
    <row r="2522" spans="12:16" ht="12.75">
      <c r="L2522" s="13"/>
      <c r="M2522" s="13"/>
      <c r="N2522" s="13"/>
      <c r="O2522" s="8"/>
      <c r="P2522" s="8"/>
    </row>
    <row r="2523" spans="12:16" ht="12.75">
      <c r="L2523" s="13"/>
      <c r="M2523" s="13"/>
      <c r="N2523" s="13"/>
      <c r="O2523" s="8"/>
      <c r="P2523" s="8"/>
    </row>
    <row r="2524" spans="12:16" ht="12.75">
      <c r="L2524" s="13"/>
      <c r="M2524" s="13"/>
      <c r="N2524" s="13"/>
      <c r="O2524" s="8"/>
      <c r="P2524" s="8"/>
    </row>
    <row r="2525" spans="12:16" ht="12.75">
      <c r="L2525" s="13"/>
      <c r="M2525" s="13"/>
      <c r="N2525" s="13"/>
      <c r="O2525" s="8"/>
      <c r="P2525" s="8"/>
    </row>
    <row r="2526" spans="12:16" ht="12.75">
      <c r="L2526" s="13"/>
      <c r="M2526" s="13"/>
      <c r="N2526" s="13"/>
      <c r="O2526" s="8"/>
      <c r="P2526" s="8"/>
    </row>
    <row r="2527" spans="12:16" ht="12.75">
      <c r="L2527" s="13"/>
      <c r="M2527" s="13"/>
      <c r="N2527" s="13"/>
      <c r="O2527" s="8"/>
      <c r="P2527" s="8"/>
    </row>
    <row r="2528" spans="12:16" ht="12.75">
      <c r="L2528" s="13"/>
      <c r="M2528" s="13"/>
      <c r="N2528" s="13"/>
      <c r="O2528" s="8"/>
      <c r="P2528" s="8"/>
    </row>
    <row r="2529" spans="12:16" ht="12.75">
      <c r="L2529" s="13"/>
      <c r="M2529" s="13"/>
      <c r="N2529" s="13"/>
      <c r="O2529" s="8"/>
      <c r="P2529" s="8"/>
    </row>
    <row r="2530" spans="12:16" ht="12.75">
      <c r="L2530" s="13"/>
      <c r="M2530" s="13"/>
      <c r="N2530" s="13"/>
      <c r="O2530" s="8"/>
      <c r="P2530" s="8"/>
    </row>
    <row r="2531" spans="12:16" ht="12.75">
      <c r="L2531" s="13"/>
      <c r="M2531" s="13"/>
      <c r="N2531" s="13"/>
      <c r="O2531" s="8"/>
      <c r="P2531" s="8"/>
    </row>
    <row r="2532" spans="12:16" ht="12.75">
      <c r="L2532" s="13"/>
      <c r="M2532" s="13"/>
      <c r="N2532" s="13"/>
      <c r="O2532" s="8"/>
      <c r="P2532" s="8"/>
    </row>
    <row r="2533" spans="12:16" ht="12.75">
      <c r="L2533" s="13"/>
      <c r="M2533" s="13"/>
      <c r="N2533" s="13"/>
      <c r="O2533" s="8"/>
      <c r="P2533" s="8"/>
    </row>
    <row r="2534" spans="12:16" ht="12.75">
      <c r="L2534" s="13"/>
      <c r="M2534" s="13"/>
      <c r="N2534" s="13"/>
      <c r="O2534" s="8"/>
      <c r="P2534" s="8"/>
    </row>
    <row r="2535" spans="12:16" ht="12.75">
      <c r="L2535" s="13"/>
      <c r="M2535" s="13"/>
      <c r="N2535" s="13"/>
      <c r="O2535" s="8"/>
      <c r="P2535" s="8"/>
    </row>
    <row r="2536" spans="12:16" ht="12.75">
      <c r="L2536" s="13"/>
      <c r="M2536" s="13"/>
      <c r="N2536" s="13"/>
      <c r="O2536" s="8"/>
      <c r="P2536" s="8"/>
    </row>
    <row r="2537" spans="12:16" ht="12.75">
      <c r="L2537" s="13"/>
      <c r="M2537" s="13"/>
      <c r="N2537" s="13"/>
      <c r="O2537" s="8"/>
      <c r="P2537" s="8"/>
    </row>
    <row r="2538" spans="12:16" ht="12.75">
      <c r="L2538" s="13"/>
      <c r="M2538" s="13"/>
      <c r="N2538" s="13"/>
      <c r="O2538" s="8"/>
      <c r="P2538" s="8"/>
    </row>
    <row r="2539" spans="12:16" ht="12.75">
      <c r="L2539" s="13"/>
      <c r="M2539" s="13"/>
      <c r="N2539" s="13"/>
      <c r="O2539" s="8"/>
      <c r="P2539" s="8"/>
    </row>
    <row r="2540" spans="12:16" ht="12.75">
      <c r="L2540" s="13"/>
      <c r="M2540" s="13"/>
      <c r="N2540" s="13"/>
      <c r="O2540" s="8"/>
      <c r="P2540" s="8"/>
    </row>
    <row r="2541" spans="12:16" ht="12.75">
      <c r="L2541" s="13"/>
      <c r="M2541" s="13"/>
      <c r="N2541" s="13"/>
      <c r="O2541" s="8"/>
      <c r="P2541" s="8"/>
    </row>
    <row r="2542" spans="12:16" ht="12.75">
      <c r="L2542" s="13"/>
      <c r="M2542" s="13"/>
      <c r="N2542" s="13"/>
      <c r="O2542" s="8"/>
      <c r="P2542" s="8"/>
    </row>
    <row r="2543" spans="12:16" ht="12.75">
      <c r="L2543" s="13"/>
      <c r="M2543" s="13"/>
      <c r="N2543" s="13"/>
      <c r="O2543" s="8"/>
      <c r="P2543" s="8"/>
    </row>
    <row r="2544" spans="12:16" ht="12.75">
      <c r="L2544" s="13"/>
      <c r="M2544" s="13"/>
      <c r="N2544" s="13"/>
      <c r="O2544" s="8"/>
      <c r="P2544" s="8"/>
    </row>
    <row r="2545" spans="12:16" ht="12.75">
      <c r="L2545" s="13"/>
      <c r="M2545" s="13"/>
      <c r="N2545" s="13"/>
      <c r="O2545" s="8"/>
      <c r="P2545" s="8"/>
    </row>
    <row r="2546" spans="12:16" ht="12.75">
      <c r="L2546" s="13"/>
      <c r="M2546" s="13"/>
      <c r="N2546" s="13"/>
      <c r="O2546" s="8"/>
      <c r="P2546" s="8"/>
    </row>
    <row r="2547" spans="12:16" ht="12.75">
      <c r="L2547" s="13"/>
      <c r="M2547" s="13"/>
      <c r="N2547" s="13"/>
      <c r="O2547" s="8"/>
      <c r="P2547" s="8"/>
    </row>
    <row r="2548" spans="12:16" ht="12.75">
      <c r="L2548" s="13"/>
      <c r="M2548" s="13"/>
      <c r="N2548" s="13"/>
      <c r="O2548" s="8"/>
      <c r="P2548" s="8"/>
    </row>
    <row r="2549" spans="12:16" ht="12.75">
      <c r="L2549" s="13"/>
      <c r="M2549" s="13"/>
      <c r="N2549" s="13"/>
      <c r="O2549" s="8"/>
      <c r="P2549" s="8"/>
    </row>
    <row r="2550" spans="12:16" ht="12.75">
      <c r="L2550" s="13"/>
      <c r="M2550" s="13"/>
      <c r="N2550" s="13"/>
      <c r="O2550" s="8"/>
      <c r="P2550" s="8"/>
    </row>
    <row r="2551" spans="12:16" ht="12.75">
      <c r="L2551" s="13"/>
      <c r="M2551" s="13"/>
      <c r="N2551" s="13"/>
      <c r="O2551" s="8"/>
      <c r="P2551" s="8"/>
    </row>
    <row r="2552" spans="12:16" ht="12.75">
      <c r="L2552" s="13"/>
      <c r="M2552" s="13"/>
      <c r="N2552" s="13"/>
      <c r="O2552" s="8"/>
      <c r="P2552" s="8"/>
    </row>
    <row r="2553" spans="12:16" ht="12.75">
      <c r="L2553" s="13"/>
      <c r="M2553" s="13"/>
      <c r="N2553" s="13"/>
      <c r="O2553" s="8"/>
      <c r="P2553" s="8"/>
    </row>
    <row r="2554" spans="12:16" ht="12.75">
      <c r="L2554" s="13"/>
      <c r="M2554" s="13"/>
      <c r="N2554" s="13"/>
      <c r="O2554" s="8"/>
      <c r="P2554" s="8"/>
    </row>
    <row r="2555" spans="12:16" ht="12.75">
      <c r="L2555" s="13"/>
      <c r="M2555" s="13"/>
      <c r="N2555" s="13"/>
      <c r="O2555" s="8"/>
      <c r="P2555" s="8"/>
    </row>
    <row r="2556" spans="12:16" ht="12.75">
      <c r="L2556" s="13"/>
      <c r="M2556" s="13"/>
      <c r="N2556" s="13"/>
      <c r="O2556" s="8"/>
      <c r="P2556" s="8"/>
    </row>
    <row r="2557" spans="12:16" ht="12.75">
      <c r="L2557" s="13"/>
      <c r="M2557" s="13"/>
      <c r="N2557" s="13"/>
      <c r="O2557" s="8"/>
      <c r="P2557" s="8"/>
    </row>
    <row r="2558" spans="12:16" ht="12.75">
      <c r="L2558" s="13"/>
      <c r="M2558" s="13"/>
      <c r="N2558" s="13"/>
      <c r="O2558" s="8"/>
      <c r="P2558" s="8"/>
    </row>
    <row r="2559" spans="12:16" ht="12.75">
      <c r="L2559" s="13"/>
      <c r="M2559" s="13"/>
      <c r="N2559" s="13"/>
      <c r="O2559" s="8"/>
      <c r="P2559" s="8"/>
    </row>
    <row r="2560" spans="12:16" ht="12.75">
      <c r="L2560" s="13"/>
      <c r="M2560" s="13"/>
      <c r="N2560" s="13"/>
      <c r="O2560" s="8"/>
      <c r="P2560" s="8"/>
    </row>
    <row r="2561" spans="12:16" ht="12.75">
      <c r="L2561" s="13"/>
      <c r="M2561" s="13"/>
      <c r="N2561" s="13"/>
      <c r="O2561" s="8"/>
      <c r="P2561" s="8"/>
    </row>
    <row r="2562" spans="12:16" ht="12.75">
      <c r="L2562" s="13"/>
      <c r="M2562" s="13"/>
      <c r="N2562" s="13"/>
      <c r="O2562" s="8"/>
      <c r="P2562" s="8"/>
    </row>
    <row r="2563" spans="12:16" ht="12.75">
      <c r="L2563" s="13"/>
      <c r="M2563" s="13"/>
      <c r="N2563" s="13"/>
      <c r="O2563" s="8"/>
      <c r="P2563" s="8"/>
    </row>
    <row r="2564" spans="12:16" ht="12.75">
      <c r="L2564" s="13"/>
      <c r="M2564" s="13"/>
      <c r="N2564" s="13"/>
      <c r="O2564" s="8"/>
      <c r="P2564" s="8"/>
    </row>
    <row r="2565" spans="12:16" ht="12.75">
      <c r="L2565" s="13"/>
      <c r="M2565" s="13"/>
      <c r="N2565" s="13"/>
      <c r="O2565" s="8"/>
      <c r="P2565" s="8"/>
    </row>
    <row r="2566" spans="12:16" ht="12.75">
      <c r="L2566" s="13"/>
      <c r="M2566" s="13"/>
      <c r="N2566" s="13"/>
      <c r="O2566" s="8"/>
      <c r="P2566" s="8"/>
    </row>
    <row r="2567" spans="12:16" ht="12.75">
      <c r="L2567" s="13"/>
      <c r="M2567" s="13"/>
      <c r="N2567" s="13"/>
      <c r="O2567" s="8"/>
      <c r="P2567" s="8"/>
    </row>
    <row r="2568" spans="12:16" ht="12.75">
      <c r="L2568" s="13"/>
      <c r="M2568" s="13"/>
      <c r="N2568" s="13"/>
      <c r="O2568" s="8"/>
      <c r="P2568" s="8"/>
    </row>
    <row r="2569" spans="12:16" ht="12.75">
      <c r="L2569" s="13"/>
      <c r="M2569" s="13"/>
      <c r="N2569" s="13"/>
      <c r="O2569" s="8"/>
      <c r="P2569" s="8"/>
    </row>
    <row r="2570" spans="12:16" ht="12.75">
      <c r="L2570" s="13"/>
      <c r="M2570" s="13"/>
      <c r="N2570" s="13"/>
      <c r="O2570" s="8"/>
      <c r="P2570" s="8"/>
    </row>
    <row r="2571" spans="12:16" ht="12.75">
      <c r="L2571" s="13"/>
      <c r="M2571" s="13"/>
      <c r="N2571" s="13"/>
      <c r="O2571" s="8"/>
      <c r="P2571" s="8"/>
    </row>
    <row r="2572" spans="12:16" ht="12.75">
      <c r="L2572" s="13"/>
      <c r="M2572" s="13"/>
      <c r="N2572" s="13"/>
      <c r="O2572" s="8"/>
      <c r="P2572" s="8"/>
    </row>
    <row r="2573" spans="12:16" ht="12.75">
      <c r="L2573" s="13"/>
      <c r="M2573" s="13"/>
      <c r="N2573" s="13"/>
      <c r="O2573" s="8"/>
      <c r="P2573" s="8"/>
    </row>
    <row r="2574" spans="12:16" ht="12.75">
      <c r="L2574" s="13"/>
      <c r="M2574" s="13"/>
      <c r="N2574" s="13"/>
      <c r="O2574" s="8"/>
      <c r="P2574" s="8"/>
    </row>
    <row r="2575" spans="12:16" ht="12.75">
      <c r="L2575" s="13"/>
      <c r="M2575" s="13"/>
      <c r="N2575" s="13"/>
      <c r="O2575" s="8"/>
      <c r="P2575" s="8"/>
    </row>
    <row r="2576" spans="12:16" ht="12.75">
      <c r="L2576" s="13"/>
      <c r="M2576" s="13"/>
      <c r="N2576" s="13"/>
      <c r="O2576" s="8"/>
      <c r="P2576" s="8"/>
    </row>
    <row r="2577" spans="12:16" ht="12.75">
      <c r="L2577" s="13"/>
      <c r="M2577" s="13"/>
      <c r="N2577" s="13"/>
      <c r="O2577" s="8"/>
      <c r="P2577" s="8"/>
    </row>
    <row r="2578" spans="12:16" ht="12.75">
      <c r="L2578" s="13"/>
      <c r="M2578" s="13"/>
      <c r="N2578" s="13"/>
      <c r="O2578" s="8"/>
      <c r="P2578" s="8"/>
    </row>
    <row r="2579" spans="12:16" ht="12.75">
      <c r="L2579" s="13"/>
      <c r="M2579" s="13"/>
      <c r="N2579" s="13"/>
      <c r="O2579" s="8"/>
      <c r="P2579" s="8"/>
    </row>
    <row r="2580" spans="12:16" ht="12.75">
      <c r="L2580" s="13"/>
      <c r="M2580" s="13"/>
      <c r="N2580" s="13"/>
      <c r="O2580" s="8"/>
      <c r="P2580" s="8"/>
    </row>
    <row r="2581" spans="12:16" ht="12.75">
      <c r="L2581" s="13"/>
      <c r="M2581" s="13"/>
      <c r="N2581" s="13"/>
      <c r="O2581" s="8"/>
      <c r="P2581" s="8"/>
    </row>
    <row r="2582" spans="12:16" ht="12.75">
      <c r="L2582" s="13"/>
      <c r="M2582" s="13"/>
      <c r="N2582" s="13"/>
      <c r="O2582" s="8"/>
      <c r="P2582" s="8"/>
    </row>
    <row r="2583" spans="12:16" ht="12.75">
      <c r="L2583" s="13"/>
      <c r="M2583" s="13"/>
      <c r="N2583" s="13"/>
      <c r="O2583" s="8"/>
      <c r="P2583" s="8"/>
    </row>
    <row r="2584" spans="12:16" ht="12.75">
      <c r="L2584" s="13"/>
      <c r="M2584" s="13"/>
      <c r="N2584" s="13"/>
      <c r="O2584" s="8"/>
      <c r="P2584" s="8"/>
    </row>
    <row r="2585" spans="12:16" ht="12.75">
      <c r="L2585" s="13"/>
      <c r="M2585" s="13"/>
      <c r="N2585" s="13"/>
      <c r="O2585" s="8"/>
      <c r="P2585" s="8"/>
    </row>
    <row r="2586" spans="12:16" ht="12.75">
      <c r="L2586" s="13"/>
      <c r="M2586" s="13"/>
      <c r="N2586" s="13"/>
      <c r="O2586" s="8"/>
      <c r="P2586" s="8"/>
    </row>
    <row r="2587" spans="12:16" ht="12.75">
      <c r="L2587" s="13"/>
      <c r="M2587" s="13"/>
      <c r="N2587" s="13"/>
      <c r="O2587" s="8"/>
      <c r="P2587" s="8"/>
    </row>
    <row r="2588" spans="12:16" ht="12.75">
      <c r="L2588" s="13"/>
      <c r="M2588" s="13"/>
      <c r="N2588" s="13"/>
      <c r="O2588" s="8"/>
      <c r="P2588" s="8"/>
    </row>
    <row r="2589" spans="12:16" ht="12.75">
      <c r="L2589" s="13"/>
      <c r="M2589" s="13"/>
      <c r="N2589" s="13"/>
      <c r="O2589" s="8"/>
      <c r="P2589" s="8"/>
    </row>
    <row r="2590" spans="12:16" ht="12.75">
      <c r="L2590" s="13"/>
      <c r="M2590" s="13"/>
      <c r="N2590" s="13"/>
      <c r="O2590" s="8"/>
      <c r="P2590" s="8"/>
    </row>
    <row r="2591" spans="12:16" ht="12.75">
      <c r="L2591" s="13"/>
      <c r="M2591" s="13"/>
      <c r="N2591" s="13"/>
      <c r="O2591" s="8"/>
      <c r="P2591" s="8"/>
    </row>
    <row r="2592" spans="12:16" ht="12.75">
      <c r="L2592" s="13"/>
      <c r="M2592" s="13"/>
      <c r="N2592" s="13"/>
      <c r="O2592" s="8"/>
      <c r="P2592" s="8"/>
    </row>
    <row r="2593" spans="12:16" ht="12.75">
      <c r="L2593" s="13"/>
      <c r="M2593" s="13"/>
      <c r="N2593" s="13"/>
      <c r="O2593" s="8"/>
      <c r="P2593" s="8"/>
    </row>
    <row r="2594" spans="12:16" ht="12.75">
      <c r="L2594" s="13"/>
      <c r="M2594" s="13"/>
      <c r="N2594" s="13"/>
      <c r="O2594" s="8"/>
      <c r="P2594" s="8"/>
    </row>
    <row r="2595" spans="12:16" ht="12.75">
      <c r="L2595" s="13"/>
      <c r="M2595" s="13"/>
      <c r="N2595" s="13"/>
      <c r="O2595" s="8"/>
      <c r="P2595" s="8"/>
    </row>
    <row r="2596" spans="12:16" ht="12.75">
      <c r="L2596" s="13"/>
      <c r="M2596" s="13"/>
      <c r="N2596" s="13"/>
      <c r="O2596" s="8"/>
      <c r="P2596" s="8"/>
    </row>
    <row r="2597" spans="12:16" ht="12.75">
      <c r="L2597" s="13"/>
      <c r="M2597" s="13"/>
      <c r="N2597" s="13"/>
      <c r="O2597" s="8"/>
      <c r="P2597" s="8"/>
    </row>
    <row r="2598" spans="12:16" ht="12.75">
      <c r="L2598" s="13"/>
      <c r="M2598" s="13"/>
      <c r="N2598" s="13"/>
      <c r="O2598" s="8"/>
      <c r="P2598" s="8"/>
    </row>
    <row r="2599" spans="12:16" ht="12.75">
      <c r="L2599" s="13"/>
      <c r="M2599" s="13"/>
      <c r="N2599" s="13"/>
      <c r="O2599" s="8"/>
      <c r="P2599" s="8"/>
    </row>
    <row r="2600" spans="12:16" ht="12.75">
      <c r="L2600" s="13"/>
      <c r="M2600" s="13"/>
      <c r="N2600" s="13"/>
      <c r="O2600" s="8"/>
      <c r="P2600" s="8"/>
    </row>
    <row r="2601" spans="12:16" ht="12.75">
      <c r="L2601" s="13"/>
      <c r="M2601" s="13"/>
      <c r="N2601" s="13"/>
      <c r="O2601" s="8"/>
      <c r="P2601" s="8"/>
    </row>
    <row r="2602" spans="12:16" ht="12.75">
      <c r="L2602" s="13"/>
      <c r="M2602" s="13"/>
      <c r="N2602" s="13"/>
      <c r="O2602" s="8"/>
      <c r="P2602" s="8"/>
    </row>
    <row r="2603" spans="12:16" ht="12.75">
      <c r="L2603" s="13"/>
      <c r="M2603" s="13"/>
      <c r="N2603" s="13"/>
      <c r="O2603" s="8"/>
      <c r="P2603" s="8"/>
    </row>
    <row r="2604" spans="12:16" ht="12.75">
      <c r="L2604" s="13"/>
      <c r="M2604" s="13"/>
      <c r="N2604" s="13"/>
      <c r="O2604" s="8"/>
      <c r="P2604" s="8"/>
    </row>
    <row r="2605" spans="12:16" ht="12.75">
      <c r="L2605" s="13"/>
      <c r="M2605" s="13"/>
      <c r="N2605" s="13"/>
      <c r="O2605" s="8"/>
      <c r="P2605" s="8"/>
    </row>
    <row r="2606" spans="12:16" ht="12.75">
      <c r="L2606" s="13"/>
      <c r="M2606" s="13"/>
      <c r="N2606" s="13"/>
      <c r="O2606" s="8"/>
      <c r="P2606" s="8"/>
    </row>
    <row r="2607" spans="12:16" ht="12.75">
      <c r="L2607" s="13"/>
      <c r="M2607" s="13"/>
      <c r="N2607" s="13"/>
      <c r="O2607" s="8"/>
      <c r="P2607" s="8"/>
    </row>
    <row r="2608" spans="12:16" ht="12.75">
      <c r="L2608" s="13"/>
      <c r="M2608" s="13"/>
      <c r="N2608" s="13"/>
      <c r="O2608" s="8"/>
      <c r="P2608" s="8"/>
    </row>
    <row r="2609" spans="12:16" ht="12.75">
      <c r="L2609" s="13"/>
      <c r="M2609" s="13"/>
      <c r="N2609" s="13"/>
      <c r="O2609" s="8"/>
      <c r="P2609" s="8"/>
    </row>
    <row r="2610" spans="12:16" ht="12.75">
      <c r="L2610" s="13"/>
      <c r="M2610" s="13"/>
      <c r="N2610" s="13"/>
      <c r="O2610" s="8"/>
      <c r="P2610" s="8"/>
    </row>
    <row r="2611" spans="12:16" ht="12.75">
      <c r="L2611" s="13"/>
      <c r="M2611" s="13"/>
      <c r="N2611" s="13"/>
      <c r="O2611" s="8"/>
      <c r="P2611" s="8"/>
    </row>
    <row r="2612" spans="12:16" ht="12.75">
      <c r="L2612" s="13"/>
      <c r="M2612" s="13"/>
      <c r="N2612" s="13"/>
      <c r="O2612" s="8"/>
      <c r="P2612" s="8"/>
    </row>
    <row r="2613" spans="12:16" ht="12.75">
      <c r="L2613" s="13"/>
      <c r="M2613" s="13"/>
      <c r="N2613" s="13"/>
      <c r="O2613" s="8"/>
      <c r="P2613" s="8"/>
    </row>
    <row r="2614" spans="12:16" ht="12.75">
      <c r="L2614" s="13"/>
      <c r="M2614" s="13"/>
      <c r="N2614" s="13"/>
      <c r="O2614" s="8"/>
      <c r="P2614" s="8"/>
    </row>
    <row r="2615" spans="12:16" ht="12.75">
      <c r="L2615" s="13"/>
      <c r="M2615" s="13"/>
      <c r="N2615" s="13"/>
      <c r="O2615" s="8"/>
      <c r="P2615" s="8"/>
    </row>
    <row r="2616" spans="12:16" ht="12.75">
      <c r="L2616" s="13"/>
      <c r="M2616" s="13"/>
      <c r="N2616" s="13"/>
      <c r="O2616" s="8"/>
      <c r="P2616" s="8"/>
    </row>
    <row r="2617" spans="12:16" ht="12.75">
      <c r="L2617" s="13"/>
      <c r="M2617" s="13"/>
      <c r="N2617" s="13"/>
      <c r="O2617" s="8"/>
      <c r="P2617" s="8"/>
    </row>
    <row r="2618" spans="12:16" ht="12.75">
      <c r="L2618" s="13"/>
      <c r="M2618" s="13"/>
      <c r="N2618" s="13"/>
      <c r="O2618" s="8"/>
      <c r="P2618" s="8"/>
    </row>
    <row r="2619" spans="12:16" ht="12.75">
      <c r="L2619" s="13"/>
      <c r="M2619" s="13"/>
      <c r="N2619" s="13"/>
      <c r="O2619" s="8"/>
      <c r="P2619" s="8"/>
    </row>
    <row r="2620" spans="12:16" ht="12.75">
      <c r="L2620" s="13"/>
      <c r="M2620" s="13"/>
      <c r="N2620" s="13"/>
      <c r="O2620" s="8"/>
      <c r="P2620" s="8"/>
    </row>
    <row r="2621" spans="12:16" ht="12.75">
      <c r="L2621" s="13"/>
      <c r="M2621" s="13"/>
      <c r="N2621" s="13"/>
      <c r="O2621" s="8"/>
      <c r="P2621" s="8"/>
    </row>
    <row r="2622" spans="12:16" ht="12.75">
      <c r="L2622" s="13"/>
      <c r="M2622" s="13"/>
      <c r="N2622" s="13"/>
      <c r="O2622" s="8"/>
      <c r="P2622" s="8"/>
    </row>
    <row r="2623" spans="12:16" ht="12.75">
      <c r="L2623" s="13"/>
      <c r="M2623" s="13"/>
      <c r="N2623" s="13"/>
      <c r="O2623" s="8"/>
      <c r="P2623" s="8"/>
    </row>
    <row r="2624" spans="12:16" ht="12.75">
      <c r="L2624" s="13"/>
      <c r="M2624" s="13"/>
      <c r="N2624" s="13"/>
      <c r="O2624" s="8"/>
      <c r="P2624" s="8"/>
    </row>
    <row r="2625" spans="12:16" ht="12.75">
      <c r="L2625" s="13"/>
      <c r="M2625" s="13"/>
      <c r="N2625" s="13"/>
      <c r="O2625" s="8"/>
      <c r="P2625" s="8"/>
    </row>
    <row r="2626" spans="12:16" ht="12.75">
      <c r="L2626" s="13"/>
      <c r="M2626" s="13"/>
      <c r="N2626" s="13"/>
      <c r="O2626" s="8"/>
      <c r="P2626" s="8"/>
    </row>
    <row r="2627" spans="12:16" ht="12.75">
      <c r="L2627" s="13"/>
      <c r="M2627" s="13"/>
      <c r="N2627" s="13"/>
      <c r="O2627" s="8"/>
      <c r="P2627" s="8"/>
    </row>
    <row r="2628" spans="12:16" ht="12.75">
      <c r="L2628" s="13"/>
      <c r="M2628" s="13"/>
      <c r="N2628" s="13"/>
      <c r="O2628" s="8"/>
      <c r="P2628" s="8"/>
    </row>
    <row r="2629" spans="12:16" ht="12.75">
      <c r="L2629" s="13"/>
      <c r="M2629" s="13"/>
      <c r="N2629" s="13"/>
      <c r="O2629" s="8"/>
      <c r="P2629" s="8"/>
    </row>
    <row r="2630" spans="12:16" ht="12.75">
      <c r="L2630" s="13"/>
      <c r="M2630" s="13"/>
      <c r="N2630" s="13"/>
      <c r="O2630" s="8"/>
      <c r="P2630" s="8"/>
    </row>
    <row r="2631" spans="12:16" ht="12.75">
      <c r="L2631" s="13"/>
      <c r="M2631" s="13"/>
      <c r="N2631" s="13"/>
      <c r="O2631" s="8"/>
      <c r="P2631" s="8"/>
    </row>
    <row r="2632" spans="12:16" ht="12.75">
      <c r="L2632" s="13"/>
      <c r="M2632" s="13"/>
      <c r="N2632" s="13"/>
      <c r="O2632" s="8"/>
      <c r="P2632" s="8"/>
    </row>
    <row r="2633" spans="12:16" ht="12.75">
      <c r="L2633" s="13"/>
      <c r="M2633" s="13"/>
      <c r="N2633" s="13"/>
      <c r="O2633" s="8"/>
      <c r="P2633" s="8"/>
    </row>
    <row r="2634" spans="12:16" ht="12.75">
      <c r="L2634" s="13"/>
      <c r="M2634" s="13"/>
      <c r="N2634" s="13"/>
      <c r="O2634" s="8"/>
      <c r="P2634" s="8"/>
    </row>
    <row r="2635" spans="12:16" ht="12.75">
      <c r="L2635" s="13"/>
      <c r="M2635" s="13"/>
      <c r="N2635" s="13"/>
      <c r="O2635" s="8"/>
      <c r="P2635" s="8"/>
    </row>
    <row r="2636" spans="12:16" ht="12.75">
      <c r="L2636" s="13"/>
      <c r="M2636" s="13"/>
      <c r="N2636" s="13"/>
      <c r="O2636" s="8"/>
      <c r="P2636" s="8"/>
    </row>
    <row r="2637" spans="12:16" ht="12.75">
      <c r="L2637" s="13"/>
      <c r="M2637" s="13"/>
      <c r="N2637" s="13"/>
      <c r="O2637" s="8"/>
      <c r="P2637" s="8"/>
    </row>
    <row r="2638" spans="12:16" ht="12.75">
      <c r="L2638" s="13"/>
      <c r="M2638" s="13"/>
      <c r="N2638" s="13"/>
      <c r="O2638" s="8"/>
      <c r="P2638" s="8"/>
    </row>
    <row r="2639" spans="12:16" ht="12.75">
      <c r="L2639" s="13"/>
      <c r="M2639" s="13"/>
      <c r="N2639" s="13"/>
      <c r="O2639" s="8"/>
      <c r="P2639" s="8"/>
    </row>
    <row r="2640" spans="12:16" ht="12.75">
      <c r="L2640" s="13"/>
      <c r="M2640" s="13"/>
      <c r="N2640" s="13"/>
      <c r="O2640" s="8"/>
      <c r="P2640" s="8"/>
    </row>
    <row r="2641" spans="12:16" ht="12.75">
      <c r="L2641" s="13"/>
      <c r="M2641" s="13"/>
      <c r="N2641" s="13"/>
      <c r="O2641" s="8"/>
      <c r="P2641" s="8"/>
    </row>
    <row r="2642" spans="12:16" ht="12.75">
      <c r="L2642" s="13"/>
      <c r="M2642" s="13"/>
      <c r="N2642" s="13"/>
      <c r="O2642" s="8"/>
      <c r="P2642" s="8"/>
    </row>
    <row r="2643" spans="12:16" ht="12.75">
      <c r="L2643" s="13"/>
      <c r="M2643" s="13"/>
      <c r="N2643" s="13"/>
      <c r="O2643" s="8"/>
      <c r="P2643" s="8"/>
    </row>
    <row r="2644" spans="12:16" ht="12.75">
      <c r="L2644" s="13"/>
      <c r="M2644" s="13"/>
      <c r="N2644" s="13"/>
      <c r="O2644" s="8"/>
      <c r="P2644" s="8"/>
    </row>
    <row r="2645" spans="12:16" ht="12.75">
      <c r="L2645" s="13"/>
      <c r="M2645" s="13"/>
      <c r="N2645" s="13"/>
      <c r="O2645" s="8"/>
      <c r="P2645" s="8"/>
    </row>
    <row r="2646" spans="12:16" ht="12.75">
      <c r="L2646" s="13"/>
      <c r="M2646" s="13"/>
      <c r="N2646" s="13"/>
      <c r="O2646" s="8"/>
      <c r="P2646" s="8"/>
    </row>
    <row r="2647" spans="12:16" ht="12.75">
      <c r="L2647" s="13"/>
      <c r="M2647" s="13"/>
      <c r="N2647" s="13"/>
      <c r="O2647" s="8"/>
      <c r="P2647" s="8"/>
    </row>
    <row r="2648" spans="12:16" ht="12.75">
      <c r="L2648" s="13"/>
      <c r="M2648" s="13"/>
      <c r="N2648" s="13"/>
      <c r="O2648" s="8"/>
      <c r="P2648" s="8"/>
    </row>
    <row r="2649" spans="12:16" ht="12.75">
      <c r="L2649" s="13"/>
      <c r="M2649" s="13"/>
      <c r="N2649" s="13"/>
      <c r="O2649" s="8"/>
      <c r="P2649" s="8"/>
    </row>
    <row r="2650" spans="12:16" ht="12.75">
      <c r="L2650" s="13"/>
      <c r="M2650" s="13"/>
      <c r="N2650" s="13"/>
      <c r="O2650" s="8"/>
      <c r="P2650" s="8"/>
    </row>
    <row r="2651" spans="12:16" ht="12.75">
      <c r="L2651" s="13"/>
      <c r="M2651" s="13"/>
      <c r="N2651" s="13"/>
      <c r="O2651" s="8"/>
      <c r="P2651" s="8"/>
    </row>
    <row r="2652" spans="12:16" ht="12.75">
      <c r="L2652" s="13"/>
      <c r="M2652" s="13"/>
      <c r="N2652" s="13"/>
      <c r="O2652" s="8"/>
      <c r="P2652" s="8"/>
    </row>
    <row r="2653" spans="12:16" ht="12.75">
      <c r="L2653" s="13"/>
      <c r="M2653" s="13"/>
      <c r="N2653" s="13"/>
      <c r="O2653" s="8"/>
      <c r="P2653" s="8"/>
    </row>
    <row r="2654" spans="12:16" ht="12.75">
      <c r="L2654" s="13"/>
      <c r="M2654" s="13"/>
      <c r="N2654" s="13"/>
      <c r="O2654" s="8"/>
      <c r="P2654" s="8"/>
    </row>
    <row r="2655" spans="12:16" ht="12.75">
      <c r="L2655" s="13"/>
      <c r="M2655" s="13"/>
      <c r="N2655" s="13"/>
      <c r="O2655" s="8"/>
      <c r="P2655" s="8"/>
    </row>
    <row r="2656" spans="12:16" ht="12.75">
      <c r="L2656" s="13"/>
      <c r="M2656" s="13"/>
      <c r="N2656" s="13"/>
      <c r="O2656" s="8"/>
      <c r="P2656" s="8"/>
    </row>
    <row r="2657" spans="12:16" ht="12.75">
      <c r="L2657" s="13"/>
      <c r="M2657" s="13"/>
      <c r="N2657" s="13"/>
      <c r="O2657" s="8"/>
      <c r="P2657" s="8"/>
    </row>
    <row r="2658" spans="12:16" ht="12.75">
      <c r="L2658" s="13"/>
      <c r="M2658" s="13"/>
      <c r="N2658" s="13"/>
      <c r="O2658" s="8"/>
      <c r="P2658" s="8"/>
    </row>
    <row r="2659" spans="12:16" ht="12.75">
      <c r="L2659" s="13"/>
      <c r="M2659" s="13"/>
      <c r="N2659" s="13"/>
      <c r="O2659" s="8"/>
      <c r="P2659" s="8"/>
    </row>
    <row r="2660" spans="12:16" ht="12.75">
      <c r="L2660" s="13"/>
      <c r="M2660" s="13"/>
      <c r="N2660" s="13"/>
      <c r="O2660" s="8"/>
      <c r="P2660" s="8"/>
    </row>
    <row r="2661" spans="12:16" ht="12.75">
      <c r="L2661" s="13"/>
      <c r="M2661" s="13"/>
      <c r="N2661" s="13"/>
      <c r="O2661" s="8"/>
      <c r="P2661" s="8"/>
    </row>
    <row r="2662" spans="12:16" ht="12.75">
      <c r="L2662" s="13"/>
      <c r="M2662" s="13"/>
      <c r="N2662" s="13"/>
      <c r="O2662" s="8"/>
      <c r="P2662" s="8"/>
    </row>
    <row r="2663" spans="12:16" ht="12.75">
      <c r="L2663" s="13"/>
      <c r="M2663" s="13"/>
      <c r="N2663" s="13"/>
      <c r="O2663" s="8"/>
      <c r="P2663" s="8"/>
    </row>
    <row r="2664" spans="12:16" ht="12.75">
      <c r="L2664" s="13"/>
      <c r="M2664" s="13"/>
      <c r="N2664" s="13"/>
      <c r="O2664" s="8"/>
      <c r="P2664" s="8"/>
    </row>
    <row r="2665" spans="12:16" ht="12.75">
      <c r="L2665" s="13"/>
      <c r="M2665" s="13"/>
      <c r="N2665" s="13"/>
      <c r="O2665" s="8"/>
      <c r="P2665" s="8"/>
    </row>
    <row r="2666" spans="12:16" ht="12.75">
      <c r="L2666" s="13"/>
      <c r="M2666" s="13"/>
      <c r="N2666" s="13"/>
      <c r="O2666" s="8"/>
      <c r="P2666" s="8"/>
    </row>
    <row r="2667" spans="12:16" ht="12.75">
      <c r="L2667" s="13"/>
      <c r="M2667" s="13"/>
      <c r="N2667" s="13"/>
      <c r="O2667" s="8"/>
      <c r="P2667" s="8"/>
    </row>
    <row r="2668" spans="12:16" ht="12.75">
      <c r="L2668" s="13"/>
      <c r="M2668" s="13"/>
      <c r="N2668" s="13"/>
      <c r="O2668" s="8"/>
      <c r="P2668" s="8"/>
    </row>
    <row r="2669" spans="12:16" ht="12.75">
      <c r="L2669" s="13"/>
      <c r="M2669" s="13"/>
      <c r="N2669" s="13"/>
      <c r="O2669" s="8"/>
      <c r="P2669" s="8"/>
    </row>
    <row r="2670" spans="12:16" ht="12.75">
      <c r="L2670" s="13"/>
      <c r="M2670" s="13"/>
      <c r="N2670" s="13"/>
      <c r="O2670" s="8"/>
      <c r="P2670" s="8"/>
    </row>
    <row r="2671" spans="12:16" ht="12.75">
      <c r="L2671" s="13"/>
      <c r="M2671" s="13"/>
      <c r="N2671" s="13"/>
      <c r="O2671" s="8"/>
      <c r="P2671" s="8"/>
    </row>
    <row r="2672" spans="12:16" ht="12.75">
      <c r="L2672" s="13"/>
      <c r="M2672" s="13"/>
      <c r="N2672" s="13"/>
      <c r="O2672" s="8"/>
      <c r="P2672" s="8"/>
    </row>
    <row r="2673" spans="12:16" ht="12.75">
      <c r="L2673" s="13"/>
      <c r="M2673" s="13"/>
      <c r="N2673" s="13"/>
      <c r="O2673" s="8"/>
      <c r="P2673" s="8"/>
    </row>
    <row r="2674" spans="12:16" ht="12.75">
      <c r="L2674" s="13"/>
      <c r="M2674" s="13"/>
      <c r="N2674" s="13"/>
      <c r="O2674" s="8"/>
      <c r="P2674" s="8"/>
    </row>
    <row r="2675" spans="12:16" ht="12.75">
      <c r="L2675" s="13"/>
      <c r="M2675" s="13"/>
      <c r="N2675" s="13"/>
      <c r="O2675" s="8"/>
      <c r="P2675" s="8"/>
    </row>
    <row r="2676" spans="12:16" ht="12.75">
      <c r="L2676" s="13"/>
      <c r="M2676" s="13"/>
      <c r="N2676" s="13"/>
      <c r="O2676" s="8"/>
      <c r="P2676" s="8"/>
    </row>
    <row r="2677" spans="12:16" ht="12.75">
      <c r="L2677" s="13"/>
      <c r="M2677" s="13"/>
      <c r="N2677" s="13"/>
      <c r="O2677" s="8"/>
      <c r="P2677" s="8"/>
    </row>
    <row r="2678" spans="12:16" ht="12.75">
      <c r="L2678" s="13"/>
      <c r="M2678" s="13"/>
      <c r="N2678" s="13"/>
      <c r="O2678" s="8"/>
      <c r="P2678" s="8"/>
    </row>
    <row r="2679" spans="12:16" ht="12.75">
      <c r="L2679" s="13"/>
      <c r="M2679" s="13"/>
      <c r="N2679" s="13"/>
      <c r="O2679" s="8"/>
      <c r="P2679" s="8"/>
    </row>
    <row r="2680" spans="12:16" ht="12.75">
      <c r="L2680" s="13"/>
      <c r="M2680" s="13"/>
      <c r="N2680" s="13"/>
      <c r="O2680" s="8"/>
      <c r="P2680" s="8"/>
    </row>
    <row r="2681" spans="12:16" ht="12.75">
      <c r="L2681" s="13"/>
      <c r="M2681" s="13"/>
      <c r="N2681" s="13"/>
      <c r="O2681" s="8"/>
      <c r="P2681" s="8"/>
    </row>
    <row r="2682" spans="12:16" ht="12.75">
      <c r="L2682" s="13"/>
      <c r="M2682" s="13"/>
      <c r="N2682" s="13"/>
      <c r="O2682" s="8"/>
      <c r="P2682" s="8"/>
    </row>
    <row r="2683" spans="12:16" ht="12.75">
      <c r="L2683" s="13"/>
      <c r="M2683" s="13"/>
      <c r="N2683" s="13"/>
      <c r="O2683" s="8"/>
      <c r="P2683" s="8"/>
    </row>
    <row r="2684" spans="12:16" ht="12.75">
      <c r="L2684" s="13"/>
      <c r="M2684" s="13"/>
      <c r="N2684" s="13"/>
      <c r="O2684" s="8"/>
      <c r="P2684" s="8"/>
    </row>
    <row r="2685" spans="12:16" ht="12.75">
      <c r="L2685" s="13"/>
      <c r="M2685" s="13"/>
      <c r="N2685" s="13"/>
      <c r="O2685" s="8"/>
      <c r="P2685" s="8"/>
    </row>
    <row r="2686" spans="12:16" ht="12.75">
      <c r="L2686" s="13"/>
      <c r="M2686" s="13"/>
      <c r="N2686" s="13"/>
      <c r="O2686" s="8"/>
      <c r="P2686" s="8"/>
    </row>
    <row r="2687" spans="12:16" ht="12.75">
      <c r="L2687" s="13"/>
      <c r="M2687" s="13"/>
      <c r="N2687" s="13"/>
      <c r="O2687" s="8"/>
      <c r="P2687" s="8"/>
    </row>
    <row r="2688" spans="12:16" ht="12.75">
      <c r="L2688" s="13"/>
      <c r="M2688" s="13"/>
      <c r="N2688" s="13"/>
      <c r="O2688" s="8"/>
      <c r="P2688" s="8"/>
    </row>
    <row r="2689" spans="12:16" ht="12.75">
      <c r="L2689" s="13"/>
      <c r="M2689" s="13"/>
      <c r="N2689" s="13"/>
      <c r="O2689" s="8"/>
      <c r="P2689" s="8"/>
    </row>
    <row r="2690" spans="12:16" ht="12.75">
      <c r="L2690" s="13"/>
      <c r="M2690" s="13"/>
      <c r="N2690" s="13"/>
      <c r="O2690" s="8"/>
      <c r="P2690" s="8"/>
    </row>
    <row r="2691" spans="12:16" ht="12.75">
      <c r="L2691" s="13"/>
      <c r="M2691" s="13"/>
      <c r="N2691" s="13"/>
      <c r="O2691" s="8"/>
      <c r="P2691" s="8"/>
    </row>
    <row r="2692" spans="12:16" ht="12.75">
      <c r="L2692" s="13"/>
      <c r="M2692" s="13"/>
      <c r="N2692" s="13"/>
      <c r="O2692" s="8"/>
      <c r="P2692" s="8"/>
    </row>
    <row r="2693" spans="12:16" ht="12.75">
      <c r="L2693" s="13"/>
      <c r="M2693" s="13"/>
      <c r="N2693" s="13"/>
      <c r="O2693" s="8"/>
      <c r="P2693" s="8"/>
    </row>
    <row r="2694" spans="12:16" ht="12.75">
      <c r="L2694" s="13"/>
      <c r="M2694" s="13"/>
      <c r="N2694" s="13"/>
      <c r="O2694" s="8"/>
      <c r="P2694" s="8"/>
    </row>
    <row r="2695" spans="12:16" ht="12.75">
      <c r="L2695" s="13"/>
      <c r="M2695" s="13"/>
      <c r="N2695" s="13"/>
      <c r="O2695" s="8"/>
      <c r="P2695" s="8"/>
    </row>
    <row r="2696" spans="12:16" ht="12.75">
      <c r="L2696" s="13"/>
      <c r="M2696" s="13"/>
      <c r="N2696" s="13"/>
      <c r="O2696" s="8"/>
      <c r="P2696" s="8"/>
    </row>
    <row r="2697" spans="12:16" ht="12.75">
      <c r="L2697" s="13"/>
      <c r="M2697" s="13"/>
      <c r="N2697" s="13"/>
      <c r="O2697" s="8"/>
      <c r="P2697" s="8"/>
    </row>
    <row r="2698" spans="12:16" ht="12.75">
      <c r="L2698" s="13"/>
      <c r="M2698" s="13"/>
      <c r="N2698" s="13"/>
      <c r="O2698" s="8"/>
      <c r="P2698" s="8"/>
    </row>
    <row r="2699" spans="12:16" ht="12.75">
      <c r="L2699" s="13"/>
      <c r="M2699" s="13"/>
      <c r="N2699" s="13"/>
      <c r="O2699" s="8"/>
      <c r="P2699" s="8"/>
    </row>
    <row r="2700" spans="12:16" ht="12.75">
      <c r="L2700" s="13"/>
      <c r="M2700" s="13"/>
      <c r="N2700" s="13"/>
      <c r="O2700" s="8"/>
      <c r="P2700" s="8"/>
    </row>
    <row r="2701" spans="12:16" ht="12.75">
      <c r="L2701" s="13"/>
      <c r="M2701" s="13"/>
      <c r="N2701" s="13"/>
      <c r="O2701" s="8"/>
      <c r="P2701" s="8"/>
    </row>
    <row r="2702" spans="12:16" ht="12.75">
      <c r="L2702" s="13"/>
      <c r="M2702" s="13"/>
      <c r="N2702" s="13"/>
      <c r="O2702" s="8"/>
      <c r="P2702" s="8"/>
    </row>
    <row r="2703" spans="12:16" ht="12.75">
      <c r="L2703" s="13"/>
      <c r="M2703" s="13"/>
      <c r="N2703" s="13"/>
      <c r="O2703" s="8"/>
      <c r="P2703" s="8"/>
    </row>
    <row r="2704" spans="12:16" ht="12.75">
      <c r="L2704" s="13"/>
      <c r="M2704" s="13"/>
      <c r="N2704" s="13"/>
      <c r="O2704" s="8"/>
      <c r="P2704" s="8"/>
    </row>
    <row r="2705" spans="12:16" ht="12.75">
      <c r="L2705" s="13"/>
      <c r="M2705" s="13"/>
      <c r="N2705" s="13"/>
      <c r="O2705" s="8"/>
      <c r="P2705" s="8"/>
    </row>
    <row r="2706" spans="12:16" ht="12.75">
      <c r="L2706" s="13"/>
      <c r="M2706" s="13"/>
      <c r="N2706" s="13"/>
      <c r="O2706" s="8"/>
      <c r="P2706" s="8"/>
    </row>
    <row r="2707" spans="12:16" ht="12.75">
      <c r="L2707" s="13"/>
      <c r="M2707" s="13"/>
      <c r="N2707" s="13"/>
      <c r="O2707" s="8"/>
      <c r="P2707" s="8"/>
    </row>
    <row r="2708" spans="12:16" ht="12.75">
      <c r="L2708" s="13"/>
      <c r="M2708" s="13"/>
      <c r="N2708" s="13"/>
      <c r="O2708" s="8"/>
      <c r="P2708" s="8"/>
    </row>
    <row r="2709" spans="12:16" ht="12.75">
      <c r="L2709" s="13"/>
      <c r="M2709" s="13"/>
      <c r="N2709" s="13"/>
      <c r="O2709" s="8"/>
      <c r="P2709" s="8"/>
    </row>
    <row r="2710" spans="12:16" ht="12.75">
      <c r="L2710" s="13"/>
      <c r="M2710" s="13"/>
      <c r="N2710" s="13"/>
      <c r="O2710" s="8"/>
      <c r="P2710" s="8"/>
    </row>
    <row r="2711" spans="12:16" ht="12.75">
      <c r="L2711" s="13"/>
      <c r="M2711" s="13"/>
      <c r="N2711" s="13"/>
      <c r="O2711" s="8"/>
      <c r="P2711" s="8"/>
    </row>
    <row r="2712" spans="12:16" ht="12.75">
      <c r="L2712" s="13"/>
      <c r="M2712" s="13"/>
      <c r="N2712" s="13"/>
      <c r="O2712" s="8"/>
      <c r="P2712" s="8"/>
    </row>
    <row r="2713" spans="12:16" ht="12.75">
      <c r="L2713" s="13"/>
      <c r="M2713" s="13"/>
      <c r="N2713" s="13"/>
      <c r="O2713" s="8"/>
      <c r="P2713" s="8"/>
    </row>
    <row r="2714" spans="12:16" ht="12.75">
      <c r="L2714" s="13"/>
      <c r="M2714" s="13"/>
      <c r="N2714" s="13"/>
      <c r="O2714" s="8"/>
      <c r="P2714" s="8"/>
    </row>
    <row r="2715" spans="12:16" ht="12.75">
      <c r="L2715" s="13"/>
      <c r="M2715" s="13"/>
      <c r="N2715" s="13"/>
      <c r="O2715" s="8"/>
      <c r="P2715" s="8"/>
    </row>
    <row r="2716" spans="12:16" ht="12.75">
      <c r="L2716" s="13"/>
      <c r="M2716" s="13"/>
      <c r="N2716" s="13"/>
      <c r="O2716" s="8"/>
      <c r="P2716" s="8"/>
    </row>
    <row r="2717" spans="12:16" ht="12.75">
      <c r="L2717" s="13"/>
      <c r="M2717" s="13"/>
      <c r="N2717" s="13"/>
      <c r="O2717" s="8"/>
      <c r="P2717" s="8"/>
    </row>
    <row r="2718" spans="12:16" ht="12.75">
      <c r="L2718" s="13"/>
      <c r="M2718" s="13"/>
      <c r="N2718" s="13"/>
      <c r="O2718" s="8"/>
      <c r="P2718" s="8"/>
    </row>
    <row r="2719" spans="12:16" ht="12.75">
      <c r="L2719" s="13"/>
      <c r="M2719" s="13"/>
      <c r="N2719" s="13"/>
      <c r="O2719" s="8"/>
      <c r="P2719" s="8"/>
    </row>
    <row r="2720" spans="12:16" ht="12.75">
      <c r="L2720" s="13"/>
      <c r="M2720" s="13"/>
      <c r="N2720" s="13"/>
      <c r="O2720" s="8"/>
      <c r="P2720" s="8"/>
    </row>
    <row r="2721" spans="12:16" ht="12.75">
      <c r="L2721" s="13"/>
      <c r="M2721" s="13"/>
      <c r="N2721" s="13"/>
      <c r="O2721" s="8"/>
      <c r="P2721" s="8"/>
    </row>
    <row r="2722" spans="12:16" ht="12.75">
      <c r="L2722" s="13"/>
      <c r="M2722" s="13"/>
      <c r="N2722" s="13"/>
      <c r="O2722" s="8"/>
      <c r="P2722" s="8"/>
    </row>
    <row r="2723" spans="12:16" ht="12.75">
      <c r="L2723" s="13"/>
      <c r="M2723" s="13"/>
      <c r="N2723" s="13"/>
      <c r="O2723" s="8"/>
      <c r="P2723" s="8"/>
    </row>
    <row r="2724" spans="12:16" ht="12.75">
      <c r="L2724" s="13"/>
      <c r="M2724" s="13"/>
      <c r="N2724" s="13"/>
      <c r="O2724" s="8"/>
      <c r="P2724" s="8"/>
    </row>
    <row r="2725" spans="12:16" ht="12.75">
      <c r="L2725" s="13"/>
      <c r="M2725" s="13"/>
      <c r="N2725" s="13"/>
      <c r="O2725" s="8"/>
      <c r="P2725" s="8"/>
    </row>
    <row r="2726" spans="12:16" ht="12.75">
      <c r="L2726" s="13"/>
      <c r="M2726" s="13"/>
      <c r="N2726" s="13"/>
      <c r="O2726" s="8"/>
      <c r="P2726" s="8"/>
    </row>
    <row r="2727" spans="12:16" ht="12.75">
      <c r="L2727" s="13"/>
      <c r="M2727" s="13"/>
      <c r="N2727" s="13"/>
      <c r="O2727" s="8"/>
      <c r="P2727" s="8"/>
    </row>
    <row r="2728" spans="12:16" ht="12.75">
      <c r="L2728" s="13"/>
      <c r="M2728" s="13"/>
      <c r="N2728" s="13"/>
      <c r="O2728" s="8"/>
      <c r="P2728" s="8"/>
    </row>
    <row r="2729" spans="12:16" ht="12.75">
      <c r="L2729" s="13"/>
      <c r="M2729" s="13"/>
      <c r="N2729" s="13"/>
      <c r="O2729" s="8"/>
      <c r="P2729" s="8"/>
    </row>
    <row r="2730" spans="12:16" ht="12.75">
      <c r="L2730" s="13"/>
      <c r="M2730" s="13"/>
      <c r="N2730" s="13"/>
      <c r="O2730" s="8"/>
      <c r="P2730" s="8"/>
    </row>
    <row r="2731" spans="12:16" ht="12.75">
      <c r="L2731" s="13"/>
      <c r="M2731" s="13"/>
      <c r="N2731" s="13"/>
      <c r="O2731" s="8"/>
      <c r="P2731" s="8"/>
    </row>
    <row r="2732" spans="12:16" ht="12.75">
      <c r="L2732" s="13"/>
      <c r="M2732" s="13"/>
      <c r="N2732" s="13"/>
      <c r="O2732" s="8"/>
      <c r="P2732" s="8"/>
    </row>
    <row r="2733" spans="12:16" ht="12.75">
      <c r="L2733" s="13"/>
      <c r="M2733" s="13"/>
      <c r="N2733" s="13"/>
      <c r="O2733" s="8"/>
      <c r="P2733" s="8"/>
    </row>
    <row r="2734" spans="12:16" ht="12.75">
      <c r="L2734" s="13"/>
      <c r="M2734" s="13"/>
      <c r="N2734" s="13"/>
      <c r="O2734" s="8"/>
      <c r="P2734" s="8"/>
    </row>
    <row r="2735" spans="12:16" ht="12.75">
      <c r="L2735" s="13"/>
      <c r="M2735" s="13"/>
      <c r="N2735" s="13"/>
      <c r="O2735" s="8"/>
      <c r="P2735" s="8"/>
    </row>
    <row r="2736" spans="12:16" ht="12.75">
      <c r="L2736" s="13"/>
      <c r="M2736" s="13"/>
      <c r="N2736" s="13"/>
      <c r="O2736" s="8"/>
      <c r="P2736" s="8"/>
    </row>
    <row r="2737" spans="12:16" ht="12.75">
      <c r="L2737" s="13"/>
      <c r="M2737" s="13"/>
      <c r="N2737" s="13"/>
      <c r="O2737" s="8"/>
      <c r="P2737" s="8"/>
    </row>
    <row r="2738" spans="12:16" ht="12.75">
      <c r="L2738" s="13"/>
      <c r="M2738" s="13"/>
      <c r="N2738" s="13"/>
      <c r="O2738" s="8"/>
      <c r="P2738" s="8"/>
    </row>
    <row r="2739" spans="12:16" ht="12.75">
      <c r="L2739" s="13"/>
      <c r="M2739" s="13"/>
      <c r="N2739" s="13"/>
      <c r="O2739" s="8"/>
      <c r="P2739" s="8"/>
    </row>
    <row r="2740" spans="12:16" ht="12.75">
      <c r="L2740" s="13"/>
      <c r="M2740" s="13"/>
      <c r="N2740" s="13"/>
      <c r="O2740" s="8"/>
      <c r="P2740" s="8"/>
    </row>
    <row r="2741" spans="12:16" ht="12.75">
      <c r="L2741" s="13"/>
      <c r="M2741" s="13"/>
      <c r="N2741" s="13"/>
      <c r="O2741" s="8"/>
      <c r="P2741" s="8"/>
    </row>
    <row r="2742" spans="12:16" ht="12.75">
      <c r="L2742" s="13"/>
      <c r="M2742" s="13"/>
      <c r="N2742" s="13"/>
      <c r="O2742" s="8"/>
      <c r="P2742" s="8"/>
    </row>
    <row r="2743" spans="12:16" ht="12.75">
      <c r="L2743" s="13"/>
      <c r="M2743" s="13"/>
      <c r="N2743" s="13"/>
      <c r="O2743" s="8"/>
      <c r="P2743" s="8"/>
    </row>
    <row r="2744" spans="12:16" ht="12.75">
      <c r="L2744" s="13"/>
      <c r="M2744" s="13"/>
      <c r="N2744" s="13"/>
      <c r="O2744" s="8"/>
      <c r="P2744" s="8"/>
    </row>
    <row r="2745" spans="12:16" ht="12.75">
      <c r="L2745" s="13"/>
      <c r="M2745" s="13"/>
      <c r="N2745" s="13"/>
      <c r="O2745" s="8"/>
      <c r="P2745" s="8"/>
    </row>
    <row r="2746" spans="12:16" ht="12.75">
      <c r="L2746" s="13"/>
      <c r="M2746" s="13"/>
      <c r="N2746" s="13"/>
      <c r="O2746" s="8"/>
      <c r="P2746" s="8"/>
    </row>
    <row r="2747" spans="12:16" ht="12.75">
      <c r="L2747" s="13"/>
      <c r="M2747" s="13"/>
      <c r="N2747" s="13"/>
      <c r="O2747" s="8"/>
      <c r="P2747" s="8"/>
    </row>
    <row r="2748" spans="12:16" ht="12.75">
      <c r="L2748" s="13"/>
      <c r="M2748" s="13"/>
      <c r="N2748" s="13"/>
      <c r="O2748" s="8"/>
      <c r="P2748" s="8"/>
    </row>
    <row r="2749" spans="12:16" ht="12.75">
      <c r="L2749" s="13"/>
      <c r="M2749" s="13"/>
      <c r="N2749" s="13"/>
      <c r="O2749" s="8"/>
      <c r="P2749" s="8"/>
    </row>
    <row r="2750" spans="12:16" ht="12.75">
      <c r="L2750" s="13"/>
      <c r="M2750" s="13"/>
      <c r="N2750" s="13"/>
      <c r="O2750" s="8"/>
      <c r="P2750" s="8"/>
    </row>
    <row r="2751" spans="12:16" ht="12.75">
      <c r="L2751" s="13"/>
      <c r="M2751" s="13"/>
      <c r="N2751" s="13"/>
      <c r="O2751" s="8"/>
      <c r="P2751" s="8"/>
    </row>
    <row r="2752" spans="12:16" ht="12.75">
      <c r="L2752" s="13"/>
      <c r="M2752" s="13"/>
      <c r="N2752" s="13"/>
      <c r="O2752" s="8"/>
      <c r="P2752" s="8"/>
    </row>
    <row r="2753" spans="12:16" ht="12.75">
      <c r="L2753" s="13"/>
      <c r="M2753" s="13"/>
      <c r="N2753" s="13"/>
      <c r="O2753" s="8"/>
      <c r="P2753" s="8"/>
    </row>
    <row r="2754" spans="12:16" ht="12.75">
      <c r="L2754" s="13"/>
      <c r="M2754" s="13"/>
      <c r="N2754" s="13"/>
      <c r="O2754" s="8"/>
      <c r="P2754" s="8"/>
    </row>
    <row r="2755" spans="12:16" ht="12.75">
      <c r="L2755" s="13"/>
      <c r="M2755" s="13"/>
      <c r="N2755" s="13"/>
      <c r="O2755" s="8"/>
      <c r="P2755" s="8"/>
    </row>
    <row r="2756" spans="12:16" ht="12.75">
      <c r="L2756" s="13"/>
      <c r="M2756" s="13"/>
      <c r="N2756" s="13"/>
      <c r="O2756" s="8"/>
      <c r="P2756" s="8"/>
    </row>
    <row r="2757" spans="12:16" ht="12.75">
      <c r="L2757" s="13"/>
      <c r="M2757" s="13"/>
      <c r="N2757" s="13"/>
      <c r="O2757" s="8"/>
      <c r="P2757" s="8"/>
    </row>
    <row r="2758" spans="12:16" ht="12.75">
      <c r="L2758" s="13"/>
      <c r="M2758" s="13"/>
      <c r="N2758" s="13"/>
      <c r="O2758" s="8"/>
      <c r="P2758" s="8"/>
    </row>
    <row r="2759" spans="12:16" ht="12.75">
      <c r="L2759" s="13"/>
      <c r="M2759" s="13"/>
      <c r="N2759" s="13"/>
      <c r="O2759" s="8"/>
      <c r="P2759" s="8"/>
    </row>
    <row r="2760" spans="12:16" ht="12.75">
      <c r="L2760" s="13"/>
      <c r="M2760" s="13"/>
      <c r="N2760" s="13"/>
      <c r="O2760" s="8"/>
      <c r="P2760" s="8"/>
    </row>
    <row r="2761" spans="12:16" ht="12.75">
      <c r="L2761" s="13"/>
      <c r="M2761" s="13"/>
      <c r="N2761" s="13"/>
      <c r="O2761" s="8"/>
      <c r="P2761" s="8"/>
    </row>
    <row r="2762" spans="12:16" ht="12.75">
      <c r="L2762" s="13"/>
      <c r="M2762" s="13"/>
      <c r="N2762" s="13"/>
      <c r="O2762" s="8"/>
      <c r="P2762" s="8"/>
    </row>
    <row r="2763" spans="12:16" ht="12.75">
      <c r="L2763" s="13"/>
      <c r="M2763" s="13"/>
      <c r="N2763" s="13"/>
      <c r="O2763" s="8"/>
      <c r="P2763" s="8"/>
    </row>
    <row r="2764" spans="12:16" ht="12.75">
      <c r="L2764" s="13"/>
      <c r="M2764" s="13"/>
      <c r="N2764" s="13"/>
      <c r="O2764" s="8"/>
      <c r="P2764" s="8"/>
    </row>
    <row r="2765" spans="12:16" ht="12.75">
      <c r="L2765" s="13"/>
      <c r="M2765" s="13"/>
      <c r="N2765" s="13"/>
      <c r="O2765" s="8"/>
      <c r="P2765" s="8"/>
    </row>
    <row r="2766" spans="12:16" ht="12.75">
      <c r="L2766" s="13"/>
      <c r="M2766" s="13"/>
      <c r="N2766" s="13"/>
      <c r="O2766" s="8"/>
      <c r="P2766" s="8"/>
    </row>
    <row r="2767" spans="12:16" ht="12.75">
      <c r="L2767" s="13"/>
      <c r="M2767" s="13"/>
      <c r="N2767" s="13"/>
      <c r="O2767" s="8"/>
      <c r="P2767" s="8"/>
    </row>
    <row r="2768" spans="12:16" ht="12.75">
      <c r="L2768" s="13"/>
      <c r="M2768" s="13"/>
      <c r="N2768" s="13"/>
      <c r="O2768" s="8"/>
      <c r="P2768" s="8"/>
    </row>
    <row r="2769" spans="12:16" ht="12.75">
      <c r="L2769" s="13"/>
      <c r="M2769" s="13"/>
      <c r="N2769" s="13"/>
      <c r="O2769" s="8"/>
      <c r="P2769" s="8"/>
    </row>
    <row r="2770" spans="12:16" ht="12.75">
      <c r="L2770" s="13"/>
      <c r="M2770" s="13"/>
      <c r="N2770" s="13"/>
      <c r="O2770" s="8"/>
      <c r="P2770" s="8"/>
    </row>
    <row r="2771" spans="12:16" ht="12.75">
      <c r="L2771" s="13"/>
      <c r="M2771" s="13"/>
      <c r="N2771" s="13"/>
      <c r="O2771" s="8"/>
      <c r="P2771" s="8"/>
    </row>
    <row r="2772" spans="12:16" ht="12.75">
      <c r="L2772" s="13"/>
      <c r="M2772" s="13"/>
      <c r="N2772" s="13"/>
      <c r="O2772" s="8"/>
      <c r="P2772" s="8"/>
    </row>
    <row r="2773" spans="12:16" ht="12.75">
      <c r="L2773" s="13"/>
      <c r="M2773" s="13"/>
      <c r="N2773" s="13"/>
      <c r="O2773" s="8"/>
      <c r="P2773" s="8"/>
    </row>
    <row r="2774" spans="12:16" ht="12.75">
      <c r="L2774" s="13"/>
      <c r="M2774" s="13"/>
      <c r="N2774" s="13"/>
      <c r="O2774" s="8"/>
      <c r="P2774" s="8"/>
    </row>
    <row r="2775" spans="12:16" ht="12.75">
      <c r="L2775" s="13"/>
      <c r="M2775" s="13"/>
      <c r="N2775" s="13"/>
      <c r="O2775" s="8"/>
      <c r="P2775" s="8"/>
    </row>
    <row r="2776" spans="12:16" ht="12.75">
      <c r="L2776" s="13"/>
      <c r="M2776" s="13"/>
      <c r="N2776" s="13"/>
      <c r="O2776" s="8"/>
      <c r="P2776" s="8"/>
    </row>
    <row r="2777" spans="12:16" ht="12.75">
      <c r="L2777" s="13"/>
      <c r="M2777" s="13"/>
      <c r="N2777" s="13"/>
      <c r="O2777" s="8"/>
      <c r="P2777" s="8"/>
    </row>
    <row r="2778" spans="12:16" ht="12.75">
      <c r="L2778" s="13"/>
      <c r="M2778" s="13"/>
      <c r="N2778" s="13"/>
      <c r="O2778" s="8"/>
      <c r="P2778" s="8"/>
    </row>
    <row r="2779" spans="12:16" ht="12.75">
      <c r="L2779" s="13"/>
      <c r="M2779" s="13"/>
      <c r="N2779" s="13"/>
      <c r="O2779" s="8"/>
      <c r="P2779" s="8"/>
    </row>
    <row r="2780" spans="12:16" ht="12.75">
      <c r="L2780" s="13"/>
      <c r="M2780" s="13"/>
      <c r="N2780" s="13"/>
      <c r="O2780" s="8"/>
      <c r="P2780" s="8"/>
    </row>
    <row r="2781" spans="12:16" ht="12.75">
      <c r="L2781" s="13"/>
      <c r="M2781" s="13"/>
      <c r="N2781" s="13"/>
      <c r="O2781" s="8"/>
      <c r="P2781" s="8"/>
    </row>
    <row r="2782" spans="12:16" ht="12.75">
      <c r="L2782" s="13"/>
      <c r="M2782" s="13"/>
      <c r="N2782" s="13"/>
      <c r="O2782" s="8"/>
      <c r="P2782" s="8"/>
    </row>
    <row r="2783" spans="12:16" ht="12.75">
      <c r="L2783" s="13"/>
      <c r="M2783" s="13"/>
      <c r="N2783" s="13"/>
      <c r="O2783" s="8"/>
      <c r="P2783" s="8"/>
    </row>
    <row r="2784" spans="12:16" ht="12.75">
      <c r="L2784" s="13"/>
      <c r="M2784" s="13"/>
      <c r="N2784" s="13"/>
      <c r="O2784" s="8"/>
      <c r="P2784" s="8"/>
    </row>
    <row r="2785" spans="12:16" ht="12.75">
      <c r="L2785" s="13"/>
      <c r="M2785" s="13"/>
      <c r="N2785" s="13"/>
      <c r="O2785" s="8"/>
      <c r="P2785" s="8"/>
    </row>
    <row r="2786" spans="12:16" ht="12.75">
      <c r="L2786" s="13"/>
      <c r="M2786" s="13"/>
      <c r="N2786" s="13"/>
      <c r="O2786" s="8"/>
      <c r="P2786" s="8"/>
    </row>
    <row r="2787" spans="12:16" ht="12.75">
      <c r="L2787" s="13"/>
      <c r="M2787" s="13"/>
      <c r="N2787" s="13"/>
      <c r="O2787" s="8"/>
      <c r="P2787" s="8"/>
    </row>
    <row r="2788" spans="12:16" ht="12.75">
      <c r="L2788" s="13"/>
      <c r="M2788" s="13"/>
      <c r="N2788" s="13"/>
      <c r="O2788" s="8"/>
      <c r="P2788" s="8"/>
    </row>
    <row r="2789" spans="12:16" ht="12.75">
      <c r="L2789" s="13"/>
      <c r="M2789" s="13"/>
      <c r="N2789" s="13"/>
      <c r="O2789" s="8"/>
      <c r="P2789" s="8"/>
    </row>
    <row r="2790" spans="12:16" ht="12.75">
      <c r="L2790" s="13"/>
      <c r="M2790" s="13"/>
      <c r="N2790" s="13"/>
      <c r="O2790" s="8"/>
      <c r="P2790" s="8"/>
    </row>
    <row r="2791" spans="12:16" ht="12.75">
      <c r="L2791" s="13"/>
      <c r="M2791" s="13"/>
      <c r="N2791" s="13"/>
      <c r="O2791" s="8"/>
      <c r="P2791" s="8"/>
    </row>
    <row r="2792" spans="12:16" ht="12.75">
      <c r="L2792" s="13"/>
      <c r="M2792" s="13"/>
      <c r="N2792" s="13"/>
      <c r="O2792" s="8"/>
      <c r="P2792" s="8"/>
    </row>
    <row r="2793" spans="12:16" ht="12.75">
      <c r="L2793" s="13"/>
      <c r="M2793" s="13"/>
      <c r="N2793" s="13"/>
      <c r="O2793" s="8"/>
      <c r="P2793" s="8"/>
    </row>
    <row r="2794" spans="12:16" ht="12.75">
      <c r="L2794" s="13"/>
      <c r="M2794" s="13"/>
      <c r="N2794" s="13"/>
      <c r="O2794" s="8"/>
      <c r="P2794" s="8"/>
    </row>
    <row r="2795" spans="12:16" ht="12.75">
      <c r="L2795" s="13"/>
      <c r="M2795" s="13"/>
      <c r="N2795" s="13"/>
      <c r="O2795" s="8"/>
      <c r="P2795" s="8"/>
    </row>
    <row r="2796" spans="12:16" ht="12.75">
      <c r="L2796" s="13"/>
      <c r="M2796" s="13"/>
      <c r="N2796" s="13"/>
      <c r="O2796" s="8"/>
      <c r="P2796" s="8"/>
    </row>
    <row r="2797" spans="12:16" ht="12.75">
      <c r="L2797" s="13"/>
      <c r="M2797" s="13"/>
      <c r="N2797" s="13"/>
      <c r="O2797" s="8"/>
      <c r="P2797" s="8"/>
    </row>
    <row r="2798" spans="12:16" ht="12.75">
      <c r="L2798" s="13"/>
      <c r="M2798" s="13"/>
      <c r="N2798" s="13"/>
      <c r="O2798" s="8"/>
      <c r="P2798" s="8"/>
    </row>
    <row r="2799" spans="12:16" ht="12.75">
      <c r="L2799" s="13"/>
      <c r="M2799" s="13"/>
      <c r="N2799" s="13"/>
      <c r="O2799" s="8"/>
      <c r="P2799" s="8"/>
    </row>
    <row r="2800" spans="12:16" ht="12.75">
      <c r="L2800" s="13"/>
      <c r="M2800" s="13"/>
      <c r="N2800" s="13"/>
      <c r="O2800" s="8"/>
      <c r="P2800" s="8"/>
    </row>
    <row r="2801" spans="12:16" ht="12.75">
      <c r="L2801" s="13"/>
      <c r="M2801" s="13"/>
      <c r="N2801" s="13"/>
      <c r="O2801" s="8"/>
      <c r="P2801" s="8"/>
    </row>
    <row r="2802" spans="12:16" ht="12.75">
      <c r="L2802" s="13"/>
      <c r="M2802" s="13"/>
      <c r="N2802" s="13"/>
      <c r="O2802" s="8"/>
      <c r="P2802" s="8"/>
    </row>
    <row r="2803" spans="12:16" ht="12.75">
      <c r="L2803" s="13"/>
      <c r="M2803" s="13"/>
      <c r="N2803" s="13"/>
      <c r="O2803" s="8"/>
      <c r="P2803" s="8"/>
    </row>
    <row r="2804" spans="12:16" ht="12.75">
      <c r="L2804" s="13"/>
      <c r="M2804" s="13"/>
      <c r="N2804" s="13"/>
      <c r="O2804" s="8"/>
      <c r="P2804" s="8"/>
    </row>
    <row r="2805" spans="12:16" ht="12.75">
      <c r="L2805" s="13"/>
      <c r="M2805" s="13"/>
      <c r="N2805" s="13"/>
      <c r="O2805" s="8"/>
      <c r="P2805" s="8"/>
    </row>
    <row r="2806" spans="12:16" ht="12.75">
      <c r="L2806" s="13"/>
      <c r="M2806" s="13"/>
      <c r="N2806" s="13"/>
      <c r="O2806" s="8"/>
      <c r="P2806" s="8"/>
    </row>
    <row r="2807" spans="12:16" ht="12.75">
      <c r="L2807" s="13"/>
      <c r="M2807" s="13"/>
      <c r="N2807" s="13"/>
      <c r="O2807" s="8"/>
      <c r="P2807" s="8"/>
    </row>
    <row r="2808" spans="12:16" ht="12.75">
      <c r="L2808" s="13"/>
      <c r="M2808" s="13"/>
      <c r="N2808" s="13"/>
      <c r="O2808" s="8"/>
      <c r="P2808" s="8"/>
    </row>
    <row r="2809" spans="12:16" ht="12.75">
      <c r="L2809" s="13"/>
      <c r="M2809" s="13"/>
      <c r="N2809" s="13"/>
      <c r="O2809" s="8"/>
      <c r="P2809" s="8"/>
    </row>
    <row r="2810" spans="12:16" ht="12.75">
      <c r="L2810" s="13"/>
      <c r="M2810" s="13"/>
      <c r="N2810" s="13"/>
      <c r="O2810" s="8"/>
      <c r="P2810" s="8"/>
    </row>
    <row r="2811" spans="12:16" ht="12.75">
      <c r="L2811" s="13"/>
      <c r="M2811" s="13"/>
      <c r="N2811" s="13"/>
      <c r="O2811" s="8"/>
      <c r="P2811" s="8"/>
    </row>
    <row r="2812" spans="12:16" ht="12.75">
      <c r="L2812" s="13"/>
      <c r="M2812" s="13"/>
      <c r="N2812" s="13"/>
      <c r="O2812" s="8"/>
      <c r="P2812" s="8"/>
    </row>
    <row r="2813" spans="12:16" ht="12.75">
      <c r="L2813" s="13"/>
      <c r="M2813" s="13"/>
      <c r="N2813" s="13"/>
      <c r="O2813" s="8"/>
      <c r="P2813" s="8"/>
    </row>
    <row r="2814" spans="12:16" ht="12.75">
      <c r="L2814" s="13"/>
      <c r="M2814" s="13"/>
      <c r="N2814" s="13"/>
      <c r="O2814" s="8"/>
      <c r="P2814" s="8"/>
    </row>
    <row r="2815" spans="12:16" ht="12.75">
      <c r="L2815" s="13"/>
      <c r="M2815" s="13"/>
      <c r="N2815" s="13"/>
      <c r="O2815" s="8"/>
      <c r="P2815" s="8"/>
    </row>
    <row r="2816" spans="12:16" ht="12.75">
      <c r="L2816" s="13"/>
      <c r="M2816" s="13"/>
      <c r="N2816" s="13"/>
      <c r="O2816" s="8"/>
      <c r="P2816" s="8"/>
    </row>
    <row r="2817" spans="12:16" ht="12.75">
      <c r="L2817" s="13"/>
      <c r="M2817" s="13"/>
      <c r="N2817" s="13"/>
      <c r="O2817" s="8"/>
      <c r="P2817" s="8"/>
    </row>
    <row r="2818" spans="12:16" ht="12.75">
      <c r="L2818" s="13"/>
      <c r="M2818" s="13"/>
      <c r="N2818" s="13"/>
      <c r="O2818" s="8"/>
      <c r="P2818" s="8"/>
    </row>
    <row r="2819" spans="12:16" ht="12.75">
      <c r="L2819" s="13"/>
      <c r="M2819" s="13"/>
      <c r="N2819" s="13"/>
      <c r="O2819" s="8"/>
      <c r="P2819" s="8"/>
    </row>
    <row r="2820" spans="12:16" ht="12.75">
      <c r="L2820" s="13"/>
      <c r="M2820" s="13"/>
      <c r="N2820" s="13"/>
      <c r="O2820" s="8"/>
      <c r="P2820" s="8"/>
    </row>
    <row r="2821" spans="12:16" ht="12.75">
      <c r="L2821" s="13"/>
      <c r="M2821" s="13"/>
      <c r="N2821" s="13"/>
      <c r="O2821" s="8"/>
      <c r="P2821" s="8"/>
    </row>
    <row r="2822" spans="12:16" ht="12.75">
      <c r="L2822" s="13"/>
      <c r="M2822" s="13"/>
      <c r="N2822" s="13"/>
      <c r="O2822" s="8"/>
      <c r="P2822" s="8"/>
    </row>
    <row r="2823" spans="12:16" ht="12.75">
      <c r="L2823" s="13"/>
      <c r="M2823" s="13"/>
      <c r="N2823" s="13"/>
      <c r="O2823" s="8"/>
      <c r="P2823" s="8"/>
    </row>
    <row r="2824" spans="12:16" ht="12.75">
      <c r="L2824" s="13"/>
      <c r="M2824" s="13"/>
      <c r="N2824" s="13"/>
      <c r="O2824" s="8"/>
      <c r="P2824" s="8"/>
    </row>
    <row r="2825" spans="12:16" ht="12.75">
      <c r="L2825" s="13"/>
      <c r="M2825" s="13"/>
      <c r="N2825" s="13"/>
      <c r="O2825" s="8"/>
      <c r="P2825" s="8"/>
    </row>
    <row r="2826" spans="12:16" ht="12.75">
      <c r="L2826" s="13"/>
      <c r="M2826" s="13"/>
      <c r="N2826" s="13"/>
      <c r="O2826" s="8"/>
      <c r="P2826" s="8"/>
    </row>
    <row r="2827" spans="12:16" ht="12.75">
      <c r="L2827" s="13"/>
      <c r="M2827" s="13"/>
      <c r="N2827" s="13"/>
      <c r="O2827" s="8"/>
      <c r="P2827" s="8"/>
    </row>
    <row r="2828" spans="12:16" ht="12.75">
      <c r="L2828" s="13"/>
      <c r="M2828" s="13"/>
      <c r="N2828" s="13"/>
      <c r="O2828" s="8"/>
      <c r="P2828" s="8"/>
    </row>
    <row r="2829" spans="12:16" ht="12.75">
      <c r="L2829" s="13"/>
      <c r="M2829" s="13"/>
      <c r="N2829" s="13"/>
      <c r="O2829" s="8"/>
      <c r="P2829" s="8"/>
    </row>
    <row r="2830" spans="12:16" ht="12.75">
      <c r="L2830" s="13"/>
      <c r="M2830" s="13"/>
      <c r="N2830" s="13"/>
      <c r="O2830" s="8"/>
      <c r="P2830" s="8"/>
    </row>
    <row r="2831" spans="12:16" ht="12.75">
      <c r="L2831" s="13"/>
      <c r="M2831" s="13"/>
      <c r="N2831" s="13"/>
      <c r="O2831" s="8"/>
      <c r="P2831" s="8"/>
    </row>
    <row r="2832" spans="12:16" ht="12.75">
      <c r="L2832" s="13"/>
      <c r="M2832" s="13"/>
      <c r="N2832" s="13"/>
      <c r="O2832" s="8"/>
      <c r="P2832" s="8"/>
    </row>
    <row r="2833" spans="12:16" ht="12.75">
      <c r="L2833" s="13"/>
      <c r="M2833" s="13"/>
      <c r="N2833" s="13"/>
      <c r="O2833" s="8"/>
      <c r="P2833" s="8"/>
    </row>
    <row r="2834" spans="12:16" ht="12.75">
      <c r="L2834" s="13"/>
      <c r="M2834" s="13"/>
      <c r="N2834" s="13"/>
      <c r="O2834" s="8"/>
      <c r="P2834" s="8"/>
    </row>
    <row r="2835" spans="12:16" ht="12.75">
      <c r="L2835" s="13"/>
      <c r="M2835" s="13"/>
      <c r="N2835" s="13"/>
      <c r="O2835" s="8"/>
      <c r="P2835" s="8"/>
    </row>
    <row r="2836" spans="12:16" ht="12.75">
      <c r="L2836" s="13"/>
      <c r="M2836" s="13"/>
      <c r="N2836" s="13"/>
      <c r="O2836" s="8"/>
      <c r="P2836" s="8"/>
    </row>
    <row r="2837" spans="12:16" ht="12.75">
      <c r="L2837" s="13"/>
      <c r="M2837" s="13"/>
      <c r="N2837" s="13"/>
      <c r="O2837" s="8"/>
      <c r="P2837" s="8"/>
    </row>
    <row r="2838" spans="12:16" ht="12.75">
      <c r="L2838" s="13"/>
      <c r="M2838" s="13"/>
      <c r="N2838" s="13"/>
      <c r="O2838" s="8"/>
      <c r="P2838" s="8"/>
    </row>
    <row r="2839" spans="12:16" ht="12.75">
      <c r="L2839" s="13"/>
      <c r="M2839" s="13"/>
      <c r="N2839" s="13"/>
      <c r="O2839" s="8"/>
      <c r="P2839" s="8"/>
    </row>
    <row r="2840" spans="12:16" ht="12.75">
      <c r="L2840" s="13"/>
      <c r="M2840" s="13"/>
      <c r="N2840" s="13"/>
      <c r="O2840" s="8"/>
      <c r="P2840" s="8"/>
    </row>
    <row r="2841" spans="12:16" ht="12.75">
      <c r="L2841" s="13"/>
      <c r="M2841" s="13"/>
      <c r="N2841" s="13"/>
      <c r="O2841" s="8"/>
      <c r="P2841" s="8"/>
    </row>
    <row r="2842" spans="12:16" ht="12.75">
      <c r="L2842" s="13"/>
      <c r="M2842" s="13"/>
      <c r="N2842" s="13"/>
      <c r="O2842" s="8"/>
      <c r="P2842" s="8"/>
    </row>
    <row r="2843" spans="12:16" ht="12.75">
      <c r="L2843" s="13"/>
      <c r="M2843" s="13"/>
      <c r="N2843" s="13"/>
      <c r="O2843" s="8"/>
      <c r="P2843" s="8"/>
    </row>
    <row r="2844" spans="12:16" ht="12.75">
      <c r="L2844" s="13"/>
      <c r="M2844" s="13"/>
      <c r="N2844" s="13"/>
      <c r="O2844" s="8"/>
      <c r="P2844" s="8"/>
    </row>
    <row r="2845" spans="12:16" ht="12.75">
      <c r="L2845" s="13"/>
      <c r="M2845" s="13"/>
      <c r="N2845" s="13"/>
      <c r="O2845" s="8"/>
      <c r="P2845" s="8"/>
    </row>
    <row r="2846" spans="12:16" ht="12.75">
      <c r="L2846" s="13"/>
      <c r="M2846" s="13"/>
      <c r="N2846" s="13"/>
      <c r="O2846" s="8"/>
      <c r="P2846" s="8"/>
    </row>
    <row r="2847" spans="12:16" ht="12.75">
      <c r="L2847" s="13"/>
      <c r="M2847" s="13"/>
      <c r="N2847" s="13"/>
      <c r="O2847" s="8"/>
      <c r="P2847" s="8"/>
    </row>
    <row r="2848" spans="12:16" ht="12.75">
      <c r="L2848" s="13"/>
      <c r="M2848" s="13"/>
      <c r="N2848" s="13"/>
      <c r="O2848" s="8"/>
      <c r="P2848" s="8"/>
    </row>
    <row r="2849" spans="12:16" ht="12.75">
      <c r="L2849" s="13"/>
      <c r="M2849" s="13"/>
      <c r="N2849" s="13"/>
      <c r="O2849" s="8"/>
      <c r="P2849" s="8"/>
    </row>
    <row r="2850" spans="12:16" ht="12.75">
      <c r="L2850" s="13"/>
      <c r="M2850" s="13"/>
      <c r="N2850" s="13"/>
      <c r="O2850" s="8"/>
      <c r="P2850" s="8"/>
    </row>
    <row r="2851" spans="12:16" ht="12.75">
      <c r="L2851" s="13"/>
      <c r="M2851" s="13"/>
      <c r="N2851" s="13"/>
      <c r="O2851" s="8"/>
      <c r="P2851" s="8"/>
    </row>
    <row r="2852" spans="12:16" ht="12.75">
      <c r="L2852" s="13"/>
      <c r="M2852" s="13"/>
      <c r="N2852" s="13"/>
      <c r="O2852" s="8"/>
      <c r="P2852" s="8"/>
    </row>
    <row r="2853" spans="12:16" ht="12.75">
      <c r="L2853" s="13"/>
      <c r="M2853" s="13"/>
      <c r="N2853" s="13"/>
      <c r="O2853" s="8"/>
      <c r="P2853" s="8"/>
    </row>
    <row r="2854" spans="12:16" ht="12.75">
      <c r="L2854" s="13"/>
      <c r="M2854" s="13"/>
      <c r="N2854" s="13"/>
      <c r="O2854" s="8"/>
      <c r="P2854" s="8"/>
    </row>
    <row r="2855" spans="12:16" ht="12.75">
      <c r="L2855" s="13"/>
      <c r="M2855" s="13"/>
      <c r="N2855" s="13"/>
      <c r="O2855" s="8"/>
      <c r="P2855" s="8"/>
    </row>
    <row r="2856" spans="12:16" ht="12.75">
      <c r="L2856" s="13"/>
      <c r="M2856" s="13"/>
      <c r="N2856" s="13"/>
      <c r="O2856" s="8"/>
      <c r="P2856" s="8"/>
    </row>
    <row r="2857" spans="12:16" ht="12.75">
      <c r="L2857" s="13"/>
      <c r="M2857" s="13"/>
      <c r="N2857" s="13"/>
      <c r="O2857" s="8"/>
      <c r="P2857" s="8"/>
    </row>
    <row r="2858" spans="12:16" ht="12.75">
      <c r="L2858" s="13"/>
      <c r="M2858" s="13"/>
      <c r="N2858" s="13"/>
      <c r="O2858" s="8"/>
      <c r="P2858" s="8"/>
    </row>
    <row r="2859" spans="12:16" ht="12.75">
      <c r="L2859" s="13"/>
      <c r="M2859" s="13"/>
      <c r="N2859" s="13"/>
      <c r="O2859" s="8"/>
      <c r="P2859" s="8"/>
    </row>
    <row r="2860" spans="12:16" ht="12.75">
      <c r="L2860" s="13"/>
      <c r="M2860" s="13"/>
      <c r="N2860" s="13"/>
      <c r="O2860" s="8"/>
      <c r="P2860" s="8"/>
    </row>
    <row r="2861" spans="12:16" ht="12.75">
      <c r="L2861" s="13"/>
      <c r="M2861" s="13"/>
      <c r="N2861" s="13"/>
      <c r="O2861" s="8"/>
      <c r="P2861" s="8"/>
    </row>
    <row r="2862" spans="12:16" ht="12.75">
      <c r="L2862" s="13"/>
      <c r="M2862" s="13"/>
      <c r="N2862" s="13"/>
      <c r="O2862" s="8"/>
      <c r="P2862" s="8"/>
    </row>
    <row r="2863" spans="12:16" ht="12.75">
      <c r="L2863" s="13"/>
      <c r="M2863" s="13"/>
      <c r="N2863" s="13"/>
      <c r="O2863" s="8"/>
      <c r="P2863" s="8"/>
    </row>
    <row r="2864" spans="12:16" ht="12.75">
      <c r="L2864" s="13"/>
      <c r="M2864" s="13"/>
      <c r="N2864" s="13"/>
      <c r="O2864" s="8"/>
      <c r="P2864" s="8"/>
    </row>
    <row r="2865" spans="12:16" ht="12.75">
      <c r="L2865" s="13"/>
      <c r="M2865" s="13"/>
      <c r="N2865" s="13"/>
      <c r="O2865" s="8"/>
      <c r="P2865" s="8"/>
    </row>
    <row r="2866" spans="12:16" ht="12.75">
      <c r="L2866" s="13"/>
      <c r="M2866" s="13"/>
      <c r="N2866" s="13"/>
      <c r="O2866" s="8"/>
      <c r="P2866" s="8"/>
    </row>
    <row r="2867" spans="12:16" ht="12.75">
      <c r="L2867" s="13"/>
      <c r="M2867" s="13"/>
      <c r="N2867" s="13"/>
      <c r="O2867" s="8"/>
      <c r="P2867" s="8"/>
    </row>
    <row r="2868" spans="12:16" ht="12.75">
      <c r="L2868" s="13"/>
      <c r="M2868" s="13"/>
      <c r="N2868" s="13"/>
      <c r="O2868" s="8"/>
      <c r="P2868" s="8"/>
    </row>
    <row r="2869" spans="12:16" ht="12.75">
      <c r="L2869" s="13"/>
      <c r="M2869" s="13"/>
      <c r="N2869" s="13"/>
      <c r="O2869" s="8"/>
      <c r="P2869" s="8"/>
    </row>
    <row r="2870" spans="12:16" ht="12.75">
      <c r="L2870" s="13"/>
      <c r="M2870" s="13"/>
      <c r="N2870" s="13"/>
      <c r="O2870" s="8"/>
      <c r="P2870" s="8"/>
    </row>
    <row r="2871" spans="12:16" ht="12.75">
      <c r="L2871" s="13"/>
      <c r="M2871" s="13"/>
      <c r="N2871" s="13"/>
      <c r="O2871" s="8"/>
      <c r="P2871" s="8"/>
    </row>
    <row r="2872" spans="12:16" ht="12.75">
      <c r="L2872" s="13"/>
      <c r="M2872" s="13"/>
      <c r="N2872" s="13"/>
      <c r="O2872" s="8"/>
      <c r="P2872" s="8"/>
    </row>
    <row r="2873" spans="12:16" ht="12.75">
      <c r="L2873" s="13"/>
      <c r="M2873" s="13"/>
      <c r="N2873" s="13"/>
      <c r="O2873" s="8"/>
      <c r="P2873" s="8"/>
    </row>
    <row r="2874" spans="12:16" ht="12.75">
      <c r="L2874" s="13"/>
      <c r="M2874" s="13"/>
      <c r="N2874" s="13"/>
      <c r="O2874" s="8"/>
      <c r="P2874" s="8"/>
    </row>
    <row r="2875" spans="12:16" ht="12.75">
      <c r="L2875" s="13"/>
      <c r="M2875" s="13"/>
      <c r="N2875" s="13"/>
      <c r="O2875" s="8"/>
      <c r="P2875" s="8"/>
    </row>
    <row r="2876" spans="12:16" ht="12.75">
      <c r="L2876" s="13"/>
      <c r="M2876" s="13"/>
      <c r="N2876" s="13"/>
      <c r="O2876" s="8"/>
      <c r="P2876" s="8"/>
    </row>
    <row r="2877" spans="12:16" ht="12.75">
      <c r="L2877" s="13"/>
      <c r="M2877" s="13"/>
      <c r="N2877" s="13"/>
      <c r="O2877" s="8"/>
      <c r="P2877" s="8"/>
    </row>
    <row r="2878" spans="12:16" ht="12.75">
      <c r="L2878" s="13"/>
      <c r="M2878" s="13"/>
      <c r="N2878" s="13"/>
      <c r="O2878" s="8"/>
      <c r="P2878" s="8"/>
    </row>
    <row r="2879" spans="12:16" ht="12.75">
      <c r="L2879" s="13"/>
      <c r="M2879" s="13"/>
      <c r="N2879" s="13"/>
      <c r="O2879" s="8"/>
      <c r="P2879" s="8"/>
    </row>
    <row r="2880" spans="12:16" ht="12.75">
      <c r="L2880" s="13"/>
      <c r="M2880" s="13"/>
      <c r="N2880" s="13"/>
      <c r="O2880" s="8"/>
      <c r="P2880" s="8"/>
    </row>
    <row r="2881" spans="12:16" ht="12.75">
      <c r="L2881" s="13"/>
      <c r="M2881" s="13"/>
      <c r="N2881" s="13"/>
      <c r="O2881" s="8"/>
      <c r="P2881" s="8"/>
    </row>
    <row r="2882" spans="12:16" ht="12.75">
      <c r="L2882" s="13"/>
      <c r="M2882" s="13"/>
      <c r="N2882" s="13"/>
      <c r="O2882" s="8"/>
      <c r="P2882" s="8"/>
    </row>
    <row r="2883" spans="12:16" ht="12.75">
      <c r="L2883" s="13"/>
      <c r="M2883" s="13"/>
      <c r="N2883" s="13"/>
      <c r="O2883" s="8"/>
      <c r="P2883" s="8"/>
    </row>
    <row r="2884" spans="12:16" ht="12.75">
      <c r="L2884" s="13"/>
      <c r="M2884" s="13"/>
      <c r="N2884" s="13"/>
      <c r="O2884" s="8"/>
      <c r="P2884" s="8"/>
    </row>
    <row r="2885" spans="12:16" ht="12.75">
      <c r="L2885" s="13"/>
      <c r="M2885" s="13"/>
      <c r="N2885" s="13"/>
      <c r="O2885" s="8"/>
      <c r="P2885" s="8"/>
    </row>
    <row r="2886" spans="12:16" ht="12.75">
      <c r="L2886" s="13"/>
      <c r="M2886" s="13"/>
      <c r="N2886" s="13"/>
      <c r="O2886" s="8"/>
      <c r="P2886" s="8"/>
    </row>
    <row r="2887" spans="12:16" ht="12.75">
      <c r="L2887" s="13"/>
      <c r="M2887" s="13"/>
      <c r="N2887" s="13"/>
      <c r="O2887" s="8"/>
      <c r="P2887" s="8"/>
    </row>
    <row r="2888" spans="12:16" ht="12.75">
      <c r="L2888" s="13"/>
      <c r="M2888" s="13"/>
      <c r="N2888" s="13"/>
      <c r="O2888" s="8"/>
      <c r="P2888" s="8"/>
    </row>
    <row r="2889" spans="12:16" ht="12.75">
      <c r="L2889" s="13"/>
      <c r="M2889" s="13"/>
      <c r="N2889" s="13"/>
      <c r="O2889" s="8"/>
      <c r="P2889" s="8"/>
    </row>
    <row r="2890" spans="12:16" ht="12.75">
      <c r="L2890" s="13"/>
      <c r="M2890" s="13"/>
      <c r="N2890" s="13"/>
      <c r="O2890" s="8"/>
      <c r="P2890" s="8"/>
    </row>
    <row r="2891" spans="12:16" ht="12.75">
      <c r="L2891" s="13"/>
      <c r="M2891" s="13"/>
      <c r="N2891" s="13"/>
      <c r="O2891" s="8"/>
      <c r="P2891" s="8"/>
    </row>
    <row r="2892" spans="12:16" ht="12.75">
      <c r="L2892" s="13"/>
      <c r="M2892" s="13"/>
      <c r="N2892" s="13"/>
      <c r="O2892" s="8"/>
      <c r="P2892" s="8"/>
    </row>
    <row r="2893" spans="12:16" ht="12.75">
      <c r="L2893" s="13"/>
      <c r="M2893" s="13"/>
      <c r="N2893" s="13"/>
      <c r="O2893" s="8"/>
      <c r="P2893" s="8"/>
    </row>
    <row r="2894" spans="12:16" ht="12.75">
      <c r="L2894" s="13"/>
      <c r="M2894" s="13"/>
      <c r="N2894" s="13"/>
      <c r="O2894" s="8"/>
      <c r="P2894" s="8"/>
    </row>
    <row r="2895" spans="12:16" ht="12.75">
      <c r="L2895" s="13"/>
      <c r="M2895" s="13"/>
      <c r="N2895" s="13"/>
      <c r="O2895" s="8"/>
      <c r="P2895" s="8"/>
    </row>
    <row r="2896" spans="12:16" ht="12.75">
      <c r="L2896" s="13"/>
      <c r="M2896" s="13"/>
      <c r="N2896" s="13"/>
      <c r="O2896" s="8"/>
      <c r="P2896" s="8"/>
    </row>
    <row r="2897" spans="12:16" ht="12.75">
      <c r="L2897" s="13"/>
      <c r="M2897" s="13"/>
      <c r="N2897" s="13"/>
      <c r="O2897" s="8"/>
      <c r="P2897" s="8"/>
    </row>
    <row r="2898" spans="12:16" ht="12.75">
      <c r="L2898" s="13"/>
      <c r="M2898" s="13"/>
      <c r="N2898" s="13"/>
      <c r="O2898" s="8"/>
      <c r="P2898" s="8"/>
    </row>
    <row r="2899" spans="12:16" ht="12.75">
      <c r="L2899" s="13"/>
      <c r="M2899" s="13"/>
      <c r="N2899" s="13"/>
      <c r="O2899" s="8"/>
      <c r="P2899" s="8"/>
    </row>
    <row r="2900" spans="12:16" ht="12.75">
      <c r="L2900" s="13"/>
      <c r="M2900" s="13"/>
      <c r="N2900" s="13"/>
      <c r="O2900" s="8"/>
      <c r="P2900" s="8"/>
    </row>
    <row r="2901" spans="12:16" ht="12.75">
      <c r="L2901" s="13"/>
      <c r="M2901" s="13"/>
      <c r="N2901" s="13"/>
      <c r="O2901" s="8"/>
      <c r="P2901" s="8"/>
    </row>
    <row r="2902" spans="12:16" ht="12.75">
      <c r="L2902" s="13"/>
      <c r="M2902" s="13"/>
      <c r="N2902" s="13"/>
      <c r="O2902" s="8"/>
      <c r="P2902" s="8"/>
    </row>
    <row r="2903" spans="12:16" ht="12.75">
      <c r="L2903" s="13"/>
      <c r="M2903" s="13"/>
      <c r="N2903" s="13"/>
      <c r="O2903" s="8"/>
      <c r="P2903" s="8"/>
    </row>
    <row r="2904" spans="12:16" ht="12.75">
      <c r="L2904" s="13"/>
      <c r="M2904" s="13"/>
      <c r="N2904" s="13"/>
      <c r="O2904" s="8"/>
      <c r="P2904" s="8"/>
    </row>
    <row r="2905" spans="12:16" ht="12.75">
      <c r="L2905" s="13"/>
      <c r="M2905" s="13"/>
      <c r="N2905" s="13"/>
      <c r="O2905" s="8"/>
      <c r="P2905" s="8"/>
    </row>
    <row r="2906" spans="12:16" ht="12.75">
      <c r="L2906" s="13"/>
      <c r="M2906" s="13"/>
      <c r="N2906" s="13"/>
      <c r="O2906" s="8"/>
      <c r="P2906" s="8"/>
    </row>
    <row r="2907" spans="12:16" ht="12.75">
      <c r="L2907" s="13"/>
      <c r="M2907" s="13"/>
      <c r="N2907" s="13"/>
      <c r="O2907" s="8"/>
      <c r="P2907" s="8"/>
    </row>
    <row r="2908" spans="12:16" ht="12.75">
      <c r="L2908" s="13"/>
      <c r="M2908" s="13"/>
      <c r="N2908" s="13"/>
      <c r="O2908" s="8"/>
      <c r="P2908" s="8"/>
    </row>
    <row r="2909" spans="12:16" ht="12.75">
      <c r="L2909" s="13"/>
      <c r="M2909" s="13"/>
      <c r="N2909" s="13"/>
      <c r="O2909" s="8"/>
      <c r="P2909" s="8"/>
    </row>
    <row r="2910" spans="12:16" ht="12.75">
      <c r="L2910" s="13"/>
      <c r="M2910" s="13"/>
      <c r="N2910" s="13"/>
      <c r="O2910" s="8"/>
      <c r="P2910" s="8"/>
    </row>
    <row r="2911" spans="12:16" ht="12.75">
      <c r="L2911" s="13"/>
      <c r="M2911" s="13"/>
      <c r="N2911" s="13"/>
      <c r="O2911" s="8"/>
      <c r="P2911" s="8"/>
    </row>
    <row r="2912" spans="12:16" ht="12.75">
      <c r="L2912" s="13"/>
      <c r="M2912" s="13"/>
      <c r="N2912" s="13"/>
      <c r="O2912" s="8"/>
      <c r="P2912" s="8"/>
    </row>
    <row r="2913" spans="12:16" ht="12.75">
      <c r="L2913" s="13"/>
      <c r="M2913" s="13"/>
      <c r="N2913" s="13"/>
      <c r="O2913" s="8"/>
      <c r="P2913" s="8"/>
    </row>
    <row r="2914" spans="12:16" ht="12.75">
      <c r="L2914" s="13"/>
      <c r="M2914" s="13"/>
      <c r="N2914" s="13"/>
      <c r="O2914" s="8"/>
      <c r="P2914" s="8"/>
    </row>
    <row r="2915" spans="12:16" ht="12.75">
      <c r="L2915" s="13"/>
      <c r="M2915" s="13"/>
      <c r="N2915" s="13"/>
      <c r="O2915" s="8"/>
      <c r="P2915" s="8"/>
    </row>
    <row r="2916" spans="12:16" ht="12.75">
      <c r="L2916" s="13"/>
      <c r="M2916" s="13"/>
      <c r="N2916" s="13"/>
      <c r="O2916" s="8"/>
      <c r="P2916" s="8"/>
    </row>
    <row r="2917" spans="12:16" ht="12.75">
      <c r="L2917" s="13"/>
      <c r="M2917" s="13"/>
      <c r="N2917" s="13"/>
      <c r="O2917" s="8"/>
      <c r="P2917" s="8"/>
    </row>
    <row r="2918" spans="12:16" ht="12.75">
      <c r="L2918" s="13"/>
      <c r="M2918" s="13"/>
      <c r="N2918" s="13"/>
      <c r="O2918" s="8"/>
      <c r="P2918" s="8"/>
    </row>
    <row r="2919" spans="12:16" ht="12.75">
      <c r="L2919" s="13"/>
      <c r="M2919" s="13"/>
      <c r="N2919" s="13"/>
      <c r="O2919" s="8"/>
      <c r="P2919" s="8"/>
    </row>
    <row r="2920" spans="12:16" ht="12.75">
      <c r="L2920" s="13"/>
      <c r="M2920" s="13"/>
      <c r="N2920" s="13"/>
      <c r="O2920" s="8"/>
      <c r="P2920" s="8"/>
    </row>
    <row r="2921" spans="12:16" ht="12.75">
      <c r="L2921" s="13"/>
      <c r="M2921" s="13"/>
      <c r="N2921" s="13"/>
      <c r="O2921" s="8"/>
      <c r="P2921" s="8"/>
    </row>
    <row r="2922" spans="12:16" ht="12.75">
      <c r="L2922" s="13"/>
      <c r="M2922" s="13"/>
      <c r="N2922" s="13"/>
      <c r="O2922" s="8"/>
      <c r="P2922" s="8"/>
    </row>
    <row r="2923" spans="12:16" ht="12.75">
      <c r="L2923" s="13"/>
      <c r="M2923" s="13"/>
      <c r="N2923" s="13"/>
      <c r="O2923" s="8"/>
      <c r="P2923" s="8"/>
    </row>
    <row r="2924" spans="12:16" ht="12.75">
      <c r="L2924" s="13"/>
      <c r="M2924" s="13"/>
      <c r="N2924" s="13"/>
      <c r="O2924" s="8"/>
      <c r="P2924" s="8"/>
    </row>
    <row r="2925" spans="12:16" ht="12.75">
      <c r="L2925" s="13"/>
      <c r="M2925" s="13"/>
      <c r="N2925" s="13"/>
      <c r="O2925" s="8"/>
      <c r="P2925" s="8"/>
    </row>
    <row r="2926" spans="12:16" ht="12.75">
      <c r="L2926" s="13"/>
      <c r="M2926" s="13"/>
      <c r="N2926" s="13"/>
      <c r="O2926" s="8"/>
      <c r="P2926" s="8"/>
    </row>
    <row r="2927" spans="12:16" ht="12.75">
      <c r="L2927" s="13"/>
      <c r="M2927" s="13"/>
      <c r="N2927" s="13"/>
      <c r="O2927" s="8"/>
      <c r="P2927" s="8"/>
    </row>
    <row r="2928" spans="12:16" ht="12.75">
      <c r="L2928" s="13"/>
      <c r="M2928" s="13"/>
      <c r="N2928" s="13"/>
      <c r="O2928" s="8"/>
      <c r="P2928" s="8"/>
    </row>
    <row r="2929" spans="12:16" ht="12.75">
      <c r="L2929" s="13"/>
      <c r="M2929" s="13"/>
      <c r="N2929" s="13"/>
      <c r="O2929" s="8"/>
      <c r="P2929" s="8"/>
    </row>
    <row r="2930" spans="12:16" ht="12.75">
      <c r="L2930" s="13"/>
      <c r="M2930" s="13"/>
      <c r="N2930" s="13"/>
      <c r="O2930" s="8"/>
      <c r="P2930" s="8"/>
    </row>
    <row r="2931" spans="12:16" ht="12.75">
      <c r="L2931" s="13"/>
      <c r="M2931" s="13"/>
      <c r="N2931" s="13"/>
      <c r="O2931" s="8"/>
      <c r="P2931" s="8"/>
    </row>
    <row r="2932" spans="12:16" ht="12.75">
      <c r="L2932" s="13"/>
      <c r="M2932" s="13"/>
      <c r="N2932" s="13"/>
      <c r="O2932" s="8"/>
      <c r="P2932" s="8"/>
    </row>
    <row r="2933" spans="12:16" ht="12.75">
      <c r="L2933" s="13"/>
      <c r="M2933" s="13"/>
      <c r="N2933" s="13"/>
      <c r="O2933" s="8"/>
      <c r="P2933" s="8"/>
    </row>
    <row r="2934" spans="12:16" ht="12.75">
      <c r="L2934" s="13"/>
      <c r="M2934" s="13"/>
      <c r="N2934" s="13"/>
      <c r="O2934" s="8"/>
      <c r="P2934" s="8"/>
    </row>
    <row r="2935" spans="12:16" ht="12.75">
      <c r="L2935" s="13"/>
      <c r="M2935" s="13"/>
      <c r="N2935" s="13"/>
      <c r="O2935" s="8"/>
      <c r="P2935" s="8"/>
    </row>
    <row r="2936" spans="12:16" ht="12.75">
      <c r="L2936" s="13"/>
      <c r="M2936" s="13"/>
      <c r="N2936" s="13"/>
      <c r="O2936" s="8"/>
      <c r="P2936" s="8"/>
    </row>
    <row r="2937" spans="12:16" ht="12.75">
      <c r="L2937" s="13"/>
      <c r="M2937" s="13"/>
      <c r="N2937" s="13"/>
      <c r="O2937" s="8"/>
      <c r="P2937" s="8"/>
    </row>
    <row r="2938" spans="12:16" ht="12.75">
      <c r="L2938" s="13"/>
      <c r="M2938" s="13"/>
      <c r="N2938" s="13"/>
      <c r="O2938" s="8"/>
      <c r="P2938" s="8"/>
    </row>
    <row r="2939" spans="12:16" ht="12.75">
      <c r="L2939" s="13"/>
      <c r="M2939" s="13"/>
      <c r="N2939" s="13"/>
      <c r="O2939" s="8"/>
      <c r="P2939" s="8"/>
    </row>
    <row r="2940" spans="12:16" ht="12.75">
      <c r="L2940" s="13"/>
      <c r="M2940" s="13"/>
      <c r="N2940" s="13"/>
      <c r="O2940" s="8"/>
      <c r="P2940" s="8"/>
    </row>
    <row r="2941" spans="12:16" ht="12.75">
      <c r="L2941" s="13"/>
      <c r="M2941" s="13"/>
      <c r="N2941" s="13"/>
      <c r="O2941" s="8"/>
      <c r="P2941" s="8"/>
    </row>
    <row r="2942" spans="12:16" ht="12.75">
      <c r="L2942" s="13"/>
      <c r="M2942" s="13"/>
      <c r="N2942" s="13"/>
      <c r="O2942" s="8"/>
      <c r="P2942" s="8"/>
    </row>
    <row r="2943" spans="12:16" ht="12.75">
      <c r="L2943" s="13"/>
      <c r="M2943" s="13"/>
      <c r="N2943" s="13"/>
      <c r="O2943" s="8"/>
      <c r="P2943" s="8"/>
    </row>
    <row r="2944" spans="12:16" ht="12.75">
      <c r="L2944" s="13"/>
      <c r="M2944" s="13"/>
      <c r="N2944" s="13"/>
      <c r="O2944" s="8"/>
      <c r="P2944" s="8"/>
    </row>
    <row r="2945" spans="12:16" ht="12.75">
      <c r="L2945" s="13"/>
      <c r="M2945" s="13"/>
      <c r="N2945" s="13"/>
      <c r="O2945" s="8"/>
      <c r="P2945" s="8"/>
    </row>
    <row r="2946" spans="12:16" ht="12.75">
      <c r="L2946" s="13"/>
      <c r="M2946" s="13"/>
      <c r="N2946" s="13"/>
      <c r="O2946" s="8"/>
      <c r="P2946" s="8"/>
    </row>
    <row r="2947" spans="12:16" ht="12.75">
      <c r="L2947" s="13"/>
      <c r="M2947" s="13"/>
      <c r="N2947" s="13"/>
      <c r="O2947" s="8"/>
      <c r="P2947" s="8"/>
    </row>
    <row r="2948" spans="12:16" ht="12.75">
      <c r="L2948" s="13"/>
      <c r="M2948" s="13"/>
      <c r="N2948" s="13"/>
      <c r="O2948" s="8"/>
      <c r="P2948" s="8"/>
    </row>
    <row r="2949" spans="12:16" ht="12.75">
      <c r="L2949" s="13"/>
      <c r="M2949" s="13"/>
      <c r="N2949" s="13"/>
      <c r="O2949" s="8"/>
      <c r="P2949" s="8"/>
    </row>
    <row r="2950" spans="12:16" ht="12.75">
      <c r="L2950" s="13"/>
      <c r="M2950" s="13"/>
      <c r="N2950" s="13"/>
      <c r="O2950" s="8"/>
      <c r="P2950" s="8"/>
    </row>
    <row r="2951" spans="12:16" ht="12.75">
      <c r="L2951" s="13"/>
      <c r="M2951" s="13"/>
      <c r="N2951" s="13"/>
      <c r="O2951" s="8"/>
      <c r="P2951" s="8"/>
    </row>
    <row r="2952" spans="12:16" ht="12.75">
      <c r="L2952" s="13"/>
      <c r="M2952" s="13"/>
      <c r="N2952" s="13"/>
      <c r="O2952" s="8"/>
      <c r="P2952" s="8"/>
    </row>
    <row r="2953" spans="12:16" ht="12.75">
      <c r="L2953" s="13"/>
      <c r="M2953" s="13"/>
      <c r="N2953" s="13"/>
      <c r="O2953" s="8"/>
      <c r="P2953" s="8"/>
    </row>
    <row r="2954" spans="12:16" ht="12.75">
      <c r="L2954" s="13"/>
      <c r="M2954" s="13"/>
      <c r="N2954" s="13"/>
      <c r="O2954" s="8"/>
      <c r="P2954" s="8"/>
    </row>
    <row r="2955" spans="12:16" ht="12.75">
      <c r="L2955" s="13"/>
      <c r="M2955" s="13"/>
      <c r="N2955" s="13"/>
      <c r="O2955" s="8"/>
      <c r="P2955" s="8"/>
    </row>
    <row r="2956" spans="12:16" ht="12.75">
      <c r="L2956" s="13"/>
      <c r="M2956" s="13"/>
      <c r="N2956" s="13"/>
      <c r="O2956" s="8"/>
      <c r="P2956" s="8"/>
    </row>
    <row r="2957" spans="12:16" ht="12.75">
      <c r="L2957" s="13"/>
      <c r="M2957" s="13"/>
      <c r="N2957" s="13"/>
      <c r="O2957" s="8"/>
      <c r="P2957" s="8"/>
    </row>
    <row r="2958" spans="12:16" ht="12.75">
      <c r="L2958" s="13"/>
      <c r="M2958" s="13"/>
      <c r="N2958" s="13"/>
      <c r="O2958" s="8"/>
      <c r="P2958" s="8"/>
    </row>
    <row r="2959" spans="12:16" ht="12.75">
      <c r="L2959" s="13"/>
      <c r="M2959" s="13"/>
      <c r="N2959" s="13"/>
      <c r="O2959" s="8"/>
      <c r="P2959" s="8"/>
    </row>
    <row r="2960" spans="12:16" ht="12.75">
      <c r="L2960" s="13"/>
      <c r="M2960" s="13"/>
      <c r="N2960" s="13"/>
      <c r="O2960" s="8"/>
      <c r="P2960" s="8"/>
    </row>
    <row r="2961" spans="12:16" ht="12.75">
      <c r="L2961" s="13"/>
      <c r="M2961" s="13"/>
      <c r="N2961" s="13"/>
      <c r="O2961" s="8"/>
      <c r="P2961" s="8"/>
    </row>
    <row r="2962" spans="12:16" ht="12.75">
      <c r="L2962" s="13"/>
      <c r="M2962" s="13"/>
      <c r="N2962" s="13"/>
      <c r="O2962" s="8"/>
      <c r="P2962" s="8"/>
    </row>
    <row r="2963" spans="12:16" ht="12.75">
      <c r="L2963" s="13"/>
      <c r="M2963" s="13"/>
      <c r="N2963" s="13"/>
      <c r="O2963" s="8"/>
      <c r="P2963" s="8"/>
    </row>
    <row r="2964" spans="12:16" ht="12.75">
      <c r="L2964" s="13"/>
      <c r="M2964" s="13"/>
      <c r="N2964" s="13"/>
      <c r="O2964" s="8"/>
      <c r="P2964" s="8"/>
    </row>
    <row r="2965" spans="12:16" ht="12.75">
      <c r="L2965" s="13"/>
      <c r="M2965" s="13"/>
      <c r="N2965" s="13"/>
      <c r="O2965" s="8"/>
      <c r="P2965" s="8"/>
    </row>
    <row r="2966" spans="12:16" ht="12.75">
      <c r="L2966" s="13"/>
      <c r="M2966" s="13"/>
      <c r="N2966" s="13"/>
      <c r="O2966" s="8"/>
      <c r="P2966" s="8"/>
    </row>
    <row r="2967" spans="12:16" ht="12.75">
      <c r="L2967" s="13"/>
      <c r="M2967" s="13"/>
      <c r="N2967" s="13"/>
      <c r="O2967" s="8"/>
      <c r="P2967" s="8"/>
    </row>
    <row r="2968" spans="12:16" ht="12.75">
      <c r="L2968" s="13"/>
      <c r="M2968" s="13"/>
      <c r="N2968" s="13"/>
      <c r="O2968" s="8"/>
      <c r="P2968" s="8"/>
    </row>
    <row r="2969" spans="12:16" ht="12.75">
      <c r="L2969" s="13"/>
      <c r="M2969" s="13"/>
      <c r="N2969" s="13"/>
      <c r="O2969" s="8"/>
      <c r="P2969" s="8"/>
    </row>
    <row r="2970" spans="12:16" ht="12.75">
      <c r="L2970" s="13"/>
      <c r="M2970" s="13"/>
      <c r="N2970" s="13"/>
      <c r="O2970" s="8"/>
      <c r="P2970" s="8"/>
    </row>
    <row r="2971" spans="12:16" ht="12.75">
      <c r="L2971" s="13"/>
      <c r="M2971" s="13"/>
      <c r="N2971" s="13"/>
      <c r="O2971" s="8"/>
      <c r="P2971" s="8"/>
    </row>
    <row r="2972" spans="12:16" ht="12.75">
      <c r="L2972" s="13"/>
      <c r="M2972" s="13"/>
      <c r="N2972" s="13"/>
      <c r="O2972" s="8"/>
      <c r="P2972" s="8"/>
    </row>
    <row r="2973" spans="12:16" ht="12.75">
      <c r="L2973" s="13"/>
      <c r="M2973" s="13"/>
      <c r="N2973" s="13"/>
      <c r="O2973" s="8"/>
      <c r="P2973" s="8"/>
    </row>
    <row r="2974" spans="12:16" ht="12.75">
      <c r="L2974" s="13"/>
      <c r="M2974" s="13"/>
      <c r="N2974" s="13"/>
      <c r="O2974" s="8"/>
      <c r="P2974" s="8"/>
    </row>
    <row r="2975" spans="12:16" ht="12.75">
      <c r="L2975" s="13"/>
      <c r="M2975" s="13"/>
      <c r="N2975" s="13"/>
      <c r="O2975" s="8"/>
      <c r="P2975" s="8"/>
    </row>
    <row r="2976" spans="12:16" ht="12.75">
      <c r="L2976" s="13"/>
      <c r="M2976" s="13"/>
      <c r="N2976" s="13"/>
      <c r="O2976" s="8"/>
      <c r="P2976" s="8"/>
    </row>
    <row r="2977" spans="12:16" ht="12.75">
      <c r="L2977" s="13"/>
      <c r="M2977" s="13"/>
      <c r="N2977" s="13"/>
      <c r="O2977" s="8"/>
      <c r="P2977" s="8"/>
    </row>
    <row r="2978" spans="12:16" ht="12.75">
      <c r="L2978" s="13"/>
      <c r="M2978" s="13"/>
      <c r="N2978" s="13"/>
      <c r="O2978" s="8"/>
      <c r="P2978" s="8"/>
    </row>
    <row r="2979" spans="12:16" ht="12.75">
      <c r="L2979" s="13"/>
      <c r="M2979" s="13"/>
      <c r="N2979" s="13"/>
      <c r="O2979" s="8"/>
      <c r="P2979" s="8"/>
    </row>
    <row r="2980" spans="12:16" ht="12.75">
      <c r="L2980" s="13"/>
      <c r="M2980" s="13"/>
      <c r="N2980" s="13"/>
      <c r="O2980" s="8"/>
      <c r="P2980" s="8"/>
    </row>
    <row r="2981" spans="12:16" ht="12.75">
      <c r="L2981" s="13"/>
      <c r="M2981" s="13"/>
      <c r="N2981" s="13"/>
      <c r="O2981" s="8"/>
      <c r="P2981" s="8"/>
    </row>
    <row r="2982" spans="12:16" ht="12.75">
      <c r="L2982" s="13"/>
      <c r="M2982" s="13"/>
      <c r="N2982" s="13"/>
      <c r="O2982" s="8"/>
      <c r="P2982" s="8"/>
    </row>
    <row r="2983" spans="12:16" ht="12.75">
      <c r="L2983" s="13"/>
      <c r="M2983" s="13"/>
      <c r="N2983" s="13"/>
      <c r="O2983" s="8"/>
      <c r="P2983" s="8"/>
    </row>
    <row r="2984" spans="12:16" ht="12.75">
      <c r="L2984" s="13"/>
      <c r="M2984" s="13"/>
      <c r="N2984" s="13"/>
      <c r="O2984" s="8"/>
      <c r="P2984" s="8"/>
    </row>
    <row r="2985" spans="12:16" ht="12.75">
      <c r="L2985" s="13"/>
      <c r="M2985" s="13"/>
      <c r="N2985" s="13"/>
      <c r="O2985" s="8"/>
      <c r="P2985" s="8"/>
    </row>
    <row r="2986" spans="12:16" ht="12.75">
      <c r="L2986" s="13"/>
      <c r="M2986" s="13"/>
      <c r="N2986" s="13"/>
      <c r="O2986" s="8"/>
      <c r="P2986" s="8"/>
    </row>
    <row r="2987" spans="12:16" ht="12.75">
      <c r="L2987" s="13"/>
      <c r="M2987" s="13"/>
      <c r="N2987" s="13"/>
      <c r="O2987" s="8"/>
      <c r="P2987" s="8"/>
    </row>
    <row r="2988" spans="12:16" ht="12.75">
      <c r="L2988" s="13"/>
      <c r="M2988" s="13"/>
      <c r="N2988" s="13"/>
      <c r="O2988" s="8"/>
      <c r="P2988" s="8"/>
    </row>
    <row r="2989" spans="12:16" ht="12.75">
      <c r="L2989" s="13"/>
      <c r="M2989" s="13"/>
      <c r="N2989" s="13"/>
      <c r="O2989" s="8"/>
      <c r="P2989" s="8"/>
    </row>
    <row r="2990" spans="12:16" ht="12.75">
      <c r="L2990" s="13"/>
      <c r="M2990" s="13"/>
      <c r="N2990" s="13"/>
      <c r="O2990" s="8"/>
      <c r="P2990" s="8"/>
    </row>
    <row r="2991" spans="12:16" ht="12.75">
      <c r="L2991" s="13"/>
      <c r="M2991" s="13"/>
      <c r="N2991" s="13"/>
      <c r="O2991" s="8"/>
      <c r="P2991" s="8"/>
    </row>
    <row r="2992" spans="12:16" ht="12.75">
      <c r="L2992" s="13"/>
      <c r="M2992" s="13"/>
      <c r="N2992" s="13"/>
      <c r="O2992" s="8"/>
      <c r="P2992" s="8"/>
    </row>
    <row r="2993" spans="12:16" ht="12.75">
      <c r="L2993" s="13"/>
      <c r="M2993" s="13"/>
      <c r="N2993" s="13"/>
      <c r="O2993" s="8"/>
      <c r="P2993" s="8"/>
    </row>
    <row r="2994" spans="12:16" ht="12.75">
      <c r="L2994" s="13"/>
      <c r="M2994" s="13"/>
      <c r="N2994" s="13"/>
      <c r="O2994" s="8"/>
      <c r="P2994" s="8"/>
    </row>
    <row r="2995" spans="12:16" ht="12.75">
      <c r="L2995" s="13"/>
      <c r="M2995" s="13"/>
      <c r="N2995" s="13"/>
      <c r="O2995" s="8"/>
      <c r="P2995" s="8"/>
    </row>
    <row r="2996" spans="12:16" ht="12.75">
      <c r="L2996" s="13"/>
      <c r="M2996" s="13"/>
      <c r="N2996" s="13"/>
      <c r="O2996" s="8"/>
      <c r="P2996" s="8"/>
    </row>
    <row r="2997" spans="12:16" ht="12.75">
      <c r="L2997" s="13"/>
      <c r="M2997" s="13"/>
      <c r="N2997" s="13"/>
      <c r="O2997" s="8"/>
      <c r="P2997" s="8"/>
    </row>
    <row r="2998" spans="12:16" ht="12.75">
      <c r="L2998" s="13"/>
      <c r="M2998" s="13"/>
      <c r="N2998" s="13"/>
      <c r="O2998" s="8"/>
      <c r="P2998" s="8"/>
    </row>
    <row r="2999" spans="12:16" ht="12.75">
      <c r="L2999" s="13"/>
      <c r="M2999" s="13"/>
      <c r="N2999" s="13"/>
      <c r="O2999" s="8"/>
      <c r="P2999" s="8"/>
    </row>
    <row r="3000" spans="12:16" ht="12.75">
      <c r="L3000" s="13"/>
      <c r="M3000" s="13"/>
      <c r="N3000" s="13"/>
      <c r="O3000" s="8"/>
      <c r="P3000" s="8"/>
    </row>
    <row r="3001" spans="12:16" ht="12.75">
      <c r="L3001" s="13"/>
      <c r="M3001" s="13"/>
      <c r="N3001" s="13"/>
      <c r="O3001" s="8"/>
      <c r="P3001" s="8"/>
    </row>
    <row r="3002" spans="12:16" ht="12.75">
      <c r="L3002" s="13"/>
      <c r="M3002" s="13"/>
      <c r="N3002" s="13"/>
      <c r="O3002" s="8"/>
      <c r="P3002" s="8"/>
    </row>
    <row r="3003" spans="12:16" ht="12.75">
      <c r="L3003" s="13"/>
      <c r="M3003" s="13"/>
      <c r="N3003" s="13"/>
      <c r="O3003" s="8"/>
      <c r="P3003" s="8"/>
    </row>
    <row r="3004" spans="12:16" ht="12.75">
      <c r="L3004" s="13"/>
      <c r="M3004" s="13"/>
      <c r="N3004" s="13"/>
      <c r="O3004" s="8"/>
      <c r="P3004" s="8"/>
    </row>
    <row r="3005" spans="12:16" ht="12.75">
      <c r="L3005" s="13"/>
      <c r="M3005" s="13"/>
      <c r="N3005" s="13"/>
      <c r="O3005" s="8"/>
      <c r="P3005" s="8"/>
    </row>
    <row r="3006" spans="12:16" ht="12.75">
      <c r="L3006" s="13"/>
      <c r="M3006" s="13"/>
      <c r="N3006" s="13"/>
      <c r="O3006" s="8"/>
      <c r="P3006" s="8"/>
    </row>
    <row r="3007" spans="12:16" ht="12.75">
      <c r="L3007" s="13"/>
      <c r="M3007" s="13"/>
      <c r="N3007" s="13"/>
      <c r="O3007" s="8"/>
      <c r="P3007" s="8"/>
    </row>
    <row r="3008" spans="12:16" ht="12.75">
      <c r="L3008" s="13"/>
      <c r="M3008" s="13"/>
      <c r="N3008" s="13"/>
      <c r="O3008" s="8"/>
      <c r="P3008" s="8"/>
    </row>
    <row r="3009" spans="12:16" ht="12.75">
      <c r="L3009" s="13"/>
      <c r="M3009" s="13"/>
      <c r="N3009" s="13"/>
      <c r="O3009" s="8"/>
      <c r="P3009" s="8"/>
    </row>
    <row r="3010" spans="12:16" ht="12.75">
      <c r="L3010" s="13"/>
      <c r="M3010" s="13"/>
      <c r="N3010" s="13"/>
      <c r="O3010" s="8"/>
      <c r="P3010" s="8"/>
    </row>
    <row r="3011" spans="12:16" ht="12.75">
      <c r="L3011" s="13"/>
      <c r="M3011" s="13"/>
      <c r="N3011" s="13"/>
      <c r="O3011" s="8"/>
      <c r="P3011" s="8"/>
    </row>
    <row r="3012" spans="12:16" ht="12.75">
      <c r="L3012" s="13"/>
      <c r="M3012" s="13"/>
      <c r="N3012" s="13"/>
      <c r="O3012" s="8"/>
      <c r="P3012" s="8"/>
    </row>
    <row r="3013" spans="12:16" ht="12.75">
      <c r="L3013" s="13"/>
      <c r="M3013" s="13"/>
      <c r="N3013" s="13"/>
      <c r="O3013" s="8"/>
      <c r="P3013" s="8"/>
    </row>
    <row r="3014" spans="12:16" ht="12.75">
      <c r="L3014" s="13"/>
      <c r="M3014" s="13"/>
      <c r="N3014" s="13"/>
      <c r="O3014" s="8"/>
      <c r="P3014" s="8"/>
    </row>
    <row r="3015" spans="12:16" ht="12.75">
      <c r="L3015" s="13"/>
      <c r="M3015" s="13"/>
      <c r="N3015" s="13"/>
      <c r="O3015" s="8"/>
      <c r="P3015" s="8"/>
    </row>
    <row r="3016" spans="12:16" ht="12.75">
      <c r="L3016" s="13"/>
      <c r="M3016" s="13"/>
      <c r="N3016" s="13"/>
      <c r="O3016" s="8"/>
      <c r="P3016" s="8"/>
    </row>
    <row r="3017" spans="12:16" ht="12.75">
      <c r="L3017" s="13"/>
      <c r="M3017" s="13"/>
      <c r="N3017" s="13"/>
      <c r="O3017" s="8"/>
      <c r="P3017" s="8"/>
    </row>
    <row r="3018" spans="12:16" ht="12.75">
      <c r="L3018" s="13"/>
      <c r="M3018" s="13"/>
      <c r="N3018" s="13"/>
      <c r="O3018" s="8"/>
      <c r="P3018" s="8"/>
    </row>
    <row r="3019" spans="12:16" ht="12.75">
      <c r="L3019" s="13"/>
      <c r="M3019" s="13"/>
      <c r="N3019" s="13"/>
      <c r="O3019" s="8"/>
      <c r="P3019" s="8"/>
    </row>
    <row r="3020" spans="12:16" ht="12.75">
      <c r="L3020" s="13"/>
      <c r="M3020" s="13"/>
      <c r="N3020" s="13"/>
      <c r="O3020" s="8"/>
      <c r="P3020" s="8"/>
    </row>
    <row r="3021" spans="12:16" ht="12.75">
      <c r="L3021" s="13"/>
      <c r="M3021" s="13"/>
      <c r="N3021" s="13"/>
      <c r="O3021" s="8"/>
      <c r="P3021" s="8"/>
    </row>
    <row r="3022" spans="12:16" ht="12.75">
      <c r="L3022" s="13"/>
      <c r="M3022" s="13"/>
      <c r="N3022" s="13"/>
      <c r="O3022" s="8"/>
      <c r="P3022" s="8"/>
    </row>
    <row r="3023" spans="12:16" ht="12.75">
      <c r="L3023" s="13"/>
      <c r="M3023" s="13"/>
      <c r="N3023" s="13"/>
      <c r="O3023" s="8"/>
      <c r="P3023" s="8"/>
    </row>
    <row r="3024" spans="12:16" ht="12.75">
      <c r="L3024" s="13"/>
      <c r="M3024" s="13"/>
      <c r="N3024" s="13"/>
      <c r="O3024" s="8"/>
      <c r="P3024" s="8"/>
    </row>
    <row r="3025" spans="12:16" ht="12.75">
      <c r="L3025" s="13"/>
      <c r="M3025" s="13"/>
      <c r="N3025" s="13"/>
      <c r="O3025" s="8"/>
      <c r="P3025" s="8"/>
    </row>
    <row r="3026" spans="12:16" ht="12.75">
      <c r="L3026" s="13"/>
      <c r="M3026" s="13"/>
      <c r="N3026" s="13"/>
      <c r="O3026" s="8"/>
      <c r="P3026" s="8"/>
    </row>
    <row r="3027" spans="12:16" ht="12.75">
      <c r="L3027" s="13"/>
      <c r="M3027" s="13"/>
      <c r="N3027" s="13"/>
      <c r="O3027" s="8"/>
      <c r="P3027" s="8"/>
    </row>
    <row r="3028" spans="12:16" ht="12.75">
      <c r="L3028" s="13"/>
      <c r="M3028" s="13"/>
      <c r="N3028" s="13"/>
      <c r="O3028" s="8"/>
      <c r="P3028" s="8"/>
    </row>
    <row r="3029" spans="12:16" ht="12.75">
      <c r="L3029" s="13"/>
      <c r="M3029" s="13"/>
      <c r="N3029" s="13"/>
      <c r="O3029" s="8"/>
      <c r="P3029" s="8"/>
    </row>
    <row r="3030" spans="12:16" ht="12.75">
      <c r="L3030" s="13"/>
      <c r="M3030" s="13"/>
      <c r="N3030" s="13"/>
      <c r="O3030" s="8"/>
      <c r="P3030" s="8"/>
    </row>
    <row r="3031" spans="12:16" ht="12.75">
      <c r="L3031" s="13"/>
      <c r="M3031" s="13"/>
      <c r="N3031" s="13"/>
      <c r="O3031" s="8"/>
      <c r="P3031" s="8"/>
    </row>
    <row r="3032" spans="12:16" ht="12.75">
      <c r="L3032" s="13"/>
      <c r="M3032" s="13"/>
      <c r="N3032" s="13"/>
      <c r="O3032" s="8"/>
      <c r="P3032" s="8"/>
    </row>
    <row r="3033" spans="12:16" ht="12.75">
      <c r="L3033" s="13"/>
      <c r="M3033" s="13"/>
      <c r="N3033" s="13"/>
      <c r="O3033" s="8"/>
      <c r="P3033" s="8"/>
    </row>
    <row r="3034" spans="12:16" ht="12.75">
      <c r="L3034" s="13"/>
      <c r="M3034" s="13"/>
      <c r="N3034" s="13"/>
      <c r="O3034" s="8"/>
      <c r="P3034" s="8"/>
    </row>
    <row r="3035" spans="12:16" ht="12.75">
      <c r="L3035" s="13"/>
      <c r="M3035" s="13"/>
      <c r="N3035" s="13"/>
      <c r="O3035" s="8"/>
      <c r="P3035" s="8"/>
    </row>
    <row r="3036" spans="12:16" ht="12.75">
      <c r="L3036" s="13"/>
      <c r="M3036" s="13"/>
      <c r="N3036" s="13"/>
      <c r="O3036" s="8"/>
      <c r="P3036" s="8"/>
    </row>
    <row r="3037" spans="12:16" ht="12.75">
      <c r="L3037" s="13"/>
      <c r="M3037" s="13"/>
      <c r="N3037" s="13"/>
      <c r="O3037" s="8"/>
      <c r="P3037" s="8"/>
    </row>
    <row r="3038" spans="12:16" ht="12.75">
      <c r="L3038" s="13"/>
      <c r="M3038" s="13"/>
      <c r="N3038" s="13"/>
      <c r="O3038" s="8"/>
      <c r="P3038" s="8"/>
    </row>
    <row r="3039" spans="12:16" ht="12.75">
      <c r="L3039" s="13"/>
      <c r="M3039" s="13"/>
      <c r="N3039" s="13"/>
      <c r="O3039" s="8"/>
      <c r="P3039" s="8"/>
    </row>
    <row r="3040" spans="12:16" ht="12.75">
      <c r="L3040" s="13"/>
      <c r="M3040" s="13"/>
      <c r="N3040" s="13"/>
      <c r="O3040" s="8"/>
      <c r="P3040" s="8"/>
    </row>
    <row r="3041" spans="12:16" ht="12.75">
      <c r="L3041" s="13"/>
      <c r="M3041" s="13"/>
      <c r="N3041" s="13"/>
      <c r="O3041" s="8"/>
      <c r="P3041" s="8"/>
    </row>
    <row r="3042" spans="12:16" ht="12.75">
      <c r="L3042" s="13"/>
      <c r="M3042" s="13"/>
      <c r="N3042" s="13"/>
      <c r="O3042" s="8"/>
      <c r="P3042" s="8"/>
    </row>
    <row r="3043" spans="12:16" ht="12.75">
      <c r="L3043" s="13"/>
      <c r="M3043" s="13"/>
      <c r="N3043" s="13"/>
      <c r="O3043" s="8"/>
      <c r="P3043" s="8"/>
    </row>
    <row r="3044" spans="12:16" ht="12.75">
      <c r="L3044" s="13"/>
      <c r="M3044" s="13"/>
      <c r="N3044" s="13"/>
      <c r="O3044" s="8"/>
      <c r="P3044" s="8"/>
    </row>
    <row r="3045" spans="12:16" ht="12.75">
      <c r="L3045" s="13"/>
      <c r="M3045" s="13"/>
      <c r="N3045" s="13"/>
      <c r="O3045" s="8"/>
      <c r="P3045" s="8"/>
    </row>
    <row r="3046" spans="12:16" ht="12.75">
      <c r="L3046" s="13"/>
      <c r="M3046" s="13"/>
      <c r="N3046" s="13"/>
      <c r="O3046" s="8"/>
      <c r="P3046" s="8"/>
    </row>
    <row r="3047" spans="12:16" ht="12.75">
      <c r="L3047" s="13"/>
      <c r="M3047" s="13"/>
      <c r="N3047" s="13"/>
      <c r="O3047" s="8"/>
      <c r="P3047" s="8"/>
    </row>
    <row r="3048" spans="12:16" ht="12.75">
      <c r="L3048" s="13"/>
      <c r="M3048" s="13"/>
      <c r="N3048" s="13"/>
      <c r="O3048" s="8"/>
      <c r="P3048" s="8"/>
    </row>
    <row r="3049" spans="12:16" ht="12.75">
      <c r="L3049" s="13"/>
      <c r="M3049" s="13"/>
      <c r="N3049" s="13"/>
      <c r="O3049" s="8"/>
      <c r="P3049" s="8"/>
    </row>
    <row r="3050" spans="12:16" ht="12.75">
      <c r="L3050" s="13"/>
      <c r="M3050" s="13"/>
      <c r="N3050" s="13"/>
      <c r="O3050" s="8"/>
      <c r="P3050" s="8"/>
    </row>
    <row r="3051" spans="12:16" ht="12.75">
      <c r="L3051" s="13"/>
      <c r="M3051" s="13"/>
      <c r="N3051" s="13"/>
      <c r="O3051" s="8"/>
      <c r="P3051" s="8"/>
    </row>
    <row r="3052" spans="12:16" ht="12.75">
      <c r="L3052" s="13"/>
      <c r="M3052" s="13"/>
      <c r="N3052" s="13"/>
      <c r="O3052" s="8"/>
      <c r="P3052" s="8"/>
    </row>
    <row r="3053" spans="12:16" ht="12.75">
      <c r="L3053" s="13"/>
      <c r="M3053" s="13"/>
      <c r="N3053" s="13"/>
      <c r="O3053" s="8"/>
      <c r="P3053" s="8"/>
    </row>
    <row r="3054" spans="12:16" ht="12.75">
      <c r="L3054" s="13"/>
      <c r="M3054" s="13"/>
      <c r="N3054" s="13"/>
      <c r="O3054" s="8"/>
      <c r="P3054" s="8"/>
    </row>
    <row r="3055" spans="12:16" ht="12.75">
      <c r="L3055" s="13"/>
      <c r="M3055" s="13"/>
      <c r="N3055" s="13"/>
      <c r="O3055" s="8"/>
      <c r="P3055" s="8"/>
    </row>
    <row r="3056" spans="12:16" ht="12.75">
      <c r="L3056" s="13"/>
      <c r="M3056" s="13"/>
      <c r="N3056" s="13"/>
      <c r="O3056" s="8"/>
      <c r="P3056" s="8"/>
    </row>
    <row r="3057" spans="12:16" ht="12.75">
      <c r="L3057" s="13"/>
      <c r="M3057" s="13"/>
      <c r="N3057" s="13"/>
      <c r="O3057" s="8"/>
      <c r="P3057" s="8"/>
    </row>
    <row r="3058" spans="12:16" ht="12.75">
      <c r="L3058" s="13"/>
      <c r="M3058" s="13"/>
      <c r="N3058" s="13"/>
      <c r="O3058" s="8"/>
      <c r="P3058" s="8"/>
    </row>
    <row r="3059" spans="12:16" ht="12.75">
      <c r="L3059" s="13"/>
      <c r="M3059" s="13"/>
      <c r="N3059" s="13"/>
      <c r="O3059" s="8"/>
      <c r="P3059" s="8"/>
    </row>
    <row r="3060" spans="12:16" ht="12.75">
      <c r="L3060" s="13"/>
      <c r="M3060" s="13"/>
      <c r="N3060" s="13"/>
      <c r="O3060" s="8"/>
      <c r="P3060" s="8"/>
    </row>
    <row r="3061" spans="12:16" ht="12.75">
      <c r="L3061" s="13"/>
      <c r="M3061" s="13"/>
      <c r="N3061" s="13"/>
      <c r="O3061" s="8"/>
      <c r="P3061" s="8"/>
    </row>
    <row r="3062" spans="12:16" ht="12.75">
      <c r="L3062" s="13"/>
      <c r="M3062" s="13"/>
      <c r="N3062" s="13"/>
      <c r="O3062" s="8"/>
      <c r="P3062" s="8"/>
    </row>
    <row r="3063" spans="12:16" ht="12.75">
      <c r="L3063" s="13"/>
      <c r="M3063" s="13"/>
      <c r="N3063" s="13"/>
      <c r="O3063" s="8"/>
      <c r="P3063" s="8"/>
    </row>
    <row r="3064" spans="12:16" ht="12.75">
      <c r="L3064" s="13"/>
      <c r="M3064" s="13"/>
      <c r="N3064" s="13"/>
      <c r="O3064" s="8"/>
      <c r="P3064" s="8"/>
    </row>
    <row r="3065" spans="12:16" ht="12.75">
      <c r="L3065" s="13"/>
      <c r="M3065" s="13"/>
      <c r="N3065" s="13"/>
      <c r="O3065" s="8"/>
      <c r="P3065" s="8"/>
    </row>
    <row r="3066" spans="12:16" ht="12.75">
      <c r="L3066" s="13"/>
      <c r="M3066" s="13"/>
      <c r="N3066" s="13"/>
      <c r="O3066" s="8"/>
      <c r="P3066" s="8"/>
    </row>
    <row r="3067" spans="12:16" ht="12.75">
      <c r="L3067" s="13"/>
      <c r="M3067" s="13"/>
      <c r="N3067" s="13"/>
      <c r="O3067" s="8"/>
      <c r="P3067" s="8"/>
    </row>
    <row r="3068" spans="12:16" ht="12.75">
      <c r="L3068" s="13"/>
      <c r="M3068" s="13"/>
      <c r="N3068" s="13"/>
      <c r="O3068" s="8"/>
      <c r="P3068" s="8"/>
    </row>
    <row r="3069" spans="12:16" ht="12.75">
      <c r="L3069" s="13"/>
      <c r="M3069" s="13"/>
      <c r="N3069" s="13"/>
      <c r="O3069" s="8"/>
      <c r="P3069" s="8"/>
    </row>
    <row r="3070" spans="12:16" ht="12.75">
      <c r="L3070" s="13"/>
      <c r="M3070" s="13"/>
      <c r="N3070" s="13"/>
      <c r="O3070" s="8"/>
      <c r="P3070" s="8"/>
    </row>
    <row r="3071" spans="12:16" ht="12.75">
      <c r="L3071" s="13"/>
      <c r="M3071" s="13"/>
      <c r="N3071" s="13"/>
      <c r="O3071" s="8"/>
      <c r="P3071" s="8"/>
    </row>
    <row r="3072" spans="12:16" ht="12.75">
      <c r="L3072" s="13"/>
      <c r="M3072" s="13"/>
      <c r="N3072" s="13"/>
      <c r="O3072" s="8"/>
      <c r="P3072" s="8"/>
    </row>
    <row r="3073" spans="12:16" ht="12.75">
      <c r="L3073" s="13"/>
      <c r="M3073" s="13"/>
      <c r="N3073" s="13"/>
      <c r="O3073" s="8"/>
      <c r="P3073" s="8"/>
    </row>
    <row r="3074" spans="12:16" ht="12.75">
      <c r="L3074" s="13"/>
      <c r="M3074" s="13"/>
      <c r="N3074" s="13"/>
      <c r="O3074" s="8"/>
      <c r="P3074" s="8"/>
    </row>
    <row r="3075" spans="12:16" ht="12.75">
      <c r="L3075" s="13"/>
      <c r="M3075" s="13"/>
      <c r="N3075" s="13"/>
      <c r="O3075" s="8"/>
      <c r="P3075" s="8"/>
    </row>
    <row r="3076" spans="12:16" ht="12.75">
      <c r="L3076" s="13"/>
      <c r="M3076" s="13"/>
      <c r="N3076" s="13"/>
      <c r="O3076" s="8"/>
      <c r="P3076" s="8"/>
    </row>
    <row r="3077" spans="12:16" ht="12.75">
      <c r="L3077" s="13"/>
      <c r="M3077" s="13"/>
      <c r="N3077" s="13"/>
      <c r="O3077" s="8"/>
      <c r="P3077" s="8"/>
    </row>
    <row r="3078" spans="12:16" ht="12.75">
      <c r="L3078" s="13"/>
      <c r="M3078" s="13"/>
      <c r="N3078" s="13"/>
      <c r="O3078" s="8"/>
      <c r="P3078" s="8"/>
    </row>
    <row r="3079" spans="12:16" ht="12.75">
      <c r="L3079" s="13"/>
      <c r="M3079" s="13"/>
      <c r="N3079" s="13"/>
      <c r="O3079" s="8"/>
      <c r="P3079" s="8"/>
    </row>
    <row r="3080" spans="12:16" ht="12.75">
      <c r="L3080" s="13"/>
      <c r="M3080" s="13"/>
      <c r="N3080" s="13"/>
      <c r="O3080" s="8"/>
      <c r="P3080" s="8"/>
    </row>
    <row r="3081" spans="12:16" ht="12.75">
      <c r="L3081" s="13"/>
      <c r="M3081" s="13"/>
      <c r="N3081" s="13"/>
      <c r="O3081" s="8"/>
      <c r="P3081" s="8"/>
    </row>
    <row r="3082" spans="12:16" ht="12.75">
      <c r="L3082" s="13"/>
      <c r="M3082" s="13"/>
      <c r="N3082" s="13"/>
      <c r="O3082" s="8"/>
      <c r="P3082" s="8"/>
    </row>
    <row r="3083" spans="12:16" ht="12.75">
      <c r="L3083" s="13"/>
      <c r="M3083" s="13"/>
      <c r="N3083" s="13"/>
      <c r="O3083" s="8"/>
      <c r="P3083" s="8"/>
    </row>
    <row r="3084" spans="12:16" ht="12.75">
      <c r="L3084" s="13"/>
      <c r="M3084" s="13"/>
      <c r="N3084" s="13"/>
      <c r="O3084" s="8"/>
      <c r="P3084" s="8"/>
    </row>
    <row r="3085" spans="12:16" ht="12.75">
      <c r="L3085" s="13"/>
      <c r="M3085" s="13"/>
      <c r="N3085" s="13"/>
      <c r="O3085" s="8"/>
      <c r="P3085" s="8"/>
    </row>
    <row r="3086" spans="12:16" ht="12.75">
      <c r="L3086" s="13"/>
      <c r="M3086" s="13"/>
      <c r="N3086" s="13"/>
      <c r="O3086" s="8"/>
      <c r="P3086" s="8"/>
    </row>
    <row r="3087" spans="12:16" ht="12.75">
      <c r="L3087" s="13"/>
      <c r="M3087" s="13"/>
      <c r="N3087" s="13"/>
      <c r="O3087" s="8"/>
      <c r="P3087" s="8"/>
    </row>
    <row r="3088" spans="12:16" ht="12.75">
      <c r="L3088" s="13"/>
      <c r="M3088" s="13"/>
      <c r="N3088" s="13"/>
      <c r="O3088" s="8"/>
      <c r="P3088" s="8"/>
    </row>
    <row r="3089" spans="12:16" ht="12.75">
      <c r="L3089" s="13"/>
      <c r="M3089" s="13"/>
      <c r="N3089" s="13"/>
      <c r="O3089" s="8"/>
      <c r="P3089" s="8"/>
    </row>
    <row r="3090" spans="12:16" ht="12.75">
      <c r="L3090" s="13"/>
      <c r="M3090" s="13"/>
      <c r="N3090" s="13"/>
      <c r="O3090" s="8"/>
      <c r="P3090" s="8"/>
    </row>
    <row r="3091" spans="12:16" ht="12.75">
      <c r="L3091" s="13"/>
      <c r="M3091" s="13"/>
      <c r="N3091" s="13"/>
      <c r="O3091" s="8"/>
      <c r="P3091" s="8"/>
    </row>
    <row r="3092" spans="12:16" ht="12.75">
      <c r="L3092" s="13"/>
      <c r="M3092" s="13"/>
      <c r="N3092" s="13"/>
      <c r="O3092" s="8"/>
      <c r="P3092" s="8"/>
    </row>
    <row r="3093" spans="12:16" ht="12.75">
      <c r="L3093" s="13"/>
      <c r="M3093" s="13"/>
      <c r="N3093" s="13"/>
      <c r="O3093" s="8"/>
      <c r="P3093" s="8"/>
    </row>
    <row r="3094" spans="12:16" ht="12.75">
      <c r="L3094" s="13"/>
      <c r="M3094" s="13"/>
      <c r="N3094" s="13"/>
      <c r="O3094" s="8"/>
      <c r="P3094" s="8"/>
    </row>
    <row r="3095" spans="12:16" ht="12.75">
      <c r="L3095" s="13"/>
      <c r="M3095" s="13"/>
      <c r="N3095" s="13"/>
      <c r="O3095" s="8"/>
      <c r="P3095" s="8"/>
    </row>
    <row r="3096" spans="12:16" ht="12.75">
      <c r="L3096" s="13"/>
      <c r="M3096" s="13"/>
      <c r="N3096" s="13"/>
      <c r="O3096" s="8"/>
      <c r="P3096" s="8"/>
    </row>
    <row r="3097" spans="12:16" ht="12.75">
      <c r="L3097" s="13"/>
      <c r="M3097" s="13"/>
      <c r="N3097" s="13"/>
      <c r="O3097" s="8"/>
      <c r="P3097" s="8"/>
    </row>
    <row r="3098" spans="12:16" ht="12.75">
      <c r="L3098" s="13"/>
      <c r="M3098" s="13"/>
      <c r="N3098" s="13"/>
      <c r="O3098" s="8"/>
      <c r="P3098" s="8"/>
    </row>
    <row r="3099" spans="12:16" ht="12.75">
      <c r="L3099" s="13"/>
      <c r="M3099" s="13"/>
      <c r="N3099" s="13"/>
      <c r="O3099" s="8"/>
      <c r="P3099" s="8"/>
    </row>
    <row r="3100" spans="12:16" ht="12.75">
      <c r="L3100" s="13"/>
      <c r="M3100" s="13"/>
      <c r="N3100" s="13"/>
      <c r="O3100" s="8"/>
      <c r="P3100" s="8"/>
    </row>
    <row r="3101" spans="12:16" ht="12.75">
      <c r="L3101" s="13"/>
      <c r="M3101" s="13"/>
      <c r="N3101" s="13"/>
      <c r="O3101" s="8"/>
      <c r="P3101" s="8"/>
    </row>
    <row r="3102" spans="12:16" ht="12.75">
      <c r="L3102" s="13"/>
      <c r="M3102" s="13"/>
      <c r="N3102" s="13"/>
      <c r="O3102" s="8"/>
      <c r="P3102" s="8"/>
    </row>
    <row r="3103" spans="12:16" ht="12.75">
      <c r="L3103" s="13"/>
      <c r="M3103" s="13"/>
      <c r="N3103" s="13"/>
      <c r="O3103" s="8"/>
      <c r="P3103" s="8"/>
    </row>
    <row r="3104" spans="12:16" ht="12.75">
      <c r="L3104" s="13"/>
      <c r="M3104" s="13"/>
      <c r="N3104" s="13"/>
      <c r="O3104" s="8"/>
      <c r="P3104" s="8"/>
    </row>
    <row r="3105" spans="12:16" ht="12.75">
      <c r="L3105" s="13"/>
      <c r="M3105" s="13"/>
      <c r="N3105" s="13"/>
      <c r="O3105" s="8"/>
      <c r="P3105" s="8"/>
    </row>
    <row r="3106" spans="12:16" ht="12.75">
      <c r="L3106" s="13"/>
      <c r="M3106" s="13"/>
      <c r="N3106" s="13"/>
      <c r="O3106" s="8"/>
      <c r="P3106" s="8"/>
    </row>
    <row r="3107" spans="12:16" ht="12.75">
      <c r="L3107" s="13"/>
      <c r="M3107" s="13"/>
      <c r="N3107" s="13"/>
      <c r="O3107" s="8"/>
      <c r="P3107" s="8"/>
    </row>
    <row r="3108" spans="12:16" ht="12.75">
      <c r="L3108" s="13"/>
      <c r="M3108" s="13"/>
      <c r="N3108" s="13"/>
      <c r="O3108" s="8"/>
      <c r="P3108" s="8"/>
    </row>
    <row r="3109" spans="12:16" ht="12.75">
      <c r="L3109" s="13"/>
      <c r="M3109" s="13"/>
      <c r="N3109" s="13"/>
      <c r="O3109" s="8"/>
      <c r="P3109" s="8"/>
    </row>
    <row r="3110" spans="12:16" ht="12.75">
      <c r="L3110" s="13"/>
      <c r="M3110" s="13"/>
      <c r="N3110" s="13"/>
      <c r="O3110" s="8"/>
      <c r="P3110" s="8"/>
    </row>
    <row r="3111" spans="12:16" ht="12.75">
      <c r="L3111" s="13"/>
      <c r="M3111" s="13"/>
      <c r="N3111" s="13"/>
      <c r="O3111" s="8"/>
      <c r="P3111" s="8"/>
    </row>
    <row r="3112" spans="12:16" ht="12.75">
      <c r="L3112" s="13"/>
      <c r="M3112" s="13"/>
      <c r="N3112" s="13"/>
      <c r="O3112" s="8"/>
      <c r="P3112" s="8"/>
    </row>
    <row r="3113" spans="12:16" ht="12.75">
      <c r="L3113" s="13"/>
      <c r="M3113" s="13"/>
      <c r="N3113" s="13"/>
      <c r="O3113" s="8"/>
      <c r="P3113" s="8"/>
    </row>
    <row r="3114" spans="12:16" ht="12.75">
      <c r="L3114" s="13"/>
      <c r="M3114" s="13"/>
      <c r="N3114" s="13"/>
      <c r="O3114" s="8"/>
      <c r="P3114" s="8"/>
    </row>
    <row r="3115" spans="12:16" ht="12.75">
      <c r="L3115" s="13"/>
      <c r="M3115" s="13"/>
      <c r="N3115" s="13"/>
      <c r="O3115" s="8"/>
      <c r="P3115" s="8"/>
    </row>
    <row r="3116" spans="12:16" ht="12.75">
      <c r="L3116" s="13"/>
      <c r="M3116" s="13"/>
      <c r="N3116" s="13"/>
      <c r="O3116" s="8"/>
      <c r="P3116" s="8"/>
    </row>
    <row r="3117" spans="12:16" ht="12.75">
      <c r="L3117" s="13"/>
      <c r="M3117" s="13"/>
      <c r="N3117" s="13"/>
      <c r="O3117" s="8"/>
      <c r="P3117" s="8"/>
    </row>
    <row r="3118" spans="12:16" ht="12.75">
      <c r="L3118" s="13"/>
      <c r="M3118" s="13"/>
      <c r="N3118" s="13"/>
      <c r="O3118" s="8"/>
      <c r="P3118" s="8"/>
    </row>
    <row r="3119" spans="12:16" ht="12.75">
      <c r="L3119" s="13"/>
      <c r="M3119" s="13"/>
      <c r="N3119" s="13"/>
      <c r="O3119" s="8"/>
      <c r="P3119" s="8"/>
    </row>
    <row r="3120" spans="12:16" ht="12.75">
      <c r="L3120" s="13"/>
      <c r="M3120" s="13"/>
      <c r="N3120" s="13"/>
      <c r="O3120" s="8"/>
      <c r="P3120" s="8"/>
    </row>
    <row r="3121" spans="12:16" ht="12.75">
      <c r="L3121" s="13"/>
      <c r="M3121" s="13"/>
      <c r="N3121" s="13"/>
      <c r="O3121" s="8"/>
      <c r="P3121" s="8"/>
    </row>
    <row r="3122" spans="12:16" ht="12.75">
      <c r="L3122" s="13"/>
      <c r="M3122" s="13"/>
      <c r="N3122" s="13"/>
      <c r="O3122" s="8"/>
      <c r="P3122" s="8"/>
    </row>
    <row r="3123" spans="12:16" ht="12.75">
      <c r="L3123" s="13"/>
      <c r="M3123" s="13"/>
      <c r="N3123" s="13"/>
      <c r="O3123" s="8"/>
      <c r="P3123" s="8"/>
    </row>
    <row r="3124" spans="12:16" ht="12.75">
      <c r="L3124" s="13"/>
      <c r="M3124" s="13"/>
      <c r="N3124" s="13"/>
      <c r="O3124" s="8"/>
      <c r="P3124" s="8"/>
    </row>
    <row r="3125" spans="12:16" ht="12.75">
      <c r="L3125" s="13"/>
      <c r="M3125" s="13"/>
      <c r="N3125" s="13"/>
      <c r="O3125" s="8"/>
      <c r="P3125" s="8"/>
    </row>
    <row r="3126" spans="12:16" ht="12.75">
      <c r="L3126" s="13"/>
      <c r="M3126" s="13"/>
      <c r="N3126" s="13"/>
      <c r="O3126" s="8"/>
      <c r="P3126" s="8"/>
    </row>
    <row r="3127" spans="12:16" ht="12.75">
      <c r="L3127" s="13"/>
      <c r="M3127" s="13"/>
      <c r="N3127" s="13"/>
      <c r="O3127" s="8"/>
      <c r="P3127" s="8"/>
    </row>
    <row r="3128" spans="12:16" ht="12.75">
      <c r="L3128" s="13"/>
      <c r="M3128" s="13"/>
      <c r="N3128" s="13"/>
      <c r="O3128" s="8"/>
      <c r="P3128" s="8"/>
    </row>
    <row r="3129" spans="12:16" ht="12.75">
      <c r="L3129" s="13"/>
      <c r="M3129" s="13"/>
      <c r="N3129" s="13"/>
      <c r="O3129" s="8"/>
      <c r="P3129" s="8"/>
    </row>
    <row r="3130" spans="12:16" ht="12.75">
      <c r="L3130" s="13"/>
      <c r="M3130" s="13"/>
      <c r="N3130" s="13"/>
      <c r="O3130" s="8"/>
      <c r="P3130" s="8"/>
    </row>
    <row r="3131" spans="12:16" ht="12.75">
      <c r="L3131" s="13"/>
      <c r="M3131" s="13"/>
      <c r="N3131" s="13"/>
      <c r="O3131" s="8"/>
      <c r="P3131" s="8"/>
    </row>
    <row r="3132" spans="12:16" ht="12.75">
      <c r="L3132" s="13"/>
      <c r="M3132" s="13"/>
      <c r="N3132" s="13"/>
      <c r="O3132" s="8"/>
      <c r="P3132" s="8"/>
    </row>
    <row r="3133" spans="12:16" ht="12.75">
      <c r="L3133" s="13"/>
      <c r="M3133" s="13"/>
      <c r="N3133" s="13"/>
      <c r="O3133" s="8"/>
      <c r="P3133" s="8"/>
    </row>
    <row r="3134" spans="12:16" ht="12.75">
      <c r="L3134" s="13"/>
      <c r="M3134" s="13"/>
      <c r="N3134" s="13"/>
      <c r="O3134" s="8"/>
      <c r="P3134" s="8"/>
    </row>
    <row r="3135" spans="12:16" ht="12.75">
      <c r="L3135" s="13"/>
      <c r="M3135" s="13"/>
      <c r="N3135" s="13"/>
      <c r="O3135" s="8"/>
      <c r="P3135" s="8"/>
    </row>
    <row r="3136" spans="12:16" ht="12.75">
      <c r="L3136" s="13"/>
      <c r="M3136" s="13"/>
      <c r="N3136" s="13"/>
      <c r="O3136" s="8"/>
      <c r="P3136" s="8"/>
    </row>
    <row r="3137" spans="12:16" ht="12.75">
      <c r="L3137" s="13"/>
      <c r="M3137" s="13"/>
      <c r="N3137" s="13"/>
      <c r="O3137" s="8"/>
      <c r="P3137" s="8"/>
    </row>
    <row r="3138" spans="12:16" ht="12.75">
      <c r="L3138" s="13"/>
      <c r="M3138" s="13"/>
      <c r="N3138" s="13"/>
      <c r="O3138" s="8"/>
      <c r="P3138" s="8"/>
    </row>
    <row r="3139" spans="12:16" ht="12.75">
      <c r="L3139" s="13"/>
      <c r="M3139" s="13"/>
      <c r="N3139" s="13"/>
      <c r="O3139" s="8"/>
      <c r="P3139" s="8"/>
    </row>
    <row r="3140" spans="12:16" ht="12.75">
      <c r="L3140" s="13"/>
      <c r="M3140" s="13"/>
      <c r="N3140" s="13"/>
      <c r="O3140" s="8"/>
      <c r="P3140" s="8"/>
    </row>
    <row r="3141" spans="12:16" ht="12.75">
      <c r="L3141" s="13"/>
      <c r="M3141" s="13"/>
      <c r="N3141" s="13"/>
      <c r="O3141" s="8"/>
      <c r="P3141" s="8"/>
    </row>
    <row r="3142" spans="12:16" ht="12.75">
      <c r="L3142" s="13"/>
      <c r="M3142" s="13"/>
      <c r="N3142" s="13"/>
      <c r="O3142" s="8"/>
      <c r="P3142" s="8"/>
    </row>
    <row r="3143" spans="12:16" ht="12.75">
      <c r="L3143" s="13"/>
      <c r="M3143" s="13"/>
      <c r="N3143" s="13"/>
      <c r="O3143" s="8"/>
      <c r="P3143" s="8"/>
    </row>
    <row r="3144" spans="12:16" ht="12.75">
      <c r="L3144" s="13"/>
      <c r="M3144" s="13"/>
      <c r="N3144" s="13"/>
      <c r="O3144" s="8"/>
      <c r="P3144" s="8"/>
    </row>
    <row r="3145" spans="12:16" ht="12.75">
      <c r="L3145" s="13"/>
      <c r="M3145" s="13"/>
      <c r="N3145" s="13"/>
      <c r="O3145" s="8"/>
      <c r="P3145" s="8"/>
    </row>
    <row r="3146" spans="12:16" ht="12.75">
      <c r="L3146" s="13"/>
      <c r="M3146" s="13"/>
      <c r="N3146" s="13"/>
      <c r="O3146" s="8"/>
      <c r="P3146" s="8"/>
    </row>
    <row r="3147" spans="12:16" ht="12.75">
      <c r="L3147" s="13"/>
      <c r="M3147" s="13"/>
      <c r="N3147" s="13"/>
      <c r="O3147" s="8"/>
      <c r="P3147" s="8"/>
    </row>
    <row r="3148" spans="12:16" ht="12.75">
      <c r="L3148" s="13"/>
      <c r="M3148" s="13"/>
      <c r="N3148" s="13"/>
      <c r="O3148" s="8"/>
      <c r="P3148" s="8"/>
    </row>
    <row r="3149" spans="12:16" ht="12.75">
      <c r="L3149" s="13"/>
      <c r="M3149" s="13"/>
      <c r="N3149" s="13"/>
      <c r="O3149" s="8"/>
      <c r="P3149" s="8"/>
    </row>
    <row r="3150" spans="12:16" ht="12.75">
      <c r="L3150" s="13"/>
      <c r="M3150" s="13"/>
      <c r="N3150" s="13"/>
      <c r="O3150" s="8"/>
      <c r="P3150" s="8"/>
    </row>
    <row r="3151" spans="12:16" ht="12.75">
      <c r="L3151" s="13"/>
      <c r="M3151" s="13"/>
      <c r="N3151" s="13"/>
      <c r="O3151" s="8"/>
      <c r="P3151" s="8"/>
    </row>
    <row r="3152" spans="12:16" ht="12.75">
      <c r="L3152" s="13"/>
      <c r="M3152" s="13"/>
      <c r="N3152" s="13"/>
      <c r="O3152" s="8"/>
      <c r="P3152" s="8"/>
    </row>
    <row r="3153" spans="12:16" ht="12.75">
      <c r="L3153" s="13"/>
      <c r="M3153" s="13"/>
      <c r="N3153" s="13"/>
      <c r="O3153" s="8"/>
      <c r="P3153" s="8"/>
    </row>
    <row r="3154" spans="12:16" ht="12.75">
      <c r="L3154" s="13"/>
      <c r="M3154" s="13"/>
      <c r="N3154" s="13"/>
      <c r="O3154" s="8"/>
      <c r="P3154" s="8"/>
    </row>
    <row r="3155" spans="12:16" ht="12.75">
      <c r="L3155" s="13"/>
      <c r="M3155" s="13"/>
      <c r="N3155" s="13"/>
      <c r="O3155" s="8"/>
      <c r="P3155" s="8"/>
    </row>
    <row r="3156" spans="12:16" ht="12.75">
      <c r="L3156" s="13"/>
      <c r="M3156" s="13"/>
      <c r="N3156" s="13"/>
      <c r="O3156" s="8"/>
      <c r="P3156" s="8"/>
    </row>
    <row r="3157" spans="12:16" ht="12.75">
      <c r="L3157" s="13"/>
      <c r="M3157" s="13"/>
      <c r="N3157" s="13"/>
      <c r="O3157" s="8"/>
      <c r="P3157" s="8"/>
    </row>
    <row r="3158" spans="12:16" ht="12.75">
      <c r="L3158" s="13"/>
      <c r="M3158" s="13"/>
      <c r="N3158" s="13"/>
      <c r="O3158" s="8"/>
      <c r="P3158" s="8"/>
    </row>
    <row r="3159" spans="12:16" ht="12.75">
      <c r="L3159" s="13"/>
      <c r="M3159" s="13"/>
      <c r="N3159" s="13"/>
      <c r="O3159" s="8"/>
      <c r="P3159" s="8"/>
    </row>
    <row r="3160" spans="12:16" ht="12.75">
      <c r="L3160" s="13"/>
      <c r="M3160" s="13"/>
      <c r="N3160" s="13"/>
      <c r="O3160" s="8"/>
      <c r="P3160" s="8"/>
    </row>
    <row r="3161" spans="12:16" ht="12.75">
      <c r="L3161" s="13"/>
      <c r="M3161" s="13"/>
      <c r="N3161" s="13"/>
      <c r="O3161" s="8"/>
      <c r="P3161" s="8"/>
    </row>
    <row r="3162" spans="12:16" ht="12.75">
      <c r="L3162" s="13"/>
      <c r="M3162" s="13"/>
      <c r="N3162" s="13"/>
      <c r="O3162" s="8"/>
      <c r="P3162" s="8"/>
    </row>
    <row r="3163" spans="12:16" ht="12.75">
      <c r="L3163" s="13"/>
      <c r="M3163" s="13"/>
      <c r="N3163" s="13"/>
      <c r="O3163" s="8"/>
      <c r="P3163" s="8"/>
    </row>
    <row r="3164" spans="12:16" ht="12.75">
      <c r="L3164" s="13"/>
      <c r="M3164" s="13"/>
      <c r="N3164" s="13"/>
      <c r="O3164" s="8"/>
      <c r="P3164" s="8"/>
    </row>
    <row r="3165" spans="12:16" ht="12.75">
      <c r="L3165" s="13"/>
      <c r="M3165" s="13"/>
      <c r="N3165" s="13"/>
      <c r="O3165" s="8"/>
      <c r="P3165" s="8"/>
    </row>
    <row r="3166" spans="12:16" ht="12.75">
      <c r="L3166" s="13"/>
      <c r="M3166" s="13"/>
      <c r="N3166" s="13"/>
      <c r="O3166" s="8"/>
      <c r="P3166" s="8"/>
    </row>
    <row r="3167" spans="12:16" ht="12.75">
      <c r="L3167" s="13"/>
      <c r="M3167" s="13"/>
      <c r="N3167" s="13"/>
      <c r="O3167" s="8"/>
      <c r="P3167" s="8"/>
    </row>
    <row r="3168" spans="12:16" ht="12.75">
      <c r="L3168" s="13"/>
      <c r="M3168" s="13"/>
      <c r="N3168" s="13"/>
      <c r="O3168" s="8"/>
      <c r="P3168" s="8"/>
    </row>
    <row r="3169" spans="12:16" ht="12.75">
      <c r="L3169" s="13"/>
      <c r="M3169" s="13"/>
      <c r="N3169" s="13"/>
      <c r="O3169" s="8"/>
      <c r="P3169" s="8"/>
    </row>
    <row r="3170" spans="12:16" ht="12.75">
      <c r="L3170" s="13"/>
      <c r="M3170" s="13"/>
      <c r="N3170" s="13"/>
      <c r="O3170" s="8"/>
      <c r="P3170" s="8"/>
    </row>
    <row r="3171" spans="12:16" ht="12.75">
      <c r="L3171" s="13"/>
      <c r="M3171" s="13"/>
      <c r="N3171" s="13"/>
      <c r="O3171" s="8"/>
      <c r="P3171" s="8"/>
    </row>
    <row r="3172" spans="12:16" ht="12.75">
      <c r="L3172" s="13"/>
      <c r="M3172" s="13"/>
      <c r="N3172" s="13"/>
      <c r="O3172" s="8"/>
      <c r="P3172" s="8"/>
    </row>
    <row r="3173" spans="12:16" ht="12.75">
      <c r="L3173" s="13"/>
      <c r="M3173" s="13"/>
      <c r="N3173" s="13"/>
      <c r="O3173" s="8"/>
      <c r="P3173" s="8"/>
    </row>
    <row r="3174" spans="12:16" ht="12.75">
      <c r="L3174" s="13"/>
      <c r="M3174" s="13"/>
      <c r="N3174" s="13"/>
      <c r="O3174" s="8"/>
      <c r="P3174" s="8"/>
    </row>
    <row r="3175" spans="12:16" ht="12.75">
      <c r="L3175" s="13"/>
      <c r="M3175" s="13"/>
      <c r="N3175" s="13"/>
      <c r="O3175" s="8"/>
      <c r="P3175" s="8"/>
    </row>
    <row r="3176" spans="12:16" ht="12.75">
      <c r="L3176" s="13"/>
      <c r="M3176" s="13"/>
      <c r="N3176" s="13"/>
      <c r="O3176" s="8"/>
      <c r="P3176" s="8"/>
    </row>
    <row r="3177" spans="12:16" ht="12.75">
      <c r="L3177" s="13"/>
      <c r="M3177" s="13"/>
      <c r="N3177" s="13"/>
      <c r="O3177" s="8"/>
      <c r="P3177" s="8"/>
    </row>
    <row r="3178" spans="12:16" ht="12.75">
      <c r="L3178" s="13"/>
      <c r="M3178" s="13"/>
      <c r="N3178" s="13"/>
      <c r="O3178" s="8"/>
      <c r="P3178" s="8"/>
    </row>
    <row r="3179" spans="12:16" ht="12.75">
      <c r="L3179" s="13"/>
      <c r="M3179" s="13"/>
      <c r="N3179" s="13"/>
      <c r="O3179" s="8"/>
      <c r="P3179" s="8"/>
    </row>
    <row r="3180" spans="12:16" ht="12.75">
      <c r="L3180" s="13"/>
      <c r="M3180" s="13"/>
      <c r="N3180" s="13"/>
      <c r="O3180" s="8"/>
      <c r="P3180" s="8"/>
    </row>
    <row r="3181" spans="12:16" ht="12.75">
      <c r="L3181" s="13"/>
      <c r="M3181" s="13"/>
      <c r="N3181" s="13"/>
      <c r="O3181" s="8"/>
      <c r="P3181" s="8"/>
    </row>
    <row r="3182" spans="12:16" ht="12.75">
      <c r="L3182" s="13"/>
      <c r="M3182" s="13"/>
      <c r="N3182" s="13"/>
      <c r="O3182" s="8"/>
      <c r="P3182" s="8"/>
    </row>
    <row r="3183" spans="12:16" ht="12.75">
      <c r="L3183" s="13"/>
      <c r="M3183" s="13"/>
      <c r="N3183" s="13"/>
      <c r="O3183" s="8"/>
      <c r="P3183" s="8"/>
    </row>
    <row r="3184" spans="12:16" ht="12.75">
      <c r="L3184" s="13"/>
      <c r="M3184" s="13"/>
      <c r="N3184" s="13"/>
      <c r="O3184" s="8"/>
      <c r="P3184" s="8"/>
    </row>
    <row r="3185" spans="12:16" ht="12.75">
      <c r="L3185" s="13"/>
      <c r="M3185" s="13"/>
      <c r="N3185" s="13"/>
      <c r="O3185" s="8"/>
      <c r="P3185" s="8"/>
    </row>
    <row r="3186" spans="12:16" ht="12.75">
      <c r="L3186" s="13"/>
      <c r="M3186" s="13"/>
      <c r="N3186" s="13"/>
      <c r="O3186" s="8"/>
      <c r="P3186" s="8"/>
    </row>
    <row r="3187" spans="12:16" ht="12.75">
      <c r="L3187" s="13"/>
      <c r="M3187" s="13"/>
      <c r="N3187" s="13"/>
      <c r="O3187" s="8"/>
      <c r="P3187" s="8"/>
    </row>
    <row r="3188" spans="12:16" ht="12.75">
      <c r="L3188" s="13"/>
      <c r="M3188" s="13"/>
      <c r="N3188" s="13"/>
      <c r="O3188" s="8"/>
      <c r="P3188" s="8"/>
    </row>
    <row r="3189" spans="12:16" ht="12.75">
      <c r="L3189" s="13"/>
      <c r="M3189" s="13"/>
      <c r="N3189" s="13"/>
      <c r="O3189" s="8"/>
      <c r="P3189" s="8"/>
    </row>
    <row r="3190" spans="12:16" ht="12.75">
      <c r="L3190" s="13"/>
      <c r="M3190" s="13"/>
      <c r="N3190" s="13"/>
      <c r="O3190" s="8"/>
      <c r="P3190" s="8"/>
    </row>
    <row r="3191" spans="12:16" ht="12.75">
      <c r="L3191" s="13"/>
      <c r="M3191" s="13"/>
      <c r="N3191" s="13"/>
      <c r="O3191" s="8"/>
      <c r="P3191" s="8"/>
    </row>
    <row r="3192" spans="12:16" ht="12.75">
      <c r="L3192" s="13"/>
      <c r="M3192" s="13"/>
      <c r="N3192" s="13"/>
      <c r="O3192" s="8"/>
      <c r="P3192" s="8"/>
    </row>
    <row r="3193" spans="12:16" ht="12.75">
      <c r="L3193" s="13"/>
      <c r="M3193" s="13"/>
      <c r="N3193" s="13"/>
      <c r="O3193" s="8"/>
      <c r="P3193" s="8"/>
    </row>
    <row r="3194" spans="12:16" ht="12.75">
      <c r="L3194" s="13"/>
      <c r="M3194" s="13"/>
      <c r="N3194" s="13"/>
      <c r="O3194" s="8"/>
      <c r="P3194" s="8"/>
    </row>
    <row r="3195" spans="12:16" ht="12.75">
      <c r="L3195" s="13"/>
      <c r="M3195" s="13"/>
      <c r="N3195" s="13"/>
      <c r="O3195" s="8"/>
      <c r="P3195" s="8"/>
    </row>
    <row r="3196" spans="12:16" ht="12.75">
      <c r="L3196" s="13"/>
      <c r="M3196" s="13"/>
      <c r="N3196" s="13"/>
      <c r="O3196" s="8"/>
      <c r="P3196" s="8"/>
    </row>
    <row r="3197" spans="12:16" ht="12.75">
      <c r="L3197" s="13"/>
      <c r="M3197" s="13"/>
      <c r="N3197" s="13"/>
      <c r="O3197" s="8"/>
      <c r="P3197" s="8"/>
    </row>
    <row r="3198" spans="12:16" ht="12.75">
      <c r="L3198" s="13"/>
      <c r="M3198" s="13"/>
      <c r="N3198" s="13"/>
      <c r="O3198" s="8"/>
      <c r="P3198" s="8"/>
    </row>
    <row r="3199" spans="12:16" ht="12.75">
      <c r="L3199" s="13"/>
      <c r="M3199" s="13"/>
      <c r="N3199" s="13"/>
      <c r="O3199" s="8"/>
      <c r="P3199" s="8"/>
    </row>
    <row r="3200" spans="12:16" ht="12.75">
      <c r="L3200" s="13"/>
      <c r="M3200" s="13"/>
      <c r="N3200" s="13"/>
      <c r="O3200" s="8"/>
      <c r="P3200" s="8"/>
    </row>
    <row r="3201" spans="12:16" ht="12.75">
      <c r="L3201" s="13"/>
      <c r="M3201" s="13"/>
      <c r="N3201" s="13"/>
      <c r="O3201" s="8"/>
      <c r="P3201" s="8"/>
    </row>
    <row r="3202" spans="12:16" ht="12.75">
      <c r="L3202" s="13"/>
      <c r="M3202" s="13"/>
      <c r="N3202" s="13"/>
      <c r="O3202" s="8"/>
      <c r="P3202" s="8"/>
    </row>
    <row r="3203" spans="12:16" ht="12.75">
      <c r="L3203" s="13"/>
      <c r="M3203" s="13"/>
      <c r="N3203" s="13"/>
      <c r="O3203" s="8"/>
      <c r="P3203" s="8"/>
    </row>
    <row r="3204" spans="12:16" ht="12.75">
      <c r="L3204" s="13"/>
      <c r="M3204" s="13"/>
      <c r="N3204" s="13"/>
      <c r="O3204" s="8"/>
      <c r="P3204" s="8"/>
    </row>
    <row r="3205" spans="12:16" ht="12.75">
      <c r="L3205" s="13"/>
      <c r="M3205" s="13"/>
      <c r="N3205" s="13"/>
      <c r="O3205" s="8"/>
      <c r="P3205" s="8"/>
    </row>
    <row r="3206" spans="12:16" ht="12.75">
      <c r="L3206" s="13"/>
      <c r="M3206" s="13"/>
      <c r="N3206" s="13"/>
      <c r="O3206" s="8"/>
      <c r="P3206" s="8"/>
    </row>
    <row r="3207" spans="12:16" ht="12.75">
      <c r="L3207" s="13"/>
      <c r="M3207" s="13"/>
      <c r="N3207" s="13"/>
      <c r="O3207" s="8"/>
      <c r="P3207" s="8"/>
    </row>
    <row r="3208" spans="12:16" ht="12.75">
      <c r="L3208" s="13"/>
      <c r="M3208" s="13"/>
      <c r="N3208" s="13"/>
      <c r="O3208" s="8"/>
      <c r="P3208" s="8"/>
    </row>
    <row r="3209" spans="12:16" ht="12.75">
      <c r="L3209" s="13"/>
      <c r="M3209" s="13"/>
      <c r="N3209" s="13"/>
      <c r="O3209" s="8"/>
      <c r="P3209" s="8"/>
    </row>
    <row r="3210" spans="12:16" ht="12.75">
      <c r="L3210" s="13"/>
      <c r="M3210" s="13"/>
      <c r="N3210" s="13"/>
      <c r="O3210" s="8"/>
      <c r="P3210" s="8"/>
    </row>
    <row r="3211" spans="12:16" ht="12.75">
      <c r="L3211" s="13"/>
      <c r="M3211" s="13"/>
      <c r="N3211" s="13"/>
      <c r="O3211" s="8"/>
      <c r="P3211" s="8"/>
    </row>
    <row r="3212" spans="12:16" ht="12.75">
      <c r="L3212" s="13"/>
      <c r="M3212" s="13"/>
      <c r="N3212" s="13"/>
      <c r="O3212" s="8"/>
      <c r="P3212" s="8"/>
    </row>
    <row r="3213" spans="12:16" ht="12.75">
      <c r="L3213" s="13"/>
      <c r="M3213" s="13"/>
      <c r="N3213" s="13"/>
      <c r="O3213" s="8"/>
      <c r="P3213" s="8"/>
    </row>
    <row r="3214" spans="12:16" ht="12.75">
      <c r="L3214" s="13"/>
      <c r="M3214" s="13"/>
      <c r="N3214" s="13"/>
      <c r="O3214" s="8"/>
      <c r="P3214" s="8"/>
    </row>
    <row r="3215" spans="12:16" ht="12.75">
      <c r="L3215" s="13"/>
      <c r="M3215" s="13"/>
      <c r="N3215" s="13"/>
      <c r="O3215" s="8"/>
      <c r="P3215" s="8"/>
    </row>
    <row r="3216" spans="12:16" ht="12.75">
      <c r="L3216" s="13"/>
      <c r="M3216" s="13"/>
      <c r="N3216" s="13"/>
      <c r="O3216" s="8"/>
      <c r="P3216" s="8"/>
    </row>
    <row r="3217" spans="12:16" ht="12.75">
      <c r="L3217" s="13"/>
      <c r="M3217" s="13"/>
      <c r="N3217" s="13"/>
      <c r="O3217" s="8"/>
      <c r="P3217" s="8"/>
    </row>
    <row r="3218" spans="12:16" ht="12.75">
      <c r="L3218" s="13"/>
      <c r="M3218" s="13"/>
      <c r="N3218" s="13"/>
      <c r="O3218" s="8"/>
      <c r="P3218" s="8"/>
    </row>
    <row r="3219" spans="12:16" ht="12.75">
      <c r="L3219" s="13"/>
      <c r="M3219" s="13"/>
      <c r="N3219" s="13"/>
      <c r="O3219" s="8"/>
      <c r="P3219" s="8"/>
    </row>
    <row r="3220" spans="12:16" ht="12.75">
      <c r="L3220" s="13"/>
      <c r="M3220" s="13"/>
      <c r="N3220" s="13"/>
      <c r="O3220" s="8"/>
      <c r="P3220" s="8"/>
    </row>
    <row r="3221" spans="12:16" ht="12.75">
      <c r="L3221" s="13"/>
      <c r="M3221" s="13"/>
      <c r="N3221" s="13"/>
      <c r="O3221" s="8"/>
      <c r="P3221" s="8"/>
    </row>
    <row r="3222" spans="12:16" ht="12.75">
      <c r="L3222" s="13"/>
      <c r="M3222" s="13"/>
      <c r="N3222" s="13"/>
      <c r="O3222" s="8"/>
      <c r="P3222" s="8"/>
    </row>
    <row r="3223" spans="12:16" ht="12.75">
      <c r="L3223" s="13"/>
      <c r="M3223" s="13"/>
      <c r="N3223" s="13"/>
      <c r="O3223" s="8"/>
      <c r="P3223" s="8"/>
    </row>
    <row r="3224" spans="12:16" ht="12.75">
      <c r="L3224" s="13"/>
      <c r="M3224" s="13"/>
      <c r="N3224" s="13"/>
      <c r="O3224" s="8"/>
      <c r="P3224" s="8"/>
    </row>
    <row r="3225" spans="12:16" ht="12.75">
      <c r="L3225" s="13"/>
      <c r="M3225" s="13"/>
      <c r="N3225" s="13"/>
      <c r="O3225" s="8"/>
      <c r="P3225" s="8"/>
    </row>
    <row r="3226" spans="12:16" ht="12.75">
      <c r="L3226" s="13"/>
      <c r="M3226" s="13"/>
      <c r="N3226" s="13"/>
      <c r="O3226" s="8"/>
      <c r="P3226" s="8"/>
    </row>
    <row r="3227" spans="12:16" ht="12.75">
      <c r="L3227" s="13"/>
      <c r="M3227" s="13"/>
      <c r="N3227" s="13"/>
      <c r="O3227" s="8"/>
      <c r="P3227" s="8"/>
    </row>
    <row r="3228" spans="12:16" ht="12.75">
      <c r="L3228" s="13"/>
      <c r="M3228" s="13"/>
      <c r="N3228" s="13"/>
      <c r="O3228" s="8"/>
      <c r="P3228" s="8"/>
    </row>
    <row r="3229" spans="12:16" ht="12.75">
      <c r="L3229" s="13"/>
      <c r="M3229" s="13"/>
      <c r="N3229" s="13"/>
      <c r="O3229" s="8"/>
      <c r="P3229" s="8"/>
    </row>
    <row r="3230" spans="12:16" ht="12.75">
      <c r="L3230" s="13"/>
      <c r="M3230" s="13"/>
      <c r="N3230" s="13"/>
      <c r="O3230" s="8"/>
      <c r="P3230" s="8"/>
    </row>
    <row r="3231" spans="12:16" ht="12.75">
      <c r="L3231" s="13"/>
      <c r="M3231" s="13"/>
      <c r="N3231" s="13"/>
      <c r="O3231" s="8"/>
      <c r="P3231" s="8"/>
    </row>
    <row r="3232" spans="12:16" ht="12.75">
      <c r="L3232" s="13"/>
      <c r="M3232" s="13"/>
      <c r="N3232" s="13"/>
      <c r="O3232" s="8"/>
      <c r="P3232" s="8"/>
    </row>
    <row r="3233" spans="12:16" ht="12.75">
      <c r="L3233" s="13"/>
      <c r="M3233" s="13"/>
      <c r="N3233" s="13"/>
      <c r="O3233" s="8"/>
      <c r="P3233" s="8"/>
    </row>
    <row r="3234" spans="12:16" ht="12.75">
      <c r="L3234" s="13"/>
      <c r="M3234" s="13"/>
      <c r="N3234" s="13"/>
      <c r="O3234" s="8"/>
      <c r="P3234" s="8"/>
    </row>
    <row r="3235" spans="12:16" ht="12.75">
      <c r="L3235" s="13"/>
      <c r="M3235" s="13"/>
      <c r="N3235" s="13"/>
      <c r="O3235" s="8"/>
      <c r="P3235" s="8"/>
    </row>
    <row r="3236" spans="12:16" ht="12.75">
      <c r="L3236" s="13"/>
      <c r="M3236" s="13"/>
      <c r="N3236" s="13"/>
      <c r="O3236" s="8"/>
      <c r="P3236" s="8"/>
    </row>
    <row r="3237" spans="12:16" ht="12.75">
      <c r="L3237" s="13"/>
      <c r="M3237" s="13"/>
      <c r="N3237" s="13"/>
      <c r="O3237" s="8"/>
      <c r="P3237" s="8"/>
    </row>
    <row r="3238" spans="12:16" ht="12.75">
      <c r="L3238" s="13"/>
      <c r="M3238" s="13"/>
      <c r="N3238" s="13"/>
      <c r="O3238" s="8"/>
      <c r="P3238" s="8"/>
    </row>
    <row r="3239" spans="12:16" ht="12.75">
      <c r="L3239" s="13"/>
      <c r="M3239" s="13"/>
      <c r="N3239" s="13"/>
      <c r="O3239" s="8"/>
      <c r="P3239" s="8"/>
    </row>
    <row r="3240" spans="12:16" ht="12.75">
      <c r="L3240" s="13"/>
      <c r="M3240" s="13"/>
      <c r="N3240" s="13"/>
      <c r="O3240" s="8"/>
      <c r="P3240" s="8"/>
    </row>
    <row r="3241" spans="12:16" ht="12.75">
      <c r="L3241" s="13"/>
      <c r="M3241" s="13"/>
      <c r="N3241" s="13"/>
      <c r="O3241" s="8"/>
      <c r="P3241" s="8"/>
    </row>
    <row r="3242" spans="12:16" ht="12.75">
      <c r="L3242" s="13"/>
      <c r="M3242" s="13"/>
      <c r="N3242" s="13"/>
      <c r="O3242" s="8"/>
      <c r="P3242" s="8"/>
    </row>
    <row r="3243" spans="12:16" ht="12.75">
      <c r="L3243" s="13"/>
      <c r="M3243" s="13"/>
      <c r="N3243" s="13"/>
      <c r="O3243" s="8"/>
      <c r="P3243" s="8"/>
    </row>
    <row r="3244" spans="12:16" ht="12.75">
      <c r="L3244" s="13"/>
      <c r="M3244" s="13"/>
      <c r="N3244" s="13"/>
      <c r="O3244" s="8"/>
      <c r="P3244" s="8"/>
    </row>
    <row r="3245" spans="12:16" ht="12.75">
      <c r="L3245" s="13"/>
      <c r="M3245" s="13"/>
      <c r="N3245" s="13"/>
      <c r="O3245" s="8"/>
      <c r="P3245" s="8"/>
    </row>
    <row r="3246" spans="12:16" ht="12.75">
      <c r="L3246" s="13"/>
      <c r="M3246" s="13"/>
      <c r="N3246" s="13"/>
      <c r="O3246" s="8"/>
      <c r="P3246" s="8"/>
    </row>
    <row r="3247" spans="12:16" ht="12.75">
      <c r="L3247" s="13"/>
      <c r="M3247" s="13"/>
      <c r="N3247" s="13"/>
      <c r="O3247" s="8"/>
      <c r="P3247" s="8"/>
    </row>
    <row r="3248" spans="12:16" ht="12.75">
      <c r="L3248" s="13"/>
      <c r="M3248" s="13"/>
      <c r="N3248" s="13"/>
      <c r="O3248" s="8"/>
      <c r="P3248" s="8"/>
    </row>
    <row r="3249" spans="12:16" ht="12.75">
      <c r="L3249" s="13"/>
      <c r="M3249" s="13"/>
      <c r="N3249" s="13"/>
      <c r="O3249" s="8"/>
      <c r="P3249" s="8"/>
    </row>
    <row r="3250" spans="12:16" ht="12.75">
      <c r="L3250" s="13"/>
      <c r="M3250" s="13"/>
      <c r="N3250" s="13"/>
      <c r="O3250" s="8"/>
      <c r="P3250" s="8"/>
    </row>
    <row r="3251" spans="12:16" ht="12.75">
      <c r="L3251" s="13"/>
      <c r="M3251" s="13"/>
      <c r="N3251" s="13"/>
      <c r="O3251" s="8"/>
      <c r="P3251" s="8"/>
    </row>
    <row r="3252" spans="12:16" ht="12.75">
      <c r="L3252" s="13"/>
      <c r="M3252" s="13"/>
      <c r="N3252" s="13"/>
      <c r="O3252" s="8"/>
      <c r="P3252" s="8"/>
    </row>
    <row r="3253" spans="12:16" ht="12.75">
      <c r="L3253" s="13"/>
      <c r="M3253" s="13"/>
      <c r="N3253" s="13"/>
      <c r="O3253" s="8"/>
      <c r="P3253" s="8"/>
    </row>
    <row r="3254" spans="12:16" ht="12.75">
      <c r="L3254" s="13"/>
      <c r="M3254" s="13"/>
      <c r="N3254" s="13"/>
      <c r="O3254" s="8"/>
      <c r="P3254" s="8"/>
    </row>
    <row r="3255" spans="12:16" ht="12.75">
      <c r="L3255" s="13"/>
      <c r="M3255" s="13"/>
      <c r="N3255" s="13"/>
      <c r="O3255" s="8"/>
      <c r="P3255" s="8"/>
    </row>
    <row r="3256" spans="12:16" ht="12.75">
      <c r="L3256" s="13"/>
      <c r="M3256" s="13"/>
      <c r="N3256" s="13"/>
      <c r="O3256" s="8"/>
      <c r="P3256" s="8"/>
    </row>
    <row r="3257" spans="12:16" ht="12.75">
      <c r="L3257" s="13"/>
      <c r="M3257" s="13"/>
      <c r="N3257" s="13"/>
      <c r="O3257" s="8"/>
      <c r="P3257" s="8"/>
    </row>
    <row r="3258" spans="12:16" ht="12.75">
      <c r="L3258" s="13"/>
      <c r="M3258" s="13"/>
      <c r="N3258" s="13"/>
      <c r="O3258" s="8"/>
      <c r="P3258" s="8"/>
    </row>
    <row r="3259" spans="12:16" ht="12.75">
      <c r="L3259" s="13"/>
      <c r="M3259" s="13"/>
      <c r="N3259" s="13"/>
      <c r="O3259" s="8"/>
      <c r="P3259" s="8"/>
    </row>
    <row r="3260" spans="12:16" ht="12.75">
      <c r="L3260" s="13"/>
      <c r="M3260" s="13"/>
      <c r="N3260" s="13"/>
      <c r="O3260" s="8"/>
      <c r="P3260" s="8"/>
    </row>
    <row r="3261" spans="12:16" ht="12.75">
      <c r="L3261" s="13"/>
      <c r="M3261" s="13"/>
      <c r="N3261" s="13"/>
      <c r="O3261" s="8"/>
      <c r="P3261" s="8"/>
    </row>
    <row r="3262" spans="12:16" ht="12.75">
      <c r="L3262" s="13"/>
      <c r="M3262" s="13"/>
      <c r="N3262" s="13"/>
      <c r="O3262" s="8"/>
      <c r="P3262" s="8"/>
    </row>
    <row r="3263" spans="12:16" ht="12.75">
      <c r="L3263" s="13"/>
      <c r="M3263" s="13"/>
      <c r="N3263" s="13"/>
      <c r="O3263" s="8"/>
      <c r="P3263" s="8"/>
    </row>
    <row r="3264" spans="12:16" ht="12.75">
      <c r="L3264" s="13"/>
      <c r="M3264" s="13"/>
      <c r="N3264" s="13"/>
      <c r="O3264" s="8"/>
      <c r="P3264" s="8"/>
    </row>
    <row r="3265" spans="12:16" ht="12.75">
      <c r="L3265" s="13"/>
      <c r="M3265" s="13"/>
      <c r="N3265" s="13"/>
      <c r="O3265" s="8"/>
      <c r="P3265" s="8"/>
    </row>
    <row r="3266" spans="12:16" ht="12.75">
      <c r="L3266" s="13"/>
      <c r="M3266" s="13"/>
      <c r="N3266" s="13"/>
      <c r="O3266" s="8"/>
      <c r="P3266" s="8"/>
    </row>
    <row r="3267" spans="12:16" ht="12.75">
      <c r="L3267" s="13"/>
      <c r="M3267" s="13"/>
      <c r="N3267" s="13"/>
      <c r="O3267" s="8"/>
      <c r="P3267" s="8"/>
    </row>
    <row r="3268" spans="12:16" ht="12.75">
      <c r="L3268" s="13"/>
      <c r="M3268" s="13"/>
      <c r="N3268" s="13"/>
      <c r="O3268" s="8"/>
      <c r="P3268" s="8"/>
    </row>
    <row r="3269" spans="12:16" ht="12.75">
      <c r="L3269" s="13"/>
      <c r="M3269" s="13"/>
      <c r="N3269" s="13"/>
      <c r="O3269" s="8"/>
      <c r="P3269" s="8"/>
    </row>
    <row r="3270" spans="12:16" ht="12.75">
      <c r="L3270" s="13"/>
      <c r="M3270" s="13"/>
      <c r="N3270" s="13"/>
      <c r="O3270" s="8"/>
      <c r="P3270" s="8"/>
    </row>
    <row r="3271" spans="12:16" ht="12.75">
      <c r="L3271" s="13"/>
      <c r="M3271" s="13"/>
      <c r="N3271" s="13"/>
      <c r="O3271" s="8"/>
      <c r="P3271" s="8"/>
    </row>
    <row r="3272" spans="12:16" ht="12.75">
      <c r="L3272" s="13"/>
      <c r="M3272" s="13"/>
      <c r="N3272" s="13"/>
      <c r="O3272" s="8"/>
      <c r="P3272" s="8"/>
    </row>
    <row r="3273" spans="12:16" ht="12.75">
      <c r="L3273" s="13"/>
      <c r="M3273" s="13"/>
      <c r="N3273" s="13"/>
      <c r="O3273" s="8"/>
      <c r="P3273" s="8"/>
    </row>
    <row r="3274" spans="12:16" ht="12.75">
      <c r="L3274" s="13"/>
      <c r="M3274" s="13"/>
      <c r="N3274" s="13"/>
      <c r="O3274" s="8"/>
      <c r="P3274" s="8"/>
    </row>
    <row r="3275" spans="12:16" ht="12.75">
      <c r="L3275" s="13"/>
      <c r="M3275" s="13"/>
      <c r="N3275" s="13"/>
      <c r="O3275" s="8"/>
      <c r="P3275" s="8"/>
    </row>
    <row r="3276" spans="12:16" ht="12.75">
      <c r="L3276" s="13"/>
      <c r="M3276" s="13"/>
      <c r="N3276" s="13"/>
      <c r="O3276" s="8"/>
      <c r="P3276" s="8"/>
    </row>
    <row r="3277" spans="12:16" ht="12.75">
      <c r="L3277" s="13"/>
      <c r="M3277" s="13"/>
      <c r="N3277" s="13"/>
      <c r="O3277" s="8"/>
      <c r="P3277" s="8"/>
    </row>
    <row r="3278" spans="12:16" ht="12.75">
      <c r="L3278" s="13"/>
      <c r="M3278" s="13"/>
      <c r="N3278" s="13"/>
      <c r="O3278" s="8"/>
      <c r="P3278" s="8"/>
    </row>
    <row r="3279" spans="12:16" ht="12.75">
      <c r="L3279" s="13"/>
      <c r="M3279" s="13"/>
      <c r="N3279" s="13"/>
      <c r="O3279" s="8"/>
      <c r="P3279" s="8"/>
    </row>
    <row r="3280" spans="12:16" ht="12.75">
      <c r="L3280" s="13"/>
      <c r="M3280" s="13"/>
      <c r="N3280" s="13"/>
      <c r="O3280" s="8"/>
      <c r="P3280" s="8"/>
    </row>
    <row r="3281" spans="12:16" ht="12.75">
      <c r="L3281" s="13"/>
      <c r="M3281" s="13"/>
      <c r="N3281" s="13"/>
      <c r="O3281" s="8"/>
      <c r="P3281" s="8"/>
    </row>
    <row r="3282" spans="12:16" ht="12.75">
      <c r="L3282" s="13"/>
      <c r="M3282" s="13"/>
      <c r="N3282" s="13"/>
      <c r="O3282" s="8"/>
      <c r="P3282" s="8"/>
    </row>
    <row r="3283" spans="12:16" ht="12.75">
      <c r="L3283" s="13"/>
      <c r="M3283" s="13"/>
      <c r="N3283" s="13"/>
      <c r="O3283" s="8"/>
      <c r="P3283" s="8"/>
    </row>
    <row r="3284" spans="12:16" ht="12.75">
      <c r="L3284" s="13"/>
      <c r="M3284" s="13"/>
      <c r="N3284" s="13"/>
      <c r="O3284" s="8"/>
      <c r="P3284" s="8"/>
    </row>
    <row r="3285" spans="12:16" ht="12.75">
      <c r="L3285" s="13"/>
      <c r="M3285" s="13"/>
      <c r="N3285" s="13"/>
      <c r="O3285" s="8"/>
      <c r="P3285" s="8"/>
    </row>
    <row r="3286" spans="12:16" ht="12.75">
      <c r="L3286" s="13"/>
      <c r="M3286" s="13"/>
      <c r="N3286" s="13"/>
      <c r="O3286" s="8"/>
      <c r="P3286" s="8"/>
    </row>
    <row r="3287" spans="12:16" ht="12.75">
      <c r="L3287" s="13"/>
      <c r="M3287" s="13"/>
      <c r="N3287" s="13"/>
      <c r="O3287" s="8"/>
      <c r="P3287" s="8"/>
    </row>
    <row r="3288" spans="12:16" ht="12.75">
      <c r="L3288" s="13"/>
      <c r="M3288" s="13"/>
      <c r="N3288" s="13"/>
      <c r="O3288" s="8"/>
      <c r="P3288" s="8"/>
    </row>
    <row r="3289" spans="12:16" ht="12.75">
      <c r="L3289" s="13"/>
      <c r="M3289" s="13"/>
      <c r="N3289" s="13"/>
      <c r="O3289" s="8"/>
      <c r="P3289" s="8"/>
    </row>
    <row r="3290" spans="12:16" ht="12.75">
      <c r="L3290" s="13"/>
      <c r="M3290" s="13"/>
      <c r="N3290" s="13"/>
      <c r="O3290" s="8"/>
      <c r="P3290" s="8"/>
    </row>
    <row r="3291" spans="12:16" ht="12.75">
      <c r="L3291" s="13"/>
      <c r="M3291" s="13"/>
      <c r="N3291" s="13"/>
      <c r="O3291" s="8"/>
      <c r="P3291" s="8"/>
    </row>
    <row r="3292" spans="12:16" ht="12.75">
      <c r="L3292" s="13"/>
      <c r="M3292" s="13"/>
      <c r="N3292" s="13"/>
      <c r="O3292" s="8"/>
      <c r="P3292" s="8"/>
    </row>
    <row r="3293" spans="12:16" ht="12.75">
      <c r="L3293" s="13"/>
      <c r="M3293" s="13"/>
      <c r="N3293" s="13"/>
      <c r="O3293" s="8"/>
      <c r="P3293" s="8"/>
    </row>
    <row r="3294" spans="12:16" ht="12.75">
      <c r="L3294" s="13"/>
      <c r="M3294" s="13"/>
      <c r="N3294" s="13"/>
      <c r="O3294" s="8"/>
      <c r="P3294" s="8"/>
    </row>
    <row r="3295" spans="12:16" ht="12.75">
      <c r="L3295" s="13"/>
      <c r="M3295" s="13"/>
      <c r="N3295" s="13"/>
      <c r="O3295" s="8"/>
      <c r="P3295" s="8"/>
    </row>
    <row r="3296" spans="12:16" ht="12.75">
      <c r="L3296" s="13"/>
      <c r="M3296" s="13"/>
      <c r="N3296" s="13"/>
      <c r="O3296" s="8"/>
      <c r="P3296" s="8"/>
    </row>
    <row r="3297" spans="12:16" ht="12.75">
      <c r="L3297" s="13"/>
      <c r="M3297" s="13"/>
      <c r="N3297" s="13"/>
      <c r="O3297" s="8"/>
      <c r="P3297" s="8"/>
    </row>
    <row r="3298" spans="12:16" ht="12.75">
      <c r="L3298" s="13"/>
      <c r="M3298" s="13"/>
      <c r="N3298" s="13"/>
      <c r="O3298" s="8"/>
      <c r="P3298" s="8"/>
    </row>
    <row r="3299" spans="12:16" ht="12.75">
      <c r="L3299" s="13"/>
      <c r="M3299" s="13"/>
      <c r="N3299" s="13"/>
      <c r="O3299" s="8"/>
      <c r="P3299" s="8"/>
    </row>
    <row r="3300" spans="12:16" ht="12.75">
      <c r="L3300" s="13"/>
      <c r="M3300" s="13"/>
      <c r="N3300" s="13"/>
      <c r="O3300" s="8"/>
      <c r="P3300" s="8"/>
    </row>
    <row r="3301" spans="12:16" ht="12.75">
      <c r="L3301" s="13"/>
      <c r="M3301" s="13"/>
      <c r="N3301" s="13"/>
      <c r="O3301" s="8"/>
      <c r="P3301" s="8"/>
    </row>
    <row r="3302" spans="12:16" ht="12.75">
      <c r="L3302" s="13"/>
      <c r="M3302" s="13"/>
      <c r="N3302" s="13"/>
      <c r="O3302" s="8"/>
      <c r="P3302" s="8"/>
    </row>
    <row r="3303" spans="12:16" ht="12.75">
      <c r="L3303" s="13"/>
      <c r="M3303" s="13"/>
      <c r="N3303" s="13"/>
      <c r="O3303" s="8"/>
      <c r="P3303" s="8"/>
    </row>
    <row r="3304" spans="12:16" ht="12.75">
      <c r="L3304" s="13"/>
      <c r="M3304" s="13"/>
      <c r="N3304" s="13"/>
      <c r="O3304" s="8"/>
      <c r="P3304" s="8"/>
    </row>
    <row r="3305" spans="12:16" ht="12.75">
      <c r="L3305" s="13"/>
      <c r="M3305" s="13"/>
      <c r="N3305" s="13"/>
      <c r="O3305" s="8"/>
      <c r="P3305" s="8"/>
    </row>
    <row r="3306" spans="12:16" ht="12.75">
      <c r="L3306" s="13"/>
      <c r="M3306" s="13"/>
      <c r="N3306" s="13"/>
      <c r="O3306" s="8"/>
      <c r="P3306" s="8"/>
    </row>
    <row r="3307" spans="12:16" ht="12.75">
      <c r="L3307" s="13"/>
      <c r="M3307" s="13"/>
      <c r="N3307" s="13"/>
      <c r="O3307" s="8"/>
      <c r="P3307" s="8"/>
    </row>
    <row r="3308" spans="12:16" ht="12.75">
      <c r="L3308" s="13"/>
      <c r="M3308" s="13"/>
      <c r="N3308" s="13"/>
      <c r="O3308" s="8"/>
      <c r="P3308" s="8"/>
    </row>
    <row r="3309" spans="12:16" ht="12.75">
      <c r="L3309" s="13"/>
      <c r="M3309" s="13"/>
      <c r="N3309" s="13"/>
      <c r="O3309" s="8"/>
      <c r="P3309" s="8"/>
    </row>
    <row r="3310" spans="12:16" ht="12.75">
      <c r="L3310" s="13"/>
      <c r="M3310" s="13"/>
      <c r="N3310" s="13"/>
      <c r="O3310" s="8"/>
      <c r="P3310" s="8"/>
    </row>
    <row r="3311" spans="12:16" ht="12.75">
      <c r="L3311" s="13"/>
      <c r="M3311" s="13"/>
      <c r="N3311" s="13"/>
      <c r="O3311" s="8"/>
      <c r="P3311" s="8"/>
    </row>
    <row r="3312" spans="12:16" ht="12.75">
      <c r="L3312" s="13"/>
      <c r="M3312" s="13"/>
      <c r="N3312" s="13"/>
      <c r="O3312" s="8"/>
      <c r="P3312" s="8"/>
    </row>
    <row r="3313" spans="12:16" ht="12.75">
      <c r="L3313" s="13"/>
      <c r="M3313" s="13"/>
      <c r="N3313" s="13"/>
      <c r="O3313" s="8"/>
      <c r="P3313" s="8"/>
    </row>
    <row r="3314" spans="12:16" ht="12.75">
      <c r="L3314" s="13"/>
      <c r="M3314" s="13"/>
      <c r="N3314" s="13"/>
      <c r="O3314" s="8"/>
      <c r="P3314" s="8"/>
    </row>
    <row r="3315" spans="12:16" ht="12.75">
      <c r="L3315" s="13"/>
      <c r="M3315" s="13"/>
      <c r="N3315" s="13"/>
      <c r="O3315" s="8"/>
      <c r="P3315" s="8"/>
    </row>
    <row r="3316" spans="12:16" ht="12.75">
      <c r="L3316" s="13"/>
      <c r="M3316" s="13"/>
      <c r="N3316" s="13"/>
      <c r="O3316" s="8"/>
      <c r="P3316" s="8"/>
    </row>
    <row r="3317" spans="12:16" ht="12.75">
      <c r="L3317" s="13"/>
      <c r="M3317" s="13"/>
      <c r="N3317" s="13"/>
      <c r="O3317" s="8"/>
      <c r="P3317" s="8"/>
    </row>
    <row r="3318" spans="12:16" ht="12.75">
      <c r="L3318" s="13"/>
      <c r="M3318" s="13"/>
      <c r="N3318" s="13"/>
      <c r="O3318" s="8"/>
      <c r="P3318" s="8"/>
    </row>
    <row r="3319" spans="12:16" ht="12.75">
      <c r="L3319" s="13"/>
      <c r="M3319" s="13"/>
      <c r="N3319" s="13"/>
      <c r="O3319" s="8"/>
      <c r="P3319" s="8"/>
    </row>
    <row r="3320" spans="12:16" ht="12.75">
      <c r="L3320" s="13"/>
      <c r="M3320" s="13"/>
      <c r="N3320" s="13"/>
      <c r="O3320" s="8"/>
      <c r="P3320" s="8"/>
    </row>
    <row r="3321" spans="12:16" ht="12.75">
      <c r="L3321" s="13"/>
      <c r="M3321" s="13"/>
      <c r="N3321" s="13"/>
      <c r="O3321" s="8"/>
      <c r="P3321" s="8"/>
    </row>
    <row r="3322" spans="12:16" ht="12.75">
      <c r="L3322" s="13"/>
      <c r="M3322" s="13"/>
      <c r="N3322" s="13"/>
      <c r="O3322" s="8"/>
      <c r="P3322" s="8"/>
    </row>
    <row r="3323" spans="12:16" ht="12.75">
      <c r="L3323" s="13"/>
      <c r="M3323" s="13"/>
      <c r="N3323" s="13"/>
      <c r="O3323" s="8"/>
      <c r="P3323" s="8"/>
    </row>
    <row r="3324" spans="12:16" ht="12.75">
      <c r="L3324" s="13"/>
      <c r="M3324" s="13"/>
      <c r="N3324" s="13"/>
      <c r="O3324" s="8"/>
      <c r="P3324" s="8"/>
    </row>
    <row r="3325" spans="12:16" ht="12.75">
      <c r="L3325" s="13"/>
      <c r="M3325" s="13"/>
      <c r="N3325" s="13"/>
      <c r="O3325" s="8"/>
      <c r="P3325" s="8"/>
    </row>
    <row r="3326" spans="12:16" ht="12.75">
      <c r="L3326" s="13"/>
      <c r="M3326" s="13"/>
      <c r="N3326" s="13"/>
      <c r="O3326" s="8"/>
      <c r="P3326" s="8"/>
    </row>
    <row r="3327" spans="12:16" ht="12.75">
      <c r="L3327" s="13"/>
      <c r="M3327" s="13"/>
      <c r="N3327" s="13"/>
      <c r="O3327" s="8"/>
      <c r="P3327" s="8"/>
    </row>
    <row r="3328" spans="12:16" ht="12.75">
      <c r="L3328" s="13"/>
      <c r="M3328" s="13"/>
      <c r="N3328" s="13"/>
      <c r="O3328" s="8"/>
      <c r="P3328" s="8"/>
    </row>
    <row r="3329" spans="12:16" ht="12.75">
      <c r="L3329" s="13"/>
      <c r="M3329" s="13"/>
      <c r="N3329" s="13"/>
      <c r="O3329" s="8"/>
      <c r="P3329" s="8"/>
    </row>
    <row r="3330" spans="12:16" ht="12.75">
      <c r="L3330" s="13"/>
      <c r="M3330" s="13"/>
      <c r="N3330" s="13"/>
      <c r="O3330" s="8"/>
      <c r="P3330" s="8"/>
    </row>
    <row r="3331" spans="12:16" ht="12.75">
      <c r="L3331" s="13"/>
      <c r="M3331" s="13"/>
      <c r="N3331" s="13"/>
      <c r="O3331" s="8"/>
      <c r="P3331" s="8"/>
    </row>
    <row r="3332" spans="12:16" ht="12.75">
      <c r="L3332" s="13"/>
      <c r="M3332" s="13"/>
      <c r="N3332" s="13"/>
      <c r="O3332" s="8"/>
      <c r="P3332" s="8"/>
    </row>
    <row r="3333" spans="12:16" ht="12.75">
      <c r="L3333" s="13"/>
      <c r="M3333" s="13"/>
      <c r="N3333" s="13"/>
      <c r="O3333" s="8"/>
      <c r="P3333" s="8"/>
    </row>
    <row r="3334" spans="12:16" ht="12.75">
      <c r="L3334" s="13"/>
      <c r="M3334" s="13"/>
      <c r="N3334" s="13"/>
      <c r="O3334" s="8"/>
      <c r="P3334" s="8"/>
    </row>
    <row r="3335" spans="12:16" ht="12.75">
      <c r="L3335" s="13"/>
      <c r="M3335" s="13"/>
      <c r="N3335" s="13"/>
      <c r="O3335" s="8"/>
      <c r="P3335" s="8"/>
    </row>
    <row r="3336" spans="12:16" ht="12.75">
      <c r="L3336" s="13"/>
      <c r="M3336" s="13"/>
      <c r="N3336" s="13"/>
      <c r="O3336" s="8"/>
      <c r="P3336" s="8"/>
    </row>
    <row r="3337" spans="12:16" ht="12.75">
      <c r="L3337" s="13"/>
      <c r="M3337" s="13"/>
      <c r="N3337" s="13"/>
      <c r="O3337" s="8"/>
      <c r="P3337" s="8"/>
    </row>
    <row r="3338" spans="12:16" ht="12.75">
      <c r="L3338" s="13"/>
      <c r="M3338" s="13"/>
      <c r="N3338" s="13"/>
      <c r="O3338" s="8"/>
      <c r="P3338" s="8"/>
    </row>
    <row r="3339" spans="12:16" ht="12.75">
      <c r="L3339" s="13"/>
      <c r="M3339" s="13"/>
      <c r="N3339" s="13"/>
      <c r="O3339" s="8"/>
      <c r="P3339" s="8"/>
    </row>
    <row r="3340" spans="12:16" ht="12.75">
      <c r="L3340" s="13"/>
      <c r="M3340" s="13"/>
      <c r="N3340" s="13"/>
      <c r="O3340" s="8"/>
      <c r="P3340" s="8"/>
    </row>
    <row r="3341" spans="12:16" ht="12.75">
      <c r="L3341" s="13"/>
      <c r="M3341" s="13"/>
      <c r="N3341" s="13"/>
      <c r="O3341" s="8"/>
      <c r="P3341" s="8"/>
    </row>
    <row r="3342" spans="12:16" ht="12.75">
      <c r="L3342" s="13"/>
      <c r="M3342" s="13"/>
      <c r="N3342" s="13"/>
      <c r="O3342" s="8"/>
      <c r="P3342" s="8"/>
    </row>
    <row r="3343" spans="12:16" ht="12.75">
      <c r="L3343" s="13"/>
      <c r="M3343" s="13"/>
      <c r="N3343" s="13"/>
      <c r="O3343" s="8"/>
      <c r="P3343" s="8"/>
    </row>
    <row r="3344" spans="12:16" ht="12.75">
      <c r="L3344" s="13"/>
      <c r="M3344" s="13"/>
      <c r="N3344" s="13"/>
      <c r="O3344" s="8"/>
      <c r="P3344" s="8"/>
    </row>
    <row r="3345" spans="12:16" ht="12.75">
      <c r="L3345" s="13"/>
      <c r="M3345" s="13"/>
      <c r="N3345" s="13"/>
      <c r="O3345" s="8"/>
      <c r="P3345" s="8"/>
    </row>
    <row r="3346" spans="12:16" ht="12.75">
      <c r="L3346" s="13"/>
      <c r="M3346" s="13"/>
      <c r="N3346" s="13"/>
      <c r="O3346" s="8"/>
      <c r="P3346" s="8"/>
    </row>
    <row r="3347" spans="12:16" ht="12.75">
      <c r="L3347" s="13"/>
      <c r="M3347" s="13"/>
      <c r="N3347" s="13"/>
      <c r="O3347" s="8"/>
      <c r="P3347" s="8"/>
    </row>
    <row r="3348" spans="12:16" ht="12.75">
      <c r="L3348" s="13"/>
      <c r="M3348" s="13"/>
      <c r="N3348" s="13"/>
      <c r="O3348" s="8"/>
      <c r="P3348" s="8"/>
    </row>
    <row r="3349" spans="12:16" ht="12.75">
      <c r="L3349" s="13"/>
      <c r="M3349" s="13"/>
      <c r="N3349" s="13"/>
      <c r="O3349" s="8"/>
      <c r="P3349" s="8"/>
    </row>
    <row r="3350" spans="12:16" ht="12.75">
      <c r="L3350" s="13"/>
      <c r="M3350" s="13"/>
      <c r="N3350" s="13"/>
      <c r="O3350" s="8"/>
      <c r="P3350" s="8"/>
    </row>
    <row r="3351" spans="12:16" ht="12.75">
      <c r="L3351" s="13"/>
      <c r="M3351" s="13"/>
      <c r="N3351" s="13"/>
      <c r="O3351" s="8"/>
      <c r="P3351" s="8"/>
    </row>
    <row r="3352" spans="12:16" ht="12.75">
      <c r="L3352" s="13"/>
      <c r="M3352" s="13"/>
      <c r="N3352" s="13"/>
      <c r="O3352" s="8"/>
      <c r="P3352" s="8"/>
    </row>
    <row r="3353" spans="12:16" ht="12.75">
      <c r="L3353" s="13"/>
      <c r="M3353" s="13"/>
      <c r="N3353" s="13"/>
      <c r="O3353" s="8"/>
      <c r="P3353" s="8"/>
    </row>
    <row r="3354" spans="12:16" ht="12.75">
      <c r="L3354" s="13"/>
      <c r="M3354" s="13"/>
      <c r="N3354" s="13"/>
      <c r="O3354" s="8"/>
      <c r="P3354" s="8"/>
    </row>
    <row r="3355" spans="12:16" ht="12.75">
      <c r="L3355" s="13"/>
      <c r="M3355" s="13"/>
      <c r="N3355" s="13"/>
      <c r="O3355" s="8"/>
      <c r="P3355" s="8"/>
    </row>
    <row r="3356" spans="12:16" ht="12.75">
      <c r="L3356" s="13"/>
      <c r="M3356" s="13"/>
      <c r="N3356" s="13"/>
      <c r="O3356" s="8"/>
      <c r="P3356" s="8"/>
    </row>
    <row r="3357" spans="12:16" ht="12.75">
      <c r="L3357" s="13"/>
      <c r="M3357" s="13"/>
      <c r="N3357" s="13"/>
      <c r="O3357" s="8"/>
      <c r="P3357" s="8"/>
    </row>
    <row r="3358" spans="12:16" ht="12.75">
      <c r="L3358" s="13"/>
      <c r="M3358" s="13"/>
      <c r="N3358" s="13"/>
      <c r="O3358" s="8"/>
      <c r="P3358" s="8"/>
    </row>
    <row r="3359" spans="12:16" ht="12.75">
      <c r="L3359" s="13"/>
      <c r="M3359" s="13"/>
      <c r="N3359" s="13"/>
      <c r="O3359" s="8"/>
      <c r="P3359" s="8"/>
    </row>
    <row r="3360" spans="12:16" ht="12.75">
      <c r="L3360" s="13"/>
      <c r="M3360" s="13"/>
      <c r="N3360" s="13"/>
      <c r="O3360" s="8"/>
      <c r="P3360" s="8"/>
    </row>
    <row r="3361" spans="12:16" ht="12.75">
      <c r="L3361" s="13"/>
      <c r="M3361" s="13"/>
      <c r="N3361" s="13"/>
      <c r="O3361" s="8"/>
      <c r="P3361" s="8"/>
    </row>
    <row r="3362" spans="12:16" ht="12.75">
      <c r="L3362" s="13"/>
      <c r="M3362" s="13"/>
      <c r="N3362" s="13"/>
      <c r="O3362" s="8"/>
      <c r="P3362" s="8"/>
    </row>
    <row r="3363" spans="12:16" ht="12.75">
      <c r="L3363" s="13"/>
      <c r="M3363" s="13"/>
      <c r="N3363" s="13"/>
      <c r="O3363" s="8"/>
      <c r="P3363" s="8"/>
    </row>
    <row r="3364" spans="12:16" ht="12.75">
      <c r="L3364" s="13"/>
      <c r="M3364" s="13"/>
      <c r="N3364" s="13"/>
      <c r="O3364" s="8"/>
      <c r="P3364" s="8"/>
    </row>
    <row r="3365" spans="12:16" ht="12.75">
      <c r="L3365" s="13"/>
      <c r="M3365" s="13"/>
      <c r="N3365" s="13"/>
      <c r="O3365" s="8"/>
      <c r="P3365" s="8"/>
    </row>
    <row r="3366" spans="12:16" ht="12.75">
      <c r="L3366" s="13"/>
      <c r="M3366" s="13"/>
      <c r="N3366" s="13"/>
      <c r="O3366" s="8"/>
      <c r="P3366" s="8"/>
    </row>
    <row r="3367" spans="12:16" ht="12.75">
      <c r="L3367" s="13"/>
      <c r="M3367" s="13"/>
      <c r="N3367" s="13"/>
      <c r="O3367" s="8"/>
      <c r="P3367" s="8"/>
    </row>
    <row r="3368" spans="12:16" ht="12.75">
      <c r="L3368" s="13"/>
      <c r="M3368" s="13"/>
      <c r="N3368" s="13"/>
      <c r="O3368" s="8"/>
      <c r="P3368" s="8"/>
    </row>
    <row r="3369" spans="12:16" ht="12.75">
      <c r="L3369" s="13"/>
      <c r="M3369" s="13"/>
      <c r="N3369" s="13"/>
      <c r="O3369" s="8"/>
      <c r="P3369" s="8"/>
    </row>
    <row r="3370" spans="12:16" ht="12.75">
      <c r="L3370" s="13"/>
      <c r="M3370" s="13"/>
      <c r="N3370" s="13"/>
      <c r="O3370" s="8"/>
      <c r="P3370" s="8"/>
    </row>
    <row r="3371" spans="12:16" ht="12.75">
      <c r="L3371" s="13"/>
      <c r="M3371" s="13"/>
      <c r="N3371" s="13"/>
      <c r="O3371" s="8"/>
      <c r="P3371" s="8"/>
    </row>
    <row r="3372" spans="12:16" ht="12.75">
      <c r="L3372" s="13"/>
      <c r="M3372" s="13"/>
      <c r="N3372" s="13"/>
      <c r="O3372" s="8"/>
      <c r="P3372" s="8"/>
    </row>
    <row r="3373" spans="12:16" ht="12.75">
      <c r="L3373" s="13"/>
      <c r="M3373" s="13"/>
      <c r="N3373" s="13"/>
      <c r="O3373" s="8"/>
      <c r="P3373" s="8"/>
    </row>
    <row r="3374" spans="12:16" ht="12.75">
      <c r="L3374" s="13"/>
      <c r="M3374" s="13"/>
      <c r="N3374" s="13"/>
      <c r="O3374" s="8"/>
      <c r="P3374" s="8"/>
    </row>
    <row r="3375" spans="12:16" ht="12.75">
      <c r="L3375" s="13"/>
      <c r="M3375" s="13"/>
      <c r="N3375" s="13"/>
      <c r="O3375" s="8"/>
      <c r="P3375" s="8"/>
    </row>
    <row r="3376" spans="12:16" ht="12.75">
      <c r="L3376" s="13"/>
      <c r="M3376" s="13"/>
      <c r="N3376" s="13"/>
      <c r="O3376" s="8"/>
      <c r="P3376" s="8"/>
    </row>
    <row r="3377" spans="12:16" ht="12.75">
      <c r="L3377" s="13"/>
      <c r="M3377" s="13"/>
      <c r="N3377" s="13"/>
      <c r="O3377" s="8"/>
      <c r="P3377" s="8"/>
    </row>
    <row r="3378" spans="12:16" ht="12.75">
      <c r="L3378" s="13"/>
      <c r="M3378" s="13"/>
      <c r="N3378" s="13"/>
      <c r="O3378" s="8"/>
      <c r="P3378" s="8"/>
    </row>
    <row r="3379" spans="12:16" ht="12.75">
      <c r="L3379" s="13"/>
      <c r="M3379" s="13"/>
      <c r="N3379" s="13"/>
      <c r="O3379" s="8"/>
      <c r="P3379" s="8"/>
    </row>
    <row r="3380" spans="12:16" ht="12.75">
      <c r="L3380" s="13"/>
      <c r="M3380" s="13"/>
      <c r="N3380" s="13"/>
      <c r="O3380" s="8"/>
      <c r="P3380" s="8"/>
    </row>
    <row r="3381" spans="12:16" ht="12.75">
      <c r="L3381" s="13"/>
      <c r="M3381" s="13"/>
      <c r="N3381" s="13"/>
      <c r="O3381" s="8"/>
      <c r="P3381" s="8"/>
    </row>
    <row r="3382" spans="12:16" ht="12.75">
      <c r="L3382" s="13"/>
      <c r="M3382" s="13"/>
      <c r="N3382" s="13"/>
      <c r="O3382" s="8"/>
      <c r="P3382" s="8"/>
    </row>
    <row r="3383" spans="12:16" ht="12.75">
      <c r="L3383" s="13"/>
      <c r="M3383" s="13"/>
      <c r="N3383" s="13"/>
      <c r="O3383" s="8"/>
      <c r="P3383" s="8"/>
    </row>
    <row r="3384" spans="12:16" ht="12.75">
      <c r="L3384" s="13"/>
      <c r="M3384" s="13"/>
      <c r="N3384" s="13"/>
      <c r="O3384" s="8"/>
      <c r="P3384" s="8"/>
    </row>
    <row r="3385" spans="12:16" ht="12.75">
      <c r="L3385" s="13"/>
      <c r="M3385" s="13"/>
      <c r="N3385" s="13"/>
      <c r="O3385" s="8"/>
      <c r="P3385" s="8"/>
    </row>
    <row r="3386" spans="12:16" ht="12.75">
      <c r="L3386" s="13"/>
      <c r="M3386" s="13"/>
      <c r="N3386" s="13"/>
      <c r="O3386" s="8"/>
      <c r="P3386" s="8"/>
    </row>
    <row r="3387" spans="12:16" ht="12.75">
      <c r="L3387" s="13"/>
      <c r="M3387" s="13"/>
      <c r="N3387" s="13"/>
      <c r="O3387" s="8"/>
      <c r="P3387" s="8"/>
    </row>
    <row r="3388" spans="12:16" ht="12.75">
      <c r="L3388" s="13"/>
      <c r="M3388" s="13"/>
      <c r="N3388" s="13"/>
      <c r="O3388" s="8"/>
      <c r="P3388" s="8"/>
    </row>
    <row r="3389" spans="12:16" ht="12.75">
      <c r="L3389" s="13"/>
      <c r="M3389" s="13"/>
      <c r="N3389" s="13"/>
      <c r="O3389" s="8"/>
      <c r="P3389" s="8"/>
    </row>
    <row r="3390" spans="12:16" ht="12.75">
      <c r="L3390" s="13"/>
      <c r="M3390" s="13"/>
      <c r="N3390" s="13"/>
      <c r="O3390" s="8"/>
      <c r="P3390" s="8"/>
    </row>
    <row r="3391" spans="12:16" ht="12.75">
      <c r="L3391" s="13"/>
      <c r="M3391" s="13"/>
      <c r="N3391" s="13"/>
      <c r="O3391" s="8"/>
      <c r="P3391" s="8"/>
    </row>
    <row r="3392" spans="12:16" ht="12.75">
      <c r="L3392" s="13"/>
      <c r="M3392" s="13"/>
      <c r="N3392" s="13"/>
      <c r="O3392" s="8"/>
      <c r="P3392" s="8"/>
    </row>
    <row r="3393" spans="12:16" ht="12.75">
      <c r="L3393" s="13"/>
      <c r="M3393" s="13"/>
      <c r="N3393" s="13"/>
      <c r="O3393" s="8"/>
      <c r="P3393" s="8"/>
    </row>
    <row r="3394" spans="12:16" ht="12.75">
      <c r="L3394" s="13"/>
      <c r="M3394" s="13"/>
      <c r="N3394" s="13"/>
      <c r="O3394" s="8"/>
      <c r="P3394" s="8"/>
    </row>
    <row r="3395" spans="12:16" ht="12.75">
      <c r="L3395" s="13"/>
      <c r="M3395" s="13"/>
      <c r="N3395" s="13"/>
      <c r="O3395" s="8"/>
      <c r="P3395" s="8"/>
    </row>
    <row r="3396" spans="12:16" ht="12.75">
      <c r="L3396" s="13"/>
      <c r="M3396" s="13"/>
      <c r="N3396" s="13"/>
      <c r="O3396" s="8"/>
      <c r="P3396" s="8"/>
    </row>
    <row r="3397" spans="12:16" ht="12.75">
      <c r="L3397" s="13"/>
      <c r="M3397" s="13"/>
      <c r="N3397" s="13"/>
      <c r="O3397" s="8"/>
      <c r="P3397" s="8"/>
    </row>
    <row r="3398" spans="12:16" ht="12.75">
      <c r="L3398" s="13"/>
      <c r="M3398" s="13"/>
      <c r="N3398" s="13"/>
      <c r="O3398" s="8"/>
      <c r="P3398" s="8"/>
    </row>
    <row r="3399" spans="12:16" ht="12.75">
      <c r="L3399" s="13"/>
      <c r="M3399" s="13"/>
      <c r="N3399" s="13"/>
      <c r="O3399" s="8"/>
      <c r="P3399" s="8"/>
    </row>
    <row r="3400" spans="12:16" ht="12.75">
      <c r="L3400" s="13"/>
      <c r="M3400" s="13"/>
      <c r="N3400" s="13"/>
      <c r="O3400" s="8"/>
      <c r="P3400" s="8"/>
    </row>
    <row r="3401" spans="12:16" ht="12.75">
      <c r="L3401" s="13"/>
      <c r="M3401" s="13"/>
      <c r="N3401" s="13"/>
      <c r="O3401" s="8"/>
      <c r="P3401" s="8"/>
    </row>
    <row r="3402" spans="12:16" ht="12.75">
      <c r="L3402" s="13"/>
      <c r="M3402" s="13"/>
      <c r="N3402" s="13"/>
      <c r="O3402" s="8"/>
      <c r="P3402" s="8"/>
    </row>
    <row r="3403" spans="12:16" ht="12.75">
      <c r="L3403" s="13"/>
      <c r="M3403" s="13"/>
      <c r="N3403" s="13"/>
      <c r="O3403" s="8"/>
      <c r="P3403" s="8"/>
    </row>
    <row r="3404" spans="12:16" ht="12.75">
      <c r="L3404" s="13"/>
      <c r="M3404" s="13"/>
      <c r="N3404" s="13"/>
      <c r="O3404" s="8"/>
      <c r="P3404" s="8"/>
    </row>
    <row r="3405" spans="12:16" ht="12.75">
      <c r="L3405" s="13"/>
      <c r="M3405" s="13"/>
      <c r="N3405" s="13"/>
      <c r="O3405" s="8"/>
      <c r="P3405" s="8"/>
    </row>
    <row r="3406" spans="12:16" ht="12.75">
      <c r="L3406" s="13"/>
      <c r="M3406" s="13"/>
      <c r="N3406" s="13"/>
      <c r="O3406" s="8"/>
      <c r="P3406" s="8"/>
    </row>
    <row r="3407" spans="12:16" ht="12.75">
      <c r="L3407" s="13"/>
      <c r="M3407" s="13"/>
      <c r="N3407" s="13"/>
      <c r="O3407" s="8"/>
      <c r="P3407" s="8"/>
    </row>
    <row r="3408" spans="12:16" ht="12.75">
      <c r="L3408" s="13"/>
      <c r="M3408" s="13"/>
      <c r="N3408" s="13"/>
      <c r="O3408" s="8"/>
      <c r="P3408" s="8"/>
    </row>
    <row r="3409" spans="12:16" ht="12.75">
      <c r="L3409" s="13"/>
      <c r="M3409" s="13"/>
      <c r="N3409" s="13"/>
      <c r="O3409" s="8"/>
      <c r="P3409" s="8"/>
    </row>
    <row r="3410" spans="12:16" ht="12.75">
      <c r="L3410" s="13"/>
      <c r="M3410" s="13"/>
      <c r="N3410" s="13"/>
      <c r="O3410" s="8"/>
      <c r="P3410" s="8"/>
    </row>
    <row r="3411" spans="12:16" ht="12.75">
      <c r="L3411" s="13"/>
      <c r="M3411" s="13"/>
      <c r="N3411" s="13"/>
      <c r="O3411" s="8"/>
      <c r="P3411" s="8"/>
    </row>
    <row r="3412" spans="12:16" ht="12.75">
      <c r="L3412" s="13"/>
      <c r="M3412" s="13"/>
      <c r="N3412" s="13"/>
      <c r="O3412" s="8"/>
      <c r="P3412" s="8"/>
    </row>
    <row r="3413" spans="12:16" ht="12.75">
      <c r="L3413" s="13"/>
      <c r="M3413" s="13"/>
      <c r="N3413" s="13"/>
      <c r="O3413" s="8"/>
      <c r="P3413" s="8"/>
    </row>
    <row r="3414" spans="12:16" ht="12.75">
      <c r="L3414" s="13"/>
      <c r="M3414" s="13"/>
      <c r="N3414" s="13"/>
      <c r="O3414" s="8"/>
      <c r="P3414" s="8"/>
    </row>
    <row r="3415" spans="12:16" ht="12.75">
      <c r="L3415" s="13"/>
      <c r="M3415" s="13"/>
      <c r="N3415" s="13"/>
      <c r="O3415" s="8"/>
      <c r="P3415" s="8"/>
    </row>
    <row r="3416" spans="12:16" ht="12.75">
      <c r="L3416" s="13"/>
      <c r="M3416" s="13"/>
      <c r="N3416" s="13"/>
      <c r="O3416" s="8"/>
      <c r="P3416" s="8"/>
    </row>
    <row r="3417" spans="12:16" ht="12.75">
      <c r="L3417" s="13"/>
      <c r="M3417" s="13"/>
      <c r="N3417" s="13"/>
      <c r="O3417" s="8"/>
      <c r="P3417" s="8"/>
    </row>
    <row r="3418" spans="12:16" ht="12.75">
      <c r="L3418" s="13"/>
      <c r="M3418" s="13"/>
      <c r="N3418" s="13"/>
      <c r="O3418" s="8"/>
      <c r="P3418" s="8"/>
    </row>
    <row r="3419" spans="12:16" ht="12.75">
      <c r="L3419" s="13"/>
      <c r="M3419" s="13"/>
      <c r="N3419" s="13"/>
      <c r="O3419" s="8"/>
      <c r="P3419" s="8"/>
    </row>
    <row r="3420" spans="12:16" ht="12.75">
      <c r="L3420" s="13"/>
      <c r="M3420" s="13"/>
      <c r="N3420" s="13"/>
      <c r="O3420" s="8"/>
      <c r="P3420" s="8"/>
    </row>
    <row r="3421" spans="12:16" ht="12.75">
      <c r="L3421" s="13"/>
      <c r="M3421" s="13"/>
      <c r="N3421" s="13"/>
      <c r="O3421" s="8"/>
      <c r="P3421" s="8"/>
    </row>
    <row r="3422" spans="12:16" ht="12.75">
      <c r="L3422" s="13"/>
      <c r="M3422" s="13"/>
      <c r="N3422" s="13"/>
      <c r="O3422" s="8"/>
      <c r="P3422" s="8"/>
    </row>
    <row r="3423" spans="12:16" ht="12.75">
      <c r="L3423" s="13"/>
      <c r="M3423" s="13"/>
      <c r="N3423" s="13"/>
      <c r="O3423" s="8"/>
      <c r="P3423" s="8"/>
    </row>
    <row r="3424" spans="12:16" ht="12.75">
      <c r="L3424" s="13"/>
      <c r="M3424" s="13"/>
      <c r="N3424" s="13"/>
      <c r="O3424" s="8"/>
      <c r="P3424" s="8"/>
    </row>
    <row r="3425" spans="12:16" ht="12.75">
      <c r="L3425" s="13"/>
      <c r="M3425" s="13"/>
      <c r="N3425" s="13"/>
      <c r="O3425" s="8"/>
      <c r="P3425" s="8"/>
    </row>
    <row r="3426" spans="12:16" ht="12.75">
      <c r="L3426" s="13"/>
      <c r="M3426" s="13"/>
      <c r="N3426" s="13"/>
      <c r="O3426" s="8"/>
      <c r="P3426" s="8"/>
    </row>
    <row r="3427" spans="12:16" ht="12.75">
      <c r="L3427" s="13"/>
      <c r="M3427" s="13"/>
      <c r="N3427" s="13"/>
      <c r="O3427" s="8"/>
      <c r="P3427" s="8"/>
    </row>
    <row r="3428" spans="12:16" ht="12.75">
      <c r="L3428" s="13"/>
      <c r="M3428" s="13"/>
      <c r="N3428" s="13"/>
      <c r="O3428" s="8"/>
      <c r="P3428" s="8"/>
    </row>
    <row r="3429" spans="12:16" ht="12.75">
      <c r="L3429" s="13"/>
      <c r="M3429" s="13"/>
      <c r="N3429" s="13"/>
      <c r="O3429" s="8"/>
      <c r="P3429" s="8"/>
    </row>
    <row r="3430" spans="12:16" ht="12.75">
      <c r="L3430" s="13"/>
      <c r="M3430" s="13"/>
      <c r="N3430" s="13"/>
      <c r="O3430" s="8"/>
      <c r="P3430" s="8"/>
    </row>
    <row r="3431" spans="12:16" ht="12.75">
      <c r="L3431" s="13"/>
      <c r="M3431" s="13"/>
      <c r="N3431" s="13"/>
      <c r="O3431" s="8"/>
      <c r="P3431" s="8"/>
    </row>
    <row r="3432" spans="12:16" ht="12.75">
      <c r="L3432" s="13"/>
      <c r="M3432" s="13"/>
      <c r="N3432" s="13"/>
      <c r="O3432" s="8"/>
      <c r="P3432" s="8"/>
    </row>
    <row r="3433" spans="12:16" ht="12.75">
      <c r="L3433" s="13"/>
      <c r="M3433" s="13"/>
      <c r="N3433" s="13"/>
      <c r="O3433" s="8"/>
      <c r="P3433" s="8"/>
    </row>
    <row r="3434" spans="12:16" ht="12.75">
      <c r="L3434" s="13"/>
      <c r="M3434" s="13"/>
      <c r="N3434" s="13"/>
      <c r="O3434" s="8"/>
      <c r="P3434" s="8"/>
    </row>
    <row r="3435" spans="12:16" ht="12.75">
      <c r="L3435" s="13"/>
      <c r="M3435" s="13"/>
      <c r="N3435" s="13"/>
      <c r="O3435" s="8"/>
      <c r="P3435" s="8"/>
    </row>
    <row r="3436" spans="12:16" ht="12.75">
      <c r="L3436" s="13"/>
      <c r="M3436" s="13"/>
      <c r="N3436" s="13"/>
      <c r="O3436" s="8"/>
      <c r="P3436" s="8"/>
    </row>
    <row r="3437" spans="12:16" ht="12.75">
      <c r="L3437" s="13"/>
      <c r="M3437" s="13"/>
      <c r="N3437" s="13"/>
      <c r="O3437" s="8"/>
      <c r="P3437" s="8"/>
    </row>
    <row r="3438" spans="12:16" ht="12.75">
      <c r="L3438" s="13"/>
      <c r="M3438" s="13"/>
      <c r="N3438" s="13"/>
      <c r="O3438" s="8"/>
      <c r="P3438" s="8"/>
    </row>
    <row r="3439" spans="12:16" ht="12.75">
      <c r="L3439" s="13"/>
      <c r="M3439" s="13"/>
      <c r="N3439" s="13"/>
      <c r="O3439" s="8"/>
      <c r="P3439" s="8"/>
    </row>
    <row r="3440" spans="12:16" ht="12.75">
      <c r="L3440" s="13"/>
      <c r="M3440" s="13"/>
      <c r="N3440" s="13"/>
      <c r="O3440" s="8"/>
      <c r="P3440" s="8"/>
    </row>
    <row r="3441" spans="12:16" ht="12.75">
      <c r="L3441" s="13"/>
      <c r="M3441" s="13"/>
      <c r="N3441" s="13"/>
      <c r="O3441" s="8"/>
      <c r="P3441" s="8"/>
    </row>
    <row r="3442" spans="12:16" ht="12.75">
      <c r="L3442" s="13"/>
      <c r="M3442" s="13"/>
      <c r="N3442" s="13"/>
      <c r="O3442" s="8"/>
      <c r="P3442" s="8"/>
    </row>
    <row r="3443" spans="12:16" ht="12.75">
      <c r="L3443" s="13"/>
      <c r="M3443" s="13"/>
      <c r="N3443" s="13"/>
      <c r="O3443" s="8"/>
      <c r="P3443" s="8"/>
    </row>
    <row r="3444" spans="12:16" ht="12.75">
      <c r="L3444" s="13"/>
      <c r="M3444" s="13"/>
      <c r="N3444" s="13"/>
      <c r="O3444" s="8"/>
      <c r="P3444" s="8"/>
    </row>
    <row r="3445" spans="12:16" ht="12.75">
      <c r="L3445" s="13"/>
      <c r="M3445" s="13"/>
      <c r="N3445" s="13"/>
      <c r="O3445" s="8"/>
      <c r="P3445" s="8"/>
    </row>
    <row r="3446" spans="12:16" ht="12.75">
      <c r="L3446" s="13"/>
      <c r="M3446" s="13"/>
      <c r="N3446" s="13"/>
      <c r="O3446" s="8"/>
      <c r="P3446" s="8"/>
    </row>
    <row r="3447" spans="12:16" ht="12.75">
      <c r="L3447" s="13"/>
      <c r="M3447" s="13"/>
      <c r="N3447" s="13"/>
      <c r="O3447" s="8"/>
      <c r="P3447" s="8"/>
    </row>
    <row r="3448" spans="12:16" ht="12.75">
      <c r="L3448" s="13"/>
      <c r="M3448" s="13"/>
      <c r="N3448" s="13"/>
      <c r="O3448" s="8"/>
      <c r="P3448" s="8"/>
    </row>
    <row r="3449" spans="12:16" ht="12.75">
      <c r="L3449" s="13"/>
      <c r="M3449" s="13"/>
      <c r="N3449" s="13"/>
      <c r="O3449" s="8"/>
      <c r="P3449" s="8"/>
    </row>
    <row r="3450" spans="12:16" ht="12.75">
      <c r="L3450" s="13"/>
      <c r="M3450" s="13"/>
      <c r="N3450" s="13"/>
      <c r="O3450" s="8"/>
      <c r="P3450" s="8"/>
    </row>
    <row r="3451" spans="12:16" ht="12.75">
      <c r="L3451" s="13"/>
      <c r="M3451" s="13"/>
      <c r="N3451" s="13"/>
      <c r="O3451" s="8"/>
      <c r="P3451" s="8"/>
    </row>
    <row r="3452" spans="12:16" ht="12.75">
      <c r="L3452" s="13"/>
      <c r="M3452" s="13"/>
      <c r="N3452" s="13"/>
      <c r="O3452" s="8"/>
      <c r="P3452" s="8"/>
    </row>
    <row r="3453" spans="12:16" ht="12.75">
      <c r="L3453" s="13"/>
      <c r="M3453" s="13"/>
      <c r="N3453" s="13"/>
      <c r="O3453" s="8"/>
      <c r="P3453" s="8"/>
    </row>
    <row r="3454" spans="12:16" ht="12.75">
      <c r="L3454" s="13"/>
      <c r="M3454" s="13"/>
      <c r="N3454" s="13"/>
      <c r="O3454" s="8"/>
      <c r="P3454" s="8"/>
    </row>
    <row r="3455" spans="12:16" ht="12.75">
      <c r="L3455" s="13"/>
      <c r="M3455" s="13"/>
      <c r="N3455" s="13"/>
      <c r="O3455" s="8"/>
      <c r="P3455" s="8"/>
    </row>
    <row r="3456" spans="12:16" ht="12.75">
      <c r="L3456" s="13"/>
      <c r="M3456" s="13"/>
      <c r="N3456" s="13"/>
      <c r="O3456" s="8"/>
      <c r="P3456" s="8"/>
    </row>
    <row r="3457" spans="12:16" ht="12.75">
      <c r="L3457" s="13"/>
      <c r="M3457" s="13"/>
      <c r="N3457" s="13"/>
      <c r="O3457" s="8"/>
      <c r="P3457" s="8"/>
    </row>
    <row r="3458" spans="12:16" ht="12.75">
      <c r="L3458" s="13"/>
      <c r="M3458" s="13"/>
      <c r="N3458" s="13"/>
      <c r="O3458" s="8"/>
      <c r="P3458" s="8"/>
    </row>
    <row r="3459" spans="12:16" ht="12.75">
      <c r="L3459" s="13"/>
      <c r="M3459" s="13"/>
      <c r="N3459" s="13"/>
      <c r="O3459" s="8"/>
      <c r="P3459" s="8"/>
    </row>
    <row r="3460" spans="12:16" ht="12.75">
      <c r="L3460" s="13"/>
      <c r="M3460" s="13"/>
      <c r="N3460" s="13"/>
      <c r="O3460" s="8"/>
      <c r="P3460" s="8"/>
    </row>
    <row r="3461" spans="12:16" ht="12.75">
      <c r="L3461" s="13"/>
      <c r="M3461" s="13"/>
      <c r="N3461" s="13"/>
      <c r="O3461" s="8"/>
      <c r="P3461" s="8"/>
    </row>
    <row r="3462" spans="12:16" ht="12.75">
      <c r="L3462" s="13"/>
      <c r="M3462" s="13"/>
      <c r="N3462" s="13"/>
      <c r="O3462" s="8"/>
      <c r="P3462" s="8"/>
    </row>
    <row r="3463" spans="12:16" ht="12.75">
      <c r="L3463" s="13"/>
      <c r="M3463" s="13"/>
      <c r="N3463" s="13"/>
      <c r="O3463" s="8"/>
      <c r="P3463" s="8"/>
    </row>
    <row r="3464" spans="12:16" ht="12.75">
      <c r="L3464" s="13"/>
      <c r="M3464" s="13"/>
      <c r="N3464" s="13"/>
      <c r="O3464" s="8"/>
      <c r="P3464" s="8"/>
    </row>
    <row r="3465" spans="12:16" ht="12.75">
      <c r="L3465" s="13"/>
      <c r="M3465" s="13"/>
      <c r="N3465" s="13"/>
      <c r="O3465" s="8"/>
      <c r="P3465" s="8"/>
    </row>
    <row r="3466" spans="12:16" ht="12.75">
      <c r="L3466" s="13"/>
      <c r="M3466" s="13"/>
      <c r="N3466" s="13"/>
      <c r="O3466" s="8"/>
      <c r="P3466" s="8"/>
    </row>
    <row r="3467" spans="12:16" ht="12.75">
      <c r="L3467" s="13"/>
      <c r="M3467" s="13"/>
      <c r="N3467" s="13"/>
      <c r="O3467" s="8"/>
      <c r="P3467" s="8"/>
    </row>
    <row r="3468" spans="12:16" ht="12.75">
      <c r="L3468" s="13"/>
      <c r="M3468" s="13"/>
      <c r="N3468" s="13"/>
      <c r="O3468" s="8"/>
      <c r="P3468" s="8"/>
    </row>
    <row r="3469" spans="12:16" ht="12.75">
      <c r="L3469" s="13"/>
      <c r="M3469" s="13"/>
      <c r="N3469" s="13"/>
      <c r="O3469" s="8"/>
      <c r="P3469" s="8"/>
    </row>
    <row r="3470" spans="12:16" ht="12.75">
      <c r="L3470" s="13"/>
      <c r="M3470" s="13"/>
      <c r="N3470" s="13"/>
      <c r="O3470" s="8"/>
      <c r="P3470" s="8"/>
    </row>
    <row r="3471" spans="12:16" ht="12.75">
      <c r="L3471" s="13"/>
      <c r="M3471" s="13"/>
      <c r="N3471" s="13"/>
      <c r="O3471" s="8"/>
      <c r="P3471" s="8"/>
    </row>
    <row r="3472" spans="12:16" ht="12.75">
      <c r="L3472" s="13"/>
      <c r="M3472" s="13"/>
      <c r="N3472" s="13"/>
      <c r="O3472" s="8"/>
      <c r="P3472" s="8"/>
    </row>
    <row r="3473" spans="12:16" ht="12.75">
      <c r="L3473" s="13"/>
      <c r="M3473" s="13"/>
      <c r="N3473" s="13"/>
      <c r="O3473" s="8"/>
      <c r="P3473" s="8"/>
    </row>
    <row r="3474" spans="12:16" ht="12.75">
      <c r="L3474" s="13"/>
      <c r="M3474" s="13"/>
      <c r="N3474" s="13"/>
      <c r="O3474" s="8"/>
      <c r="P3474" s="8"/>
    </row>
    <row r="3475" spans="12:16" ht="12.75">
      <c r="L3475" s="13"/>
      <c r="M3475" s="13"/>
      <c r="N3475" s="13"/>
      <c r="O3475" s="8"/>
      <c r="P3475" s="8"/>
    </row>
    <row r="3476" spans="12:16" ht="12.75">
      <c r="L3476" s="13"/>
      <c r="M3476" s="13"/>
      <c r="N3476" s="13"/>
      <c r="O3476" s="8"/>
      <c r="P3476" s="8"/>
    </row>
    <row r="3477" spans="12:16" ht="12.75">
      <c r="L3477" s="13"/>
      <c r="M3477" s="13"/>
      <c r="N3477" s="13"/>
      <c r="O3477" s="8"/>
      <c r="P3477" s="8"/>
    </row>
    <row r="3478" spans="12:16" ht="12.75">
      <c r="L3478" s="13"/>
      <c r="M3478" s="13"/>
      <c r="N3478" s="13"/>
      <c r="O3478" s="8"/>
      <c r="P3478" s="8"/>
    </row>
    <row r="3479" spans="12:16" ht="12.75">
      <c r="L3479" s="13"/>
      <c r="M3479" s="13"/>
      <c r="N3479" s="13"/>
      <c r="O3479" s="8"/>
      <c r="P3479" s="8"/>
    </row>
    <row r="3480" spans="12:16" ht="12.75">
      <c r="L3480" s="13"/>
      <c r="M3480" s="13"/>
      <c r="N3480" s="13"/>
      <c r="O3480" s="8"/>
      <c r="P3480" s="8"/>
    </row>
    <row r="3481" spans="12:16" ht="12.75">
      <c r="L3481" s="13"/>
      <c r="M3481" s="13"/>
      <c r="N3481" s="13"/>
      <c r="O3481" s="8"/>
      <c r="P3481" s="8"/>
    </row>
    <row r="3482" spans="12:16" ht="12.75">
      <c r="L3482" s="13"/>
      <c r="M3482" s="13"/>
      <c r="N3482" s="13"/>
      <c r="O3482" s="8"/>
      <c r="P3482" s="8"/>
    </row>
    <row r="3483" spans="12:16" ht="12.75">
      <c r="L3483" s="13"/>
      <c r="M3483" s="13"/>
      <c r="N3483" s="13"/>
      <c r="O3483" s="8"/>
      <c r="P3483" s="8"/>
    </row>
    <row r="3484" spans="12:16" ht="12.75">
      <c r="L3484" s="13"/>
      <c r="M3484" s="13"/>
      <c r="N3484" s="13"/>
      <c r="O3484" s="8"/>
      <c r="P3484" s="8"/>
    </row>
    <row r="3485" spans="12:16" ht="12.75">
      <c r="L3485" s="13"/>
      <c r="M3485" s="13"/>
      <c r="N3485" s="13"/>
      <c r="O3485" s="8"/>
      <c r="P3485" s="8"/>
    </row>
    <row r="3486" spans="12:16" ht="12.75">
      <c r="L3486" s="13"/>
      <c r="M3486" s="13"/>
      <c r="N3486" s="13"/>
      <c r="O3486" s="8"/>
      <c r="P3486" s="8"/>
    </row>
    <row r="3487" spans="12:16" ht="12.75">
      <c r="L3487" s="13"/>
      <c r="M3487" s="13"/>
      <c r="N3487" s="13"/>
      <c r="O3487" s="8"/>
      <c r="P3487" s="8"/>
    </row>
    <row r="3488" spans="12:16" ht="12.75">
      <c r="L3488" s="13"/>
      <c r="M3488" s="13"/>
      <c r="N3488" s="13"/>
      <c r="O3488" s="8"/>
      <c r="P3488" s="8"/>
    </row>
    <row r="3489" spans="12:16" ht="12.75">
      <c r="L3489" s="13"/>
      <c r="M3489" s="13"/>
      <c r="N3489" s="13"/>
      <c r="O3489" s="8"/>
      <c r="P3489" s="8"/>
    </row>
    <row r="3490" spans="12:16" ht="12.75">
      <c r="L3490" s="13"/>
      <c r="M3490" s="13"/>
      <c r="N3490" s="13"/>
      <c r="O3490" s="8"/>
      <c r="P3490" s="8"/>
    </row>
    <row r="3491" spans="12:16" ht="12.75">
      <c r="L3491" s="13"/>
      <c r="M3491" s="13"/>
      <c r="N3491" s="13"/>
      <c r="O3491" s="8"/>
      <c r="P3491" s="8"/>
    </row>
    <row r="3492" spans="12:16" ht="12.75">
      <c r="L3492" s="13"/>
      <c r="M3492" s="13"/>
      <c r="N3492" s="13"/>
      <c r="O3492" s="8"/>
      <c r="P3492" s="8"/>
    </row>
    <row r="3493" spans="12:16" ht="12.75">
      <c r="L3493" s="13"/>
      <c r="M3493" s="13"/>
      <c r="N3493" s="13"/>
      <c r="O3493" s="8"/>
      <c r="P3493" s="8"/>
    </row>
    <row r="3494" spans="12:16" ht="12.75">
      <c r="L3494" s="13"/>
      <c r="M3494" s="13"/>
      <c r="N3494" s="13"/>
      <c r="O3494" s="8"/>
      <c r="P3494" s="8"/>
    </row>
    <row r="3495" spans="12:16" ht="12.75">
      <c r="L3495" s="13"/>
      <c r="M3495" s="13"/>
      <c r="N3495" s="13"/>
      <c r="O3495" s="8"/>
      <c r="P3495" s="8"/>
    </row>
    <row r="3496" spans="12:16" ht="12.75">
      <c r="L3496" s="13"/>
      <c r="M3496" s="13"/>
      <c r="N3496" s="13"/>
      <c r="O3496" s="8"/>
      <c r="P3496" s="8"/>
    </row>
    <row r="3497" spans="12:16" ht="12.75">
      <c r="L3497" s="13"/>
      <c r="M3497" s="13"/>
      <c r="N3497" s="13"/>
      <c r="O3497" s="8"/>
      <c r="P3497" s="8"/>
    </row>
    <row r="3498" spans="12:16" ht="12.75">
      <c r="L3498" s="13"/>
      <c r="M3498" s="13"/>
      <c r="N3498" s="13"/>
      <c r="O3498" s="8"/>
      <c r="P3498" s="8"/>
    </row>
    <row r="3499" spans="12:16" ht="12.75">
      <c r="L3499" s="13"/>
      <c r="M3499" s="13"/>
      <c r="N3499" s="13"/>
      <c r="O3499" s="8"/>
      <c r="P3499" s="8"/>
    </row>
    <row r="3500" spans="12:16" ht="12.75">
      <c r="L3500" s="13"/>
      <c r="M3500" s="13"/>
      <c r="N3500" s="13"/>
      <c r="O3500" s="8"/>
      <c r="P3500" s="8"/>
    </row>
    <row r="3501" spans="12:16" ht="12.75">
      <c r="L3501" s="13"/>
      <c r="M3501" s="13"/>
      <c r="N3501" s="13"/>
      <c r="O3501" s="8"/>
      <c r="P3501" s="8"/>
    </row>
    <row r="3502" spans="12:16" ht="12.75">
      <c r="L3502" s="13"/>
      <c r="M3502" s="13"/>
      <c r="N3502" s="13"/>
      <c r="O3502" s="8"/>
      <c r="P3502" s="8"/>
    </row>
    <row r="3503" spans="12:16" ht="12.75">
      <c r="L3503" s="13"/>
      <c r="M3503" s="13"/>
      <c r="N3503" s="13"/>
      <c r="O3503" s="8"/>
      <c r="P3503" s="8"/>
    </row>
    <row r="3504" spans="12:16" ht="12.75">
      <c r="L3504" s="13"/>
      <c r="M3504" s="13"/>
      <c r="N3504" s="13"/>
      <c r="O3504" s="8"/>
      <c r="P3504" s="8"/>
    </row>
    <row r="3505" spans="12:16" ht="12.75">
      <c r="L3505" s="13"/>
      <c r="M3505" s="13"/>
      <c r="N3505" s="13"/>
      <c r="O3505" s="8"/>
      <c r="P3505" s="8"/>
    </row>
    <row r="3506" spans="12:16" ht="12.75">
      <c r="L3506" s="13"/>
      <c r="M3506" s="13"/>
      <c r="N3506" s="13"/>
      <c r="O3506" s="8"/>
      <c r="P3506" s="8"/>
    </row>
    <row r="3507" spans="12:16" ht="12.75">
      <c r="L3507" s="13"/>
      <c r="M3507" s="13"/>
      <c r="N3507" s="13"/>
      <c r="O3507" s="8"/>
      <c r="P3507" s="8"/>
    </row>
    <row r="3508" spans="12:16" ht="12.75">
      <c r="L3508" s="13"/>
      <c r="M3508" s="13"/>
      <c r="N3508" s="13"/>
      <c r="O3508" s="8"/>
      <c r="P3508" s="8"/>
    </row>
    <row r="3509" spans="12:16" ht="12.75">
      <c r="L3509" s="13"/>
      <c r="M3509" s="13"/>
      <c r="N3509" s="13"/>
      <c r="O3509" s="8"/>
      <c r="P3509" s="8"/>
    </row>
    <row r="3510" spans="12:16" ht="12.75">
      <c r="L3510" s="13"/>
      <c r="M3510" s="13"/>
      <c r="N3510" s="13"/>
      <c r="O3510" s="8"/>
      <c r="P3510" s="8"/>
    </row>
    <row r="3511" spans="12:16" ht="12.75">
      <c r="L3511" s="13"/>
      <c r="M3511" s="13"/>
      <c r="N3511" s="13"/>
      <c r="O3511" s="8"/>
      <c r="P3511" s="8"/>
    </row>
    <row r="3512" spans="12:16" ht="12.75">
      <c r="L3512" s="13"/>
      <c r="M3512" s="13"/>
      <c r="N3512" s="13"/>
      <c r="O3512" s="8"/>
      <c r="P3512" s="8"/>
    </row>
    <row r="3513" spans="12:16" ht="12.75">
      <c r="L3513" s="13"/>
      <c r="M3513" s="13"/>
      <c r="N3513" s="13"/>
      <c r="O3513" s="8"/>
      <c r="P3513" s="8"/>
    </row>
    <row r="3514" spans="12:16" ht="12.75">
      <c r="L3514" s="13"/>
      <c r="M3514" s="13"/>
      <c r="N3514" s="13"/>
      <c r="O3514" s="8"/>
      <c r="P3514" s="8"/>
    </row>
    <row r="3515" spans="12:16" ht="12.75">
      <c r="L3515" s="13"/>
      <c r="M3515" s="13"/>
      <c r="N3515" s="13"/>
      <c r="O3515" s="8"/>
      <c r="P3515" s="8"/>
    </row>
    <row r="3516" spans="12:16" ht="12.75">
      <c r="L3516" s="13"/>
      <c r="M3516" s="13"/>
      <c r="N3516" s="13"/>
      <c r="O3516" s="8"/>
      <c r="P3516" s="8"/>
    </row>
    <row r="3517" spans="12:16" ht="12.75">
      <c r="L3517" s="13"/>
      <c r="M3517" s="13"/>
      <c r="N3517" s="13"/>
      <c r="O3517" s="8"/>
      <c r="P3517" s="8"/>
    </row>
    <row r="3518" spans="12:16" ht="12.75">
      <c r="L3518" s="13"/>
      <c r="M3518" s="13"/>
      <c r="N3518" s="13"/>
      <c r="O3518" s="8"/>
      <c r="P3518" s="8"/>
    </row>
    <row r="3519" spans="12:16" ht="12.75">
      <c r="L3519" s="13"/>
      <c r="M3519" s="13"/>
      <c r="N3519" s="13"/>
      <c r="O3519" s="8"/>
      <c r="P3519" s="8"/>
    </row>
    <row r="3520" spans="12:16" ht="12.75">
      <c r="L3520" s="13"/>
      <c r="M3520" s="13"/>
      <c r="N3520" s="13"/>
      <c r="O3520" s="8"/>
      <c r="P3520" s="8"/>
    </row>
    <row r="3521" spans="12:16" ht="12.75">
      <c r="L3521" s="13"/>
      <c r="M3521" s="13"/>
      <c r="N3521" s="13"/>
      <c r="O3521" s="8"/>
      <c r="P3521" s="8"/>
    </row>
    <row r="3522" spans="12:16" ht="12.75">
      <c r="L3522" s="13"/>
      <c r="M3522" s="13"/>
      <c r="N3522" s="13"/>
      <c r="O3522" s="8"/>
      <c r="P3522" s="8"/>
    </row>
    <row r="3523" spans="12:16" ht="12.75">
      <c r="L3523" s="13"/>
      <c r="M3523" s="13"/>
      <c r="N3523" s="13"/>
      <c r="O3523" s="8"/>
      <c r="P3523" s="8"/>
    </row>
    <row r="3524" spans="12:16" ht="12.75">
      <c r="L3524" s="13"/>
      <c r="M3524" s="13"/>
      <c r="N3524" s="13"/>
      <c r="O3524" s="8"/>
      <c r="P3524" s="8"/>
    </row>
    <row r="3525" spans="12:16" ht="12.75">
      <c r="L3525" s="13"/>
      <c r="M3525" s="13"/>
      <c r="N3525" s="13"/>
      <c r="O3525" s="8"/>
      <c r="P3525" s="8"/>
    </row>
    <row r="3526" spans="12:16" ht="12.75">
      <c r="L3526" s="13"/>
      <c r="M3526" s="13"/>
      <c r="N3526" s="13"/>
      <c r="O3526" s="8"/>
      <c r="P3526" s="8"/>
    </row>
    <row r="3527" spans="12:16" ht="12.75">
      <c r="L3527" s="13"/>
      <c r="M3527" s="13"/>
      <c r="N3527" s="13"/>
      <c r="O3527" s="8"/>
      <c r="P3527" s="8"/>
    </row>
    <row r="3528" spans="12:16" ht="12.75">
      <c r="L3528" s="13"/>
      <c r="M3528" s="13"/>
      <c r="N3528" s="13"/>
      <c r="O3528" s="8"/>
      <c r="P3528" s="8"/>
    </row>
    <row r="3529" spans="12:16" ht="12.75">
      <c r="L3529" s="13"/>
      <c r="M3529" s="13"/>
      <c r="N3529" s="13"/>
      <c r="O3529" s="8"/>
      <c r="P3529" s="8"/>
    </row>
    <row r="3530" spans="12:16" ht="12.75">
      <c r="L3530" s="13"/>
      <c r="M3530" s="13"/>
      <c r="N3530" s="13"/>
      <c r="O3530" s="8"/>
      <c r="P3530" s="8"/>
    </row>
    <row r="3531" spans="12:16" ht="12.75">
      <c r="L3531" s="13"/>
      <c r="M3531" s="13"/>
      <c r="N3531" s="13"/>
      <c r="O3531" s="8"/>
      <c r="P3531" s="8"/>
    </row>
    <row r="3532" spans="12:16" ht="12.75">
      <c r="L3532" s="13"/>
      <c r="M3532" s="13"/>
      <c r="N3532" s="13"/>
      <c r="O3532" s="8"/>
      <c r="P3532" s="8"/>
    </row>
    <row r="3533" spans="12:16" ht="12.75">
      <c r="L3533" s="13"/>
      <c r="M3533" s="13"/>
      <c r="N3533" s="13"/>
      <c r="O3533" s="8"/>
      <c r="P3533" s="8"/>
    </row>
    <row r="3534" spans="12:16" ht="12.75">
      <c r="L3534" s="13"/>
      <c r="M3534" s="13"/>
      <c r="N3534" s="13"/>
      <c r="O3534" s="8"/>
      <c r="P3534" s="8"/>
    </row>
    <row r="3535" spans="12:16" ht="12.75">
      <c r="L3535" s="13"/>
      <c r="M3535" s="13"/>
      <c r="N3535" s="13"/>
      <c r="O3535" s="8"/>
      <c r="P3535" s="8"/>
    </row>
    <row r="3536" spans="12:16" ht="12.75">
      <c r="L3536" s="13"/>
      <c r="M3536" s="13"/>
      <c r="N3536" s="13"/>
      <c r="O3536" s="8"/>
      <c r="P3536" s="8"/>
    </row>
    <row r="3537" spans="12:16" ht="12.75">
      <c r="L3537" s="13"/>
      <c r="M3537" s="13"/>
      <c r="N3537" s="13"/>
      <c r="O3537" s="8"/>
      <c r="P3537" s="8"/>
    </row>
    <row r="3538" spans="12:16" ht="12.75">
      <c r="L3538" s="13"/>
      <c r="M3538" s="13"/>
      <c r="N3538" s="13"/>
      <c r="O3538" s="8"/>
      <c r="P3538" s="8"/>
    </row>
    <row r="3539" spans="12:16" ht="12.75">
      <c r="L3539" s="13"/>
      <c r="M3539" s="13"/>
      <c r="N3539" s="13"/>
      <c r="O3539" s="8"/>
      <c r="P3539" s="8"/>
    </row>
    <row r="3540" spans="12:16" ht="12.75">
      <c r="L3540" s="13"/>
      <c r="M3540" s="13"/>
      <c r="N3540" s="13"/>
      <c r="O3540" s="8"/>
      <c r="P3540" s="8"/>
    </row>
    <row r="3541" spans="12:16" ht="12.75">
      <c r="L3541" s="13"/>
      <c r="M3541" s="13"/>
      <c r="N3541" s="13"/>
      <c r="O3541" s="8"/>
      <c r="P3541" s="8"/>
    </row>
    <row r="3542" spans="12:16" ht="12.75">
      <c r="L3542" s="13"/>
      <c r="M3542" s="13"/>
      <c r="N3542" s="13"/>
      <c r="O3542" s="8"/>
      <c r="P3542" s="8"/>
    </row>
    <row r="3543" spans="12:16" ht="12.75">
      <c r="L3543" s="13"/>
      <c r="M3543" s="13"/>
      <c r="N3543" s="13"/>
      <c r="O3543" s="8"/>
      <c r="P3543" s="8"/>
    </row>
    <row r="3544" spans="12:16" ht="12.75">
      <c r="L3544" s="13"/>
      <c r="M3544" s="13"/>
      <c r="N3544" s="13"/>
      <c r="O3544" s="8"/>
      <c r="P3544" s="8"/>
    </row>
    <row r="3545" spans="12:16" ht="12.75">
      <c r="L3545" s="13"/>
      <c r="M3545" s="13"/>
      <c r="N3545" s="13"/>
      <c r="O3545" s="8"/>
      <c r="P3545" s="8"/>
    </row>
    <row r="3546" spans="12:16" ht="12.75">
      <c r="L3546" s="13"/>
      <c r="M3546" s="13"/>
      <c r="N3546" s="13"/>
      <c r="O3546" s="8"/>
      <c r="P3546" s="8"/>
    </row>
    <row r="3547" spans="12:16" ht="12.75">
      <c r="L3547" s="13"/>
      <c r="M3547" s="13"/>
      <c r="N3547" s="13"/>
      <c r="O3547" s="8"/>
      <c r="P3547" s="8"/>
    </row>
    <row r="3548" spans="12:16" ht="12.75">
      <c r="L3548" s="13"/>
      <c r="M3548" s="13"/>
      <c r="N3548" s="13"/>
      <c r="O3548" s="8"/>
      <c r="P3548" s="8"/>
    </row>
    <row r="3549" spans="12:16" ht="12.75">
      <c r="L3549" s="13"/>
      <c r="M3549" s="13"/>
      <c r="N3549" s="13"/>
      <c r="O3549" s="8"/>
      <c r="P3549" s="8"/>
    </row>
    <row r="3550" spans="12:16" ht="12.75">
      <c r="L3550" s="13"/>
      <c r="M3550" s="13"/>
      <c r="N3550" s="13"/>
      <c r="O3550" s="8"/>
      <c r="P3550" s="8"/>
    </row>
    <row r="3551" spans="12:16" ht="12.75">
      <c r="L3551" s="13"/>
      <c r="M3551" s="13"/>
      <c r="N3551" s="13"/>
      <c r="O3551" s="8"/>
      <c r="P3551" s="8"/>
    </row>
    <row r="3552" spans="12:16" ht="12.75">
      <c r="L3552" s="13"/>
      <c r="M3552" s="13"/>
      <c r="N3552" s="13"/>
      <c r="O3552" s="8"/>
      <c r="P3552" s="8"/>
    </row>
    <row r="3553" spans="12:16" ht="12.75">
      <c r="L3553" s="13"/>
      <c r="M3553" s="13"/>
      <c r="N3553" s="13"/>
      <c r="O3553" s="8"/>
      <c r="P3553" s="8"/>
    </row>
    <row r="3554" spans="12:16" ht="12.75">
      <c r="L3554" s="13"/>
      <c r="M3554" s="13"/>
      <c r="N3554" s="13"/>
      <c r="O3554" s="8"/>
      <c r="P3554" s="8"/>
    </row>
    <row r="3555" spans="12:16" ht="12.75">
      <c r="L3555" s="13"/>
      <c r="M3555" s="13"/>
      <c r="N3555" s="13"/>
      <c r="O3555" s="8"/>
      <c r="P3555" s="8"/>
    </row>
    <row r="3556" spans="12:16" ht="12.75">
      <c r="L3556" s="13"/>
      <c r="M3556" s="13"/>
      <c r="N3556" s="13"/>
      <c r="O3556" s="8"/>
      <c r="P3556" s="8"/>
    </row>
    <row r="3557" spans="12:16" ht="12.75">
      <c r="L3557" s="13"/>
      <c r="M3557" s="13"/>
      <c r="N3557" s="13"/>
      <c r="O3557" s="8"/>
      <c r="P3557" s="8"/>
    </row>
    <row r="3558" spans="12:16" ht="12.75">
      <c r="L3558" s="13"/>
      <c r="M3558" s="13"/>
      <c r="N3558" s="13"/>
      <c r="O3558" s="8"/>
      <c r="P3558" s="8"/>
    </row>
    <row r="3559" spans="12:16" ht="12.75">
      <c r="L3559" s="13"/>
      <c r="M3559" s="13"/>
      <c r="N3559" s="13"/>
      <c r="O3559" s="8"/>
      <c r="P3559" s="8"/>
    </row>
    <row r="3560" spans="12:16" ht="12.75">
      <c r="L3560" s="13"/>
      <c r="M3560" s="13"/>
      <c r="N3560" s="13"/>
      <c r="O3560" s="8"/>
      <c r="P3560" s="8"/>
    </row>
    <row r="3561" spans="12:16" ht="12.75">
      <c r="L3561" s="13"/>
      <c r="M3561" s="13"/>
      <c r="N3561" s="13"/>
      <c r="O3561" s="8"/>
      <c r="P3561" s="8"/>
    </row>
    <row r="3562" spans="12:16" ht="12.75">
      <c r="L3562" s="13"/>
      <c r="M3562" s="13"/>
      <c r="N3562" s="13"/>
      <c r="O3562" s="8"/>
      <c r="P3562" s="8"/>
    </row>
    <row r="3563" spans="12:16" ht="12.75">
      <c r="L3563" s="13"/>
      <c r="M3563" s="13"/>
      <c r="N3563" s="13"/>
      <c r="O3563" s="8"/>
      <c r="P3563" s="8"/>
    </row>
    <row r="3564" spans="12:16" ht="12.75">
      <c r="L3564" s="13"/>
      <c r="M3564" s="13"/>
      <c r="N3564" s="13"/>
      <c r="O3564" s="8"/>
      <c r="P3564" s="8"/>
    </row>
    <row r="3565" spans="12:16" ht="12.75">
      <c r="L3565" s="13"/>
      <c r="M3565" s="13"/>
      <c r="N3565" s="13"/>
      <c r="O3565" s="8"/>
      <c r="P3565" s="8"/>
    </row>
    <row r="3566" spans="12:16" ht="12.75">
      <c r="L3566" s="13"/>
      <c r="M3566" s="13"/>
      <c r="N3566" s="13"/>
      <c r="O3566" s="8"/>
      <c r="P3566" s="8"/>
    </row>
    <row r="3567" spans="12:16" ht="12.75">
      <c r="L3567" s="13"/>
      <c r="M3567" s="13"/>
      <c r="N3567" s="13"/>
      <c r="O3567" s="8"/>
      <c r="P3567" s="8"/>
    </row>
    <row r="3568" spans="12:16" ht="12.75">
      <c r="L3568" s="13"/>
      <c r="M3568" s="13"/>
      <c r="N3568" s="13"/>
      <c r="O3568" s="8"/>
      <c r="P3568" s="8"/>
    </row>
    <row r="3569" spans="12:16" ht="12.75">
      <c r="L3569" s="13"/>
      <c r="M3569" s="13"/>
      <c r="N3569" s="13"/>
      <c r="O3569" s="8"/>
      <c r="P3569" s="8"/>
    </row>
    <row r="3570" spans="12:16" ht="12.75">
      <c r="L3570" s="13"/>
      <c r="M3570" s="13"/>
      <c r="N3570" s="13"/>
      <c r="O3570" s="8"/>
      <c r="P3570" s="8"/>
    </row>
    <row r="3571" spans="12:16" ht="12.75">
      <c r="L3571" s="13"/>
      <c r="M3571" s="13"/>
      <c r="N3571" s="13"/>
      <c r="O3571" s="8"/>
      <c r="P3571" s="8"/>
    </row>
    <row r="3572" spans="12:16" ht="12.75">
      <c r="L3572" s="13"/>
      <c r="M3572" s="13"/>
      <c r="N3572" s="13"/>
      <c r="O3572" s="8"/>
      <c r="P3572" s="8"/>
    </row>
    <row r="3573" spans="12:16" ht="12.75">
      <c r="L3573" s="13"/>
      <c r="M3573" s="13"/>
      <c r="N3573" s="13"/>
      <c r="O3573" s="8"/>
      <c r="P3573" s="8"/>
    </row>
    <row r="3574" spans="12:16" ht="12.75">
      <c r="L3574" s="13"/>
      <c r="M3574" s="13"/>
      <c r="N3574" s="13"/>
      <c r="O3574" s="8"/>
      <c r="P3574" s="8"/>
    </row>
    <row r="3575" spans="12:16" ht="12.75">
      <c r="L3575" s="13"/>
      <c r="M3575" s="13"/>
      <c r="N3575" s="13"/>
      <c r="O3575" s="8"/>
      <c r="P3575" s="8"/>
    </row>
    <row r="3576" spans="12:16" ht="12.75">
      <c r="L3576" s="13"/>
      <c r="M3576" s="13"/>
      <c r="N3576" s="13"/>
      <c r="O3576" s="8"/>
      <c r="P3576" s="8"/>
    </row>
    <row r="3577" spans="12:16" ht="12.75">
      <c r="L3577" s="13"/>
      <c r="M3577" s="13"/>
      <c r="N3577" s="13"/>
      <c r="O3577" s="8"/>
      <c r="P3577" s="8"/>
    </row>
    <row r="3578" spans="12:16" ht="12.75">
      <c r="L3578" s="13"/>
      <c r="M3578" s="13"/>
      <c r="N3578" s="13"/>
      <c r="O3578" s="8"/>
      <c r="P3578" s="8"/>
    </row>
    <row r="3579" spans="12:16" ht="12.75">
      <c r="L3579" s="13"/>
      <c r="M3579" s="13"/>
      <c r="N3579" s="13"/>
      <c r="O3579" s="8"/>
      <c r="P3579" s="8"/>
    </row>
    <row r="3580" spans="12:16" ht="12.75">
      <c r="L3580" s="13"/>
      <c r="M3580" s="13"/>
      <c r="N3580" s="13"/>
      <c r="O3580" s="8"/>
      <c r="P3580" s="8"/>
    </row>
    <row r="3581" spans="12:16" ht="12.75">
      <c r="L3581" s="13"/>
      <c r="M3581" s="13"/>
      <c r="N3581" s="13"/>
      <c r="O3581" s="8"/>
      <c r="P3581" s="8"/>
    </row>
    <row r="3582" spans="12:16" ht="12.75">
      <c r="L3582" s="13"/>
      <c r="M3582" s="13"/>
      <c r="N3582" s="13"/>
      <c r="O3582" s="8"/>
      <c r="P3582" s="8"/>
    </row>
    <row r="3583" spans="12:16" ht="12.75">
      <c r="L3583" s="13"/>
      <c r="M3583" s="13"/>
      <c r="N3583" s="13"/>
      <c r="O3583" s="8"/>
      <c r="P3583" s="8"/>
    </row>
    <row r="3584" spans="12:16" ht="12.75">
      <c r="L3584" s="13"/>
      <c r="M3584" s="13"/>
      <c r="N3584" s="13"/>
      <c r="O3584" s="8"/>
      <c r="P3584" s="8"/>
    </row>
    <row r="3585" spans="12:16" ht="12.75">
      <c r="L3585" s="13"/>
      <c r="M3585" s="13"/>
      <c r="N3585" s="13"/>
      <c r="O3585" s="8"/>
      <c r="P3585" s="8"/>
    </row>
    <row r="3586" spans="12:16" ht="12.75">
      <c r="L3586" s="13"/>
      <c r="M3586" s="13"/>
      <c r="N3586" s="13"/>
      <c r="O3586" s="8"/>
      <c r="P3586" s="8"/>
    </row>
    <row r="3587" spans="12:16" ht="12.75">
      <c r="L3587" s="13"/>
      <c r="M3587" s="13"/>
      <c r="N3587" s="13"/>
      <c r="O3587" s="8"/>
      <c r="P3587" s="8"/>
    </row>
    <row r="3588" spans="12:16" ht="12.75">
      <c r="L3588" s="13"/>
      <c r="M3588" s="13"/>
      <c r="N3588" s="13"/>
      <c r="O3588" s="8"/>
      <c r="P3588" s="8"/>
    </row>
    <row r="3589" spans="12:16" ht="12.75">
      <c r="L3589" s="13"/>
      <c r="M3589" s="13"/>
      <c r="N3589" s="13"/>
      <c r="O3589" s="8"/>
      <c r="P3589" s="8"/>
    </row>
    <row r="3590" spans="12:16" ht="12.75">
      <c r="L3590" s="13"/>
      <c r="M3590" s="13"/>
      <c r="N3590" s="13"/>
      <c r="O3590" s="8"/>
      <c r="P3590" s="8"/>
    </row>
    <row r="3591" spans="12:16" ht="12.75">
      <c r="L3591" s="13"/>
      <c r="M3591" s="13"/>
      <c r="N3591" s="13"/>
      <c r="O3591" s="8"/>
      <c r="P3591" s="8"/>
    </row>
    <row r="3592" spans="12:16" ht="12.75">
      <c r="L3592" s="13"/>
      <c r="M3592" s="13"/>
      <c r="N3592" s="13"/>
      <c r="O3592" s="8"/>
      <c r="P3592" s="8"/>
    </row>
    <row r="3593" spans="12:16" ht="12.75">
      <c r="L3593" s="13"/>
      <c r="M3593" s="13"/>
      <c r="N3593" s="13"/>
      <c r="O3593" s="8"/>
      <c r="P3593" s="8"/>
    </row>
    <row r="3594" spans="12:16" ht="12.75">
      <c r="L3594" s="13"/>
      <c r="M3594" s="13"/>
      <c r="N3594" s="13"/>
      <c r="O3594" s="8"/>
      <c r="P3594" s="8"/>
    </row>
    <row r="3595" spans="12:16" ht="12.75">
      <c r="L3595" s="13"/>
      <c r="M3595" s="13"/>
      <c r="N3595" s="13"/>
      <c r="O3595" s="8"/>
      <c r="P3595" s="8"/>
    </row>
    <row r="3596" spans="12:16" ht="12.75">
      <c r="L3596" s="13"/>
      <c r="M3596" s="13"/>
      <c r="N3596" s="13"/>
      <c r="O3596" s="8"/>
      <c r="P3596" s="8"/>
    </row>
    <row r="3597" spans="12:16" ht="12.75">
      <c r="L3597" s="13"/>
      <c r="M3597" s="13"/>
      <c r="N3597" s="13"/>
      <c r="O3597" s="8"/>
      <c r="P3597" s="8"/>
    </row>
    <row r="3598" spans="12:16" ht="12.75">
      <c r="L3598" s="13"/>
      <c r="M3598" s="13"/>
      <c r="N3598" s="13"/>
      <c r="O3598" s="8"/>
      <c r="P3598" s="8"/>
    </row>
    <row r="3599" spans="12:16" ht="12.75">
      <c r="L3599" s="13"/>
      <c r="M3599" s="13"/>
      <c r="N3599" s="13"/>
      <c r="O3599" s="8"/>
      <c r="P3599" s="8"/>
    </row>
    <row r="3600" spans="12:16" ht="12.75">
      <c r="L3600" s="13"/>
      <c r="M3600" s="13"/>
      <c r="N3600" s="13"/>
      <c r="O3600" s="8"/>
      <c r="P3600" s="8"/>
    </row>
    <row r="3601" spans="12:16" ht="12.75">
      <c r="L3601" s="13"/>
      <c r="M3601" s="13"/>
      <c r="N3601" s="13"/>
      <c r="O3601" s="8"/>
      <c r="P3601" s="8"/>
    </row>
    <row r="3602" spans="12:16" ht="12.75">
      <c r="L3602" s="13"/>
      <c r="M3602" s="13"/>
      <c r="N3602" s="13"/>
      <c r="O3602" s="8"/>
      <c r="P3602" s="8"/>
    </row>
    <row r="3603" spans="12:16" ht="12.75">
      <c r="L3603" s="13"/>
      <c r="M3603" s="13"/>
      <c r="N3603" s="13"/>
      <c r="O3603" s="8"/>
      <c r="P3603" s="8"/>
    </row>
    <row r="3604" spans="12:16" ht="12.75">
      <c r="L3604" s="13"/>
      <c r="M3604" s="13"/>
      <c r="N3604" s="13"/>
      <c r="O3604" s="8"/>
      <c r="P3604" s="8"/>
    </row>
    <row r="3605" spans="12:16" ht="12.75">
      <c r="L3605" s="13"/>
      <c r="M3605" s="13"/>
      <c r="N3605" s="13"/>
      <c r="O3605" s="8"/>
      <c r="P3605" s="8"/>
    </row>
    <row r="3606" spans="12:16" ht="12.75">
      <c r="L3606" s="13"/>
      <c r="M3606" s="13"/>
      <c r="N3606" s="13"/>
      <c r="O3606" s="8"/>
      <c r="P3606" s="8"/>
    </row>
    <row r="3607" spans="12:16" ht="12.75">
      <c r="L3607" s="13"/>
      <c r="M3607" s="13"/>
      <c r="N3607" s="13"/>
      <c r="O3607" s="8"/>
      <c r="P3607" s="8"/>
    </row>
    <row r="3608" spans="12:16" ht="12.75">
      <c r="L3608" s="13"/>
      <c r="M3608" s="13"/>
      <c r="N3608" s="13"/>
      <c r="O3608" s="8"/>
      <c r="P3608" s="8"/>
    </row>
    <row r="3609" spans="12:16" ht="12.75">
      <c r="L3609" s="13"/>
      <c r="M3609" s="13"/>
      <c r="N3609" s="13"/>
      <c r="O3609" s="8"/>
      <c r="P3609" s="8"/>
    </row>
    <row r="3610" spans="12:16" ht="12.75">
      <c r="L3610" s="13"/>
      <c r="M3610" s="13"/>
      <c r="N3610" s="13"/>
      <c r="O3610" s="8"/>
      <c r="P3610" s="8"/>
    </row>
    <row r="3611" spans="12:16" ht="12.75">
      <c r="L3611" s="13"/>
      <c r="M3611" s="13"/>
      <c r="N3611" s="13"/>
      <c r="O3611" s="8"/>
      <c r="P3611" s="8"/>
    </row>
    <row r="3612" spans="12:16" ht="12.75">
      <c r="L3612" s="13"/>
      <c r="M3612" s="13"/>
      <c r="N3612" s="13"/>
      <c r="O3612" s="8"/>
      <c r="P3612" s="8"/>
    </row>
    <row r="3613" spans="12:16" ht="12.75">
      <c r="L3613" s="13"/>
      <c r="M3613" s="13"/>
      <c r="N3613" s="13"/>
      <c r="O3613" s="8"/>
      <c r="P3613" s="8"/>
    </row>
    <row r="3614" spans="12:16" ht="12.75">
      <c r="L3614" s="13"/>
      <c r="M3614" s="13"/>
      <c r="N3614" s="13"/>
      <c r="O3614" s="8"/>
      <c r="P3614" s="8"/>
    </row>
    <row r="3615" spans="12:16" ht="12.75">
      <c r="L3615" s="13"/>
      <c r="M3615" s="13"/>
      <c r="N3615" s="13"/>
      <c r="O3615" s="8"/>
      <c r="P3615" s="8"/>
    </row>
    <row r="3616" spans="12:16" ht="12.75">
      <c r="L3616" s="13"/>
      <c r="M3616" s="13"/>
      <c r="N3616" s="13"/>
      <c r="O3616" s="8"/>
      <c r="P3616" s="8"/>
    </row>
    <row r="3617" spans="12:16" ht="12.75">
      <c r="L3617" s="13"/>
      <c r="M3617" s="13"/>
      <c r="N3617" s="13"/>
      <c r="O3617" s="8"/>
      <c r="P3617" s="8"/>
    </row>
    <row r="3618" spans="12:16" ht="12.75">
      <c r="L3618" s="13"/>
      <c r="M3618" s="13"/>
      <c r="N3618" s="13"/>
      <c r="O3618" s="8"/>
      <c r="P3618" s="8"/>
    </row>
    <row r="3619" spans="12:16" ht="12.75">
      <c r="L3619" s="13"/>
      <c r="M3619" s="13"/>
      <c r="N3619" s="13"/>
      <c r="O3619" s="8"/>
      <c r="P3619" s="8"/>
    </row>
    <row r="3620" spans="12:16" ht="12.75">
      <c r="L3620" s="13"/>
      <c r="M3620" s="13"/>
      <c r="N3620" s="13"/>
      <c r="O3620" s="8"/>
      <c r="P3620" s="8"/>
    </row>
    <row r="3621" spans="12:16" ht="12.75">
      <c r="L3621" s="13"/>
      <c r="M3621" s="13"/>
      <c r="N3621" s="13"/>
      <c r="O3621" s="8"/>
      <c r="P3621" s="8"/>
    </row>
    <row r="3622" spans="12:16" ht="12.75">
      <c r="L3622" s="13"/>
      <c r="M3622" s="13"/>
      <c r="N3622" s="13"/>
      <c r="O3622" s="8"/>
      <c r="P3622" s="8"/>
    </row>
    <row r="3623" spans="12:16" ht="12.75">
      <c r="L3623" s="13"/>
      <c r="M3623" s="13"/>
      <c r="N3623" s="13"/>
      <c r="O3623" s="8"/>
      <c r="P3623" s="8"/>
    </row>
    <row r="3624" spans="12:16" ht="12.75">
      <c r="L3624" s="13"/>
      <c r="M3624" s="13"/>
      <c r="N3624" s="13"/>
      <c r="O3624" s="8"/>
      <c r="P3624" s="8"/>
    </row>
    <row r="3625" spans="12:16" ht="12.75">
      <c r="L3625" s="13"/>
      <c r="M3625" s="13"/>
      <c r="N3625" s="13"/>
      <c r="O3625" s="8"/>
      <c r="P3625" s="8"/>
    </row>
    <row r="3626" spans="12:16" ht="12.75">
      <c r="L3626" s="13"/>
      <c r="M3626" s="13"/>
      <c r="N3626" s="13"/>
      <c r="O3626" s="8"/>
      <c r="P3626" s="8"/>
    </row>
    <row r="3627" spans="12:16" ht="12.75">
      <c r="L3627" s="13"/>
      <c r="M3627" s="13"/>
      <c r="N3627" s="13"/>
      <c r="O3627" s="8"/>
      <c r="P3627" s="8"/>
    </row>
    <row r="3628" spans="12:16" ht="12.75">
      <c r="L3628" s="13"/>
      <c r="M3628" s="13"/>
      <c r="N3628" s="13"/>
      <c r="O3628" s="8"/>
      <c r="P3628" s="8"/>
    </row>
    <row r="3629" spans="12:16" ht="12.75">
      <c r="L3629" s="13"/>
      <c r="M3629" s="13"/>
      <c r="N3629" s="13"/>
      <c r="O3629" s="8"/>
      <c r="P3629" s="8"/>
    </row>
    <row r="3630" spans="12:16" ht="12.75">
      <c r="L3630" s="13"/>
      <c r="M3630" s="13"/>
      <c r="N3630" s="13"/>
      <c r="O3630" s="8"/>
      <c r="P3630" s="8"/>
    </row>
    <row r="3631" spans="12:16" ht="12.75">
      <c r="L3631" s="13"/>
      <c r="M3631" s="13"/>
      <c r="N3631" s="13"/>
      <c r="O3631" s="8"/>
      <c r="P3631" s="8"/>
    </row>
    <row r="3632" spans="12:16" ht="12.75">
      <c r="L3632" s="13"/>
      <c r="M3632" s="13"/>
      <c r="N3632" s="13"/>
      <c r="O3632" s="8"/>
      <c r="P3632" s="8"/>
    </row>
    <row r="3633" spans="12:16" ht="12.75">
      <c r="L3633" s="13"/>
      <c r="M3633" s="13"/>
      <c r="N3633" s="13"/>
      <c r="O3633" s="8"/>
      <c r="P3633" s="8"/>
    </row>
    <row r="3634" spans="12:16" ht="12.75">
      <c r="L3634" s="13"/>
      <c r="M3634" s="13"/>
      <c r="N3634" s="13"/>
      <c r="O3634" s="8"/>
      <c r="P3634" s="8"/>
    </row>
    <row r="3635" spans="12:16" ht="12.75">
      <c r="L3635" s="13"/>
      <c r="M3635" s="13"/>
      <c r="N3635" s="13"/>
      <c r="O3635" s="8"/>
      <c r="P3635" s="8"/>
    </row>
    <row r="3636" spans="12:16" ht="12.75">
      <c r="L3636" s="13"/>
      <c r="M3636" s="13"/>
      <c r="N3636" s="13"/>
      <c r="O3636" s="8"/>
      <c r="P3636" s="8"/>
    </row>
    <row r="3637" spans="12:16" ht="12.75">
      <c r="L3637" s="13"/>
      <c r="M3637" s="13"/>
      <c r="N3637" s="13"/>
      <c r="O3637" s="8"/>
      <c r="P3637" s="8"/>
    </row>
    <row r="3638" spans="12:16" ht="12.75">
      <c r="L3638" s="13"/>
      <c r="M3638" s="13"/>
      <c r="N3638" s="13"/>
      <c r="O3638" s="8"/>
      <c r="P3638" s="8"/>
    </row>
    <row r="3639" spans="12:16" ht="12.75">
      <c r="L3639" s="13"/>
      <c r="M3639" s="13"/>
      <c r="N3639" s="13"/>
      <c r="O3639" s="8"/>
      <c r="P3639" s="8"/>
    </row>
    <row r="3640" spans="12:16" ht="12.75">
      <c r="L3640" s="13"/>
      <c r="M3640" s="13"/>
      <c r="N3640" s="13"/>
      <c r="O3640" s="8"/>
      <c r="P3640" s="8"/>
    </row>
    <row r="3641" spans="12:16" ht="12.75">
      <c r="L3641" s="13"/>
      <c r="M3641" s="13"/>
      <c r="N3641" s="13"/>
      <c r="O3641" s="8"/>
      <c r="P3641" s="8"/>
    </row>
    <row r="3642" spans="12:16" ht="12.75">
      <c r="L3642" s="13"/>
      <c r="M3642" s="13"/>
      <c r="N3642" s="13"/>
      <c r="O3642" s="8"/>
      <c r="P3642" s="8"/>
    </row>
    <row r="3643" spans="12:16" ht="12.75">
      <c r="L3643" s="13"/>
      <c r="M3643" s="13"/>
      <c r="N3643" s="13"/>
      <c r="O3643" s="8"/>
      <c r="P3643" s="8"/>
    </row>
    <row r="3644" spans="12:16" ht="12.75">
      <c r="L3644" s="13"/>
      <c r="M3644" s="13"/>
      <c r="N3644" s="13"/>
      <c r="O3644" s="8"/>
      <c r="P3644" s="8"/>
    </row>
    <row r="3645" spans="12:16" ht="12.75">
      <c r="L3645" s="13"/>
      <c r="M3645" s="13"/>
      <c r="N3645" s="13"/>
      <c r="O3645" s="8"/>
      <c r="P3645" s="8"/>
    </row>
    <row r="3646" spans="12:16" ht="12.75">
      <c r="L3646" s="13"/>
      <c r="M3646" s="13"/>
      <c r="N3646" s="13"/>
      <c r="O3646" s="8"/>
      <c r="P3646" s="8"/>
    </row>
    <row r="3647" spans="12:16" ht="12.75">
      <c r="L3647" s="13"/>
      <c r="M3647" s="13"/>
      <c r="N3647" s="13"/>
      <c r="O3647" s="8"/>
      <c r="P3647" s="8"/>
    </row>
    <row r="3648" spans="12:16" ht="12.75">
      <c r="L3648" s="13"/>
      <c r="M3648" s="13"/>
      <c r="N3648" s="13"/>
      <c r="O3648" s="8"/>
      <c r="P3648" s="8"/>
    </row>
    <row r="3649" spans="12:16" ht="12.75">
      <c r="L3649" s="13"/>
      <c r="M3649" s="13"/>
      <c r="N3649" s="13"/>
      <c r="O3649" s="8"/>
      <c r="P3649" s="8"/>
    </row>
    <row r="3650" spans="12:16" ht="12.75">
      <c r="L3650" s="13"/>
      <c r="M3650" s="13"/>
      <c r="N3650" s="13"/>
      <c r="O3650" s="8"/>
      <c r="P3650" s="8"/>
    </row>
    <row r="3651" spans="12:16" ht="12.75">
      <c r="L3651" s="13"/>
      <c r="M3651" s="13"/>
      <c r="N3651" s="13"/>
      <c r="O3651" s="8"/>
      <c r="P3651" s="8"/>
    </row>
    <row r="3652" spans="12:16" ht="12.75">
      <c r="L3652" s="13"/>
      <c r="M3652" s="13"/>
      <c r="N3652" s="13"/>
      <c r="O3652" s="8"/>
      <c r="P3652" s="8"/>
    </row>
    <row r="3653" spans="12:16" ht="12.75">
      <c r="L3653" s="13"/>
      <c r="M3653" s="13"/>
      <c r="N3653" s="13"/>
      <c r="O3653" s="8"/>
      <c r="P3653" s="8"/>
    </row>
    <row r="3654" spans="12:16" ht="12.75">
      <c r="L3654" s="13"/>
      <c r="M3654" s="13"/>
      <c r="N3654" s="13"/>
      <c r="O3654" s="8"/>
      <c r="P3654" s="8"/>
    </row>
    <row r="3655" spans="12:16" ht="12.75">
      <c r="L3655" s="13"/>
      <c r="M3655" s="13"/>
      <c r="N3655" s="13"/>
      <c r="O3655" s="8"/>
      <c r="P3655" s="8"/>
    </row>
    <row r="3656" spans="12:16" ht="12.75">
      <c r="L3656" s="13"/>
      <c r="M3656" s="13"/>
      <c r="N3656" s="13"/>
      <c r="O3656" s="8"/>
      <c r="P3656" s="8"/>
    </row>
    <row r="3657" spans="12:16" ht="12.75">
      <c r="L3657" s="13"/>
      <c r="M3657" s="13"/>
      <c r="N3657" s="13"/>
      <c r="O3657" s="8"/>
      <c r="P3657" s="8"/>
    </row>
    <row r="3658" spans="12:16" ht="12.75">
      <c r="L3658" s="13"/>
      <c r="M3658" s="13"/>
      <c r="N3658" s="13"/>
      <c r="O3658" s="8"/>
      <c r="P3658" s="8"/>
    </row>
    <row r="3659" spans="12:16" ht="12.75">
      <c r="L3659" s="13"/>
      <c r="M3659" s="13"/>
      <c r="N3659" s="13"/>
      <c r="O3659" s="8"/>
      <c r="P3659" s="8"/>
    </row>
    <row r="3660" spans="12:16" ht="12.75">
      <c r="L3660" s="13"/>
      <c r="M3660" s="13"/>
      <c r="N3660" s="13"/>
      <c r="O3660" s="8"/>
      <c r="P3660" s="8"/>
    </row>
    <row r="3661" spans="12:16" ht="12.75">
      <c r="L3661" s="13"/>
      <c r="M3661" s="13"/>
      <c r="N3661" s="13"/>
      <c r="O3661" s="8"/>
      <c r="P3661" s="8"/>
    </row>
    <row r="3662" spans="12:16" ht="12.75">
      <c r="L3662" s="13"/>
      <c r="M3662" s="13"/>
      <c r="N3662" s="13"/>
      <c r="O3662" s="8"/>
      <c r="P3662" s="8"/>
    </row>
    <row r="3663" spans="12:16" ht="12.75">
      <c r="L3663" s="13"/>
      <c r="M3663" s="13"/>
      <c r="N3663" s="13"/>
      <c r="O3663" s="8"/>
      <c r="P3663" s="8"/>
    </row>
    <row r="3664" spans="12:16" ht="12.75">
      <c r="L3664" s="13"/>
      <c r="M3664" s="13"/>
      <c r="N3664" s="13"/>
      <c r="O3664" s="8"/>
      <c r="P3664" s="8"/>
    </row>
    <row r="3665" spans="12:16" ht="12.75">
      <c r="L3665" s="13"/>
      <c r="M3665" s="13"/>
      <c r="N3665" s="13"/>
      <c r="O3665" s="8"/>
      <c r="P3665" s="8"/>
    </row>
    <row r="3666" spans="12:16" ht="12.75">
      <c r="L3666" s="13"/>
      <c r="M3666" s="13"/>
      <c r="N3666" s="13"/>
      <c r="O3666" s="8"/>
      <c r="P3666" s="8"/>
    </row>
    <row r="3667" spans="12:16" ht="12.75">
      <c r="L3667" s="13"/>
      <c r="M3667" s="13"/>
      <c r="N3667" s="13"/>
      <c r="O3667" s="8"/>
      <c r="P3667" s="8"/>
    </row>
    <row r="3668" spans="12:16" ht="12.75">
      <c r="L3668" s="13"/>
      <c r="M3668" s="13"/>
      <c r="N3668" s="13"/>
      <c r="O3668" s="8"/>
      <c r="P3668" s="8"/>
    </row>
    <row r="3669" spans="12:16" ht="12.75">
      <c r="L3669" s="13"/>
      <c r="M3669" s="13"/>
      <c r="N3669" s="13"/>
      <c r="O3669" s="8"/>
      <c r="P3669" s="8"/>
    </row>
    <row r="3670" spans="12:16" ht="12.75">
      <c r="L3670" s="13"/>
      <c r="M3670" s="13"/>
      <c r="N3670" s="13"/>
      <c r="O3670" s="8"/>
      <c r="P3670" s="8"/>
    </row>
    <row r="3671" spans="12:16" ht="12.75">
      <c r="L3671" s="13"/>
      <c r="M3671" s="13"/>
      <c r="N3671" s="13"/>
      <c r="O3671" s="8"/>
      <c r="P3671" s="8"/>
    </row>
    <row r="3672" spans="12:16" ht="12.75">
      <c r="L3672" s="13"/>
      <c r="M3672" s="13"/>
      <c r="N3672" s="13"/>
      <c r="O3672" s="8"/>
      <c r="P3672" s="8"/>
    </row>
    <row r="3673" spans="12:16" ht="12.75">
      <c r="L3673" s="13"/>
      <c r="M3673" s="13"/>
      <c r="N3673" s="13"/>
      <c r="O3673" s="8"/>
      <c r="P3673" s="8"/>
    </row>
    <row r="3674" spans="12:16" ht="12.75">
      <c r="L3674" s="13"/>
      <c r="M3674" s="13"/>
      <c r="N3674" s="13"/>
      <c r="O3674" s="8"/>
      <c r="P3674" s="8"/>
    </row>
    <row r="3675" spans="12:16" ht="12.75">
      <c r="L3675" s="13"/>
      <c r="M3675" s="13"/>
      <c r="N3675" s="13"/>
      <c r="O3675" s="8"/>
      <c r="P3675" s="8"/>
    </row>
    <row r="3676" spans="12:16" ht="12.75">
      <c r="L3676" s="13"/>
      <c r="M3676" s="13"/>
      <c r="N3676" s="13"/>
      <c r="O3676" s="8"/>
      <c r="P3676" s="8"/>
    </row>
    <row r="3677" spans="12:16" ht="12.75">
      <c r="L3677" s="13"/>
      <c r="M3677" s="13"/>
      <c r="N3677" s="13"/>
      <c r="O3677" s="8"/>
      <c r="P3677" s="8"/>
    </row>
    <row r="3678" spans="12:16" ht="12.75">
      <c r="L3678" s="13"/>
      <c r="M3678" s="13"/>
      <c r="N3678" s="13"/>
      <c r="O3678" s="8"/>
      <c r="P3678" s="8"/>
    </row>
    <row r="3679" spans="12:16" ht="12.75">
      <c r="L3679" s="13"/>
      <c r="M3679" s="13"/>
      <c r="N3679" s="13"/>
      <c r="O3679" s="8"/>
      <c r="P3679" s="8"/>
    </row>
    <row r="3680" spans="12:16" ht="12.75">
      <c r="L3680" s="13"/>
      <c r="M3680" s="13"/>
      <c r="N3680" s="13"/>
      <c r="O3680" s="8"/>
      <c r="P3680" s="8"/>
    </row>
    <row r="3681" spans="12:16" ht="12.75">
      <c r="L3681" s="13"/>
      <c r="M3681" s="13"/>
      <c r="N3681" s="13"/>
      <c r="O3681" s="8"/>
      <c r="P3681" s="8"/>
    </row>
    <row r="3682" spans="12:16" ht="12.75">
      <c r="L3682" s="13"/>
      <c r="M3682" s="13"/>
      <c r="N3682" s="13"/>
      <c r="O3682" s="8"/>
      <c r="P3682" s="8"/>
    </row>
    <row r="3683" spans="12:16" ht="12.75">
      <c r="L3683" s="13"/>
      <c r="M3683" s="13"/>
      <c r="N3683" s="13"/>
      <c r="O3683" s="8"/>
      <c r="P3683" s="8"/>
    </row>
    <row r="3684" spans="12:16" ht="12.75">
      <c r="L3684" s="13"/>
      <c r="M3684" s="13"/>
      <c r="N3684" s="13"/>
      <c r="O3684" s="8"/>
      <c r="P3684" s="8"/>
    </row>
    <row r="3685" spans="12:16" ht="12.75">
      <c r="L3685" s="13"/>
      <c r="M3685" s="13"/>
      <c r="N3685" s="13"/>
      <c r="O3685" s="8"/>
      <c r="P3685" s="8"/>
    </row>
    <row r="3686" spans="12:16" ht="12.75">
      <c r="L3686" s="13"/>
      <c r="M3686" s="13"/>
      <c r="N3686" s="13"/>
      <c r="O3686" s="8"/>
      <c r="P3686" s="8"/>
    </row>
    <row r="3687" spans="12:16" ht="12.75">
      <c r="L3687" s="13"/>
      <c r="M3687" s="13"/>
      <c r="N3687" s="13"/>
      <c r="O3687" s="8"/>
      <c r="P3687" s="8"/>
    </row>
    <row r="3688" spans="12:16" ht="12.75">
      <c r="L3688" s="13"/>
      <c r="M3688" s="13"/>
      <c r="N3688" s="13"/>
      <c r="O3688" s="8"/>
      <c r="P3688" s="8"/>
    </row>
    <row r="3689" spans="12:16" ht="12.75">
      <c r="L3689" s="13"/>
      <c r="M3689" s="13"/>
      <c r="N3689" s="13"/>
      <c r="O3689" s="8"/>
      <c r="P3689" s="8"/>
    </row>
    <row r="3690" spans="12:16" ht="12.75">
      <c r="L3690" s="13"/>
      <c r="M3690" s="13"/>
      <c r="N3690" s="13"/>
      <c r="O3690" s="8"/>
      <c r="P3690" s="8"/>
    </row>
    <row r="3691" spans="12:16" ht="12.75">
      <c r="L3691" s="13"/>
      <c r="M3691" s="13"/>
      <c r="N3691" s="13"/>
      <c r="O3691" s="8"/>
      <c r="P3691" s="8"/>
    </row>
    <row r="3692" spans="12:16" ht="12.75">
      <c r="L3692" s="13"/>
      <c r="M3692" s="13"/>
      <c r="N3692" s="13"/>
      <c r="O3692" s="8"/>
      <c r="P3692" s="8"/>
    </row>
    <row r="3693" spans="12:16" ht="12.75">
      <c r="L3693" s="13"/>
      <c r="M3693" s="13"/>
      <c r="N3693" s="13"/>
      <c r="O3693" s="8"/>
      <c r="P3693" s="8"/>
    </row>
    <row r="3694" spans="12:16" ht="12.75">
      <c r="L3694" s="13"/>
      <c r="M3694" s="13"/>
      <c r="N3694" s="13"/>
      <c r="O3694" s="8"/>
      <c r="P3694" s="8"/>
    </row>
    <row r="3695" spans="12:16" ht="12.75">
      <c r="L3695" s="13"/>
      <c r="M3695" s="13"/>
      <c r="N3695" s="13"/>
      <c r="O3695" s="8"/>
      <c r="P3695" s="8"/>
    </row>
    <row r="3696" spans="12:16" ht="12.75">
      <c r="L3696" s="13"/>
      <c r="M3696" s="13"/>
      <c r="N3696" s="13"/>
      <c r="O3696" s="8"/>
      <c r="P3696" s="8"/>
    </row>
    <row r="3697" spans="12:16" ht="12.75">
      <c r="L3697" s="13"/>
      <c r="M3697" s="13"/>
      <c r="N3697" s="13"/>
      <c r="O3697" s="8"/>
      <c r="P3697" s="8"/>
    </row>
    <row r="3698" spans="12:16" ht="12.75">
      <c r="L3698" s="13"/>
      <c r="M3698" s="13"/>
      <c r="N3698" s="13"/>
      <c r="O3698" s="8"/>
      <c r="P3698" s="8"/>
    </row>
    <row r="3699" spans="12:16" ht="12.75">
      <c r="L3699" s="13"/>
      <c r="M3699" s="13"/>
      <c r="N3699" s="13"/>
      <c r="O3699" s="8"/>
      <c r="P3699" s="8"/>
    </row>
    <row r="3700" spans="12:16" ht="12.75">
      <c r="L3700" s="13"/>
      <c r="M3700" s="13"/>
      <c r="N3700" s="13"/>
      <c r="O3700" s="8"/>
      <c r="P3700" s="8"/>
    </row>
    <row r="3701" spans="12:16" ht="12.75">
      <c r="L3701" s="13"/>
      <c r="M3701" s="13"/>
      <c r="N3701" s="13"/>
      <c r="O3701" s="8"/>
      <c r="P3701" s="8"/>
    </row>
    <row r="3702" spans="12:16" ht="12.75">
      <c r="L3702" s="13"/>
      <c r="M3702" s="13"/>
      <c r="N3702" s="13"/>
      <c r="O3702" s="8"/>
      <c r="P3702" s="8"/>
    </row>
    <row r="3703" spans="12:16" ht="12.75">
      <c r="L3703" s="13"/>
      <c r="M3703" s="13"/>
      <c r="N3703" s="13"/>
      <c r="O3703" s="8"/>
      <c r="P3703" s="8"/>
    </row>
    <row r="3704" spans="12:16" ht="12.75">
      <c r="L3704" s="13"/>
      <c r="M3704" s="13"/>
      <c r="N3704" s="13"/>
      <c r="O3704" s="8"/>
      <c r="P3704" s="8"/>
    </row>
    <row r="3705" spans="12:16" ht="12.75">
      <c r="L3705" s="13"/>
      <c r="M3705" s="13"/>
      <c r="N3705" s="13"/>
      <c r="O3705" s="8"/>
      <c r="P3705" s="8"/>
    </row>
    <row r="3706" spans="12:16" ht="12.75">
      <c r="L3706" s="13"/>
      <c r="M3706" s="13"/>
      <c r="N3706" s="13"/>
      <c r="O3706" s="8"/>
      <c r="P3706" s="8"/>
    </row>
    <row r="3707" spans="12:16" ht="12.75">
      <c r="L3707" s="13"/>
      <c r="M3707" s="13"/>
      <c r="N3707" s="13"/>
      <c r="O3707" s="8"/>
      <c r="P3707" s="8"/>
    </row>
    <row r="3708" spans="12:16" ht="12.75">
      <c r="L3708" s="13"/>
      <c r="M3708" s="13"/>
      <c r="N3708" s="13"/>
      <c r="O3708" s="8"/>
      <c r="P3708" s="8"/>
    </row>
    <row r="3709" spans="12:16" ht="12.75">
      <c r="L3709" s="13"/>
      <c r="M3709" s="13"/>
      <c r="N3709" s="13"/>
      <c r="O3709" s="8"/>
      <c r="P3709" s="8"/>
    </row>
    <row r="3710" spans="12:16" ht="12.75">
      <c r="L3710" s="13"/>
      <c r="M3710" s="13"/>
      <c r="N3710" s="13"/>
      <c r="O3710" s="8"/>
      <c r="P3710" s="8"/>
    </row>
    <row r="3711" spans="12:16" ht="12.75">
      <c r="L3711" s="13"/>
      <c r="M3711" s="13"/>
      <c r="N3711" s="13"/>
      <c r="O3711" s="8"/>
      <c r="P3711" s="8"/>
    </row>
    <row r="3712" spans="12:16" ht="12.75">
      <c r="L3712" s="13"/>
      <c r="M3712" s="13"/>
      <c r="N3712" s="13"/>
      <c r="O3712" s="8"/>
      <c r="P3712" s="8"/>
    </row>
    <row r="3713" spans="12:16" ht="12.75">
      <c r="L3713" s="13"/>
      <c r="M3713" s="13"/>
      <c r="N3713" s="13"/>
      <c r="O3713" s="8"/>
      <c r="P3713" s="8"/>
    </row>
    <row r="3714" spans="12:16" ht="12.75">
      <c r="L3714" s="13"/>
      <c r="M3714" s="13"/>
      <c r="N3714" s="13"/>
      <c r="O3714" s="8"/>
      <c r="P3714" s="8"/>
    </row>
    <row r="3715" spans="12:16" ht="12.75">
      <c r="L3715" s="13"/>
      <c r="M3715" s="13"/>
      <c r="N3715" s="13"/>
      <c r="O3715" s="8"/>
      <c r="P3715" s="8"/>
    </row>
    <row r="3716" spans="12:16" ht="12.75">
      <c r="L3716" s="13"/>
      <c r="M3716" s="13"/>
      <c r="N3716" s="13"/>
      <c r="O3716" s="8"/>
      <c r="P3716" s="8"/>
    </row>
    <row r="3717" spans="12:16" ht="12.75">
      <c r="L3717" s="13"/>
      <c r="M3717" s="13"/>
      <c r="N3717" s="13"/>
      <c r="O3717" s="8"/>
      <c r="P3717" s="8"/>
    </row>
    <row r="3718" spans="12:16" ht="12.75">
      <c r="L3718" s="13"/>
      <c r="M3718" s="13"/>
      <c r="N3718" s="13"/>
      <c r="O3718" s="8"/>
      <c r="P3718" s="8"/>
    </row>
    <row r="3719" spans="12:16" ht="12.75">
      <c r="L3719" s="13"/>
      <c r="M3719" s="13"/>
      <c r="N3719" s="13"/>
      <c r="O3719" s="8"/>
      <c r="P3719" s="8"/>
    </row>
    <row r="3720" spans="12:16" ht="12.75">
      <c r="L3720" s="13"/>
      <c r="M3720" s="13"/>
      <c r="N3720" s="13"/>
      <c r="O3720" s="8"/>
      <c r="P3720" s="8"/>
    </row>
    <row r="3721" spans="12:16" ht="12.75">
      <c r="L3721" s="13"/>
      <c r="M3721" s="13"/>
      <c r="N3721" s="13"/>
      <c r="O3721" s="8"/>
      <c r="P3721" s="8"/>
    </row>
    <row r="3722" spans="12:16" ht="12.75">
      <c r="L3722" s="13"/>
      <c r="M3722" s="13"/>
      <c r="N3722" s="13"/>
      <c r="O3722" s="8"/>
      <c r="P3722" s="8"/>
    </row>
    <row r="3723" spans="12:16" ht="12.75">
      <c r="L3723" s="13"/>
      <c r="M3723" s="13"/>
      <c r="N3723" s="13"/>
      <c r="O3723" s="8"/>
      <c r="P3723" s="8"/>
    </row>
    <row r="3724" spans="12:16" ht="12.75">
      <c r="L3724" s="13"/>
      <c r="M3724" s="13"/>
      <c r="N3724" s="13"/>
      <c r="O3724" s="8"/>
      <c r="P3724" s="8"/>
    </row>
    <row r="3725" spans="12:16" ht="12.75">
      <c r="L3725" s="13"/>
      <c r="M3725" s="13"/>
      <c r="N3725" s="13"/>
      <c r="O3725" s="8"/>
      <c r="P3725" s="8"/>
    </row>
    <row r="3726" spans="12:16" ht="12.75">
      <c r="L3726" s="13"/>
      <c r="M3726" s="13"/>
      <c r="N3726" s="13"/>
      <c r="O3726" s="8"/>
      <c r="P3726" s="8"/>
    </row>
    <row r="3727" spans="12:16" ht="12.75">
      <c r="L3727" s="13"/>
      <c r="M3727" s="13"/>
      <c r="N3727" s="13"/>
      <c r="O3727" s="8"/>
      <c r="P3727" s="8"/>
    </row>
    <row r="3728" spans="12:16" ht="12.75">
      <c r="L3728" s="13"/>
      <c r="M3728" s="13"/>
      <c r="N3728" s="13"/>
      <c r="O3728" s="8"/>
      <c r="P3728" s="8"/>
    </row>
    <row r="3729" spans="12:16" ht="12.75">
      <c r="L3729" s="13"/>
      <c r="M3729" s="13"/>
      <c r="N3729" s="13"/>
      <c r="O3729" s="8"/>
      <c r="P3729" s="8"/>
    </row>
    <row r="3730" spans="12:16" ht="12.75">
      <c r="L3730" s="13"/>
      <c r="M3730" s="13"/>
      <c r="N3730" s="13"/>
      <c r="O3730" s="8"/>
      <c r="P3730" s="8"/>
    </row>
    <row r="3731" spans="12:16" ht="12.75">
      <c r="L3731" s="13"/>
      <c r="M3731" s="13"/>
      <c r="N3731" s="13"/>
      <c r="O3731" s="8"/>
      <c r="P3731" s="8"/>
    </row>
    <row r="3732" spans="12:16" ht="12.75">
      <c r="L3732" s="13"/>
      <c r="M3732" s="13"/>
      <c r="N3732" s="13"/>
      <c r="O3732" s="8"/>
      <c r="P3732" s="8"/>
    </row>
    <row r="3733" spans="12:16" ht="12.75">
      <c r="L3733" s="13"/>
      <c r="M3733" s="13"/>
      <c r="N3733" s="13"/>
      <c r="O3733" s="8"/>
      <c r="P3733" s="8"/>
    </row>
    <row r="3734" spans="12:16" ht="12.75">
      <c r="L3734" s="13"/>
      <c r="M3734" s="13"/>
      <c r="N3734" s="13"/>
      <c r="O3734" s="8"/>
      <c r="P3734" s="8"/>
    </row>
    <row r="3735" spans="12:16" ht="12.75">
      <c r="L3735" s="13"/>
      <c r="M3735" s="13"/>
      <c r="N3735" s="13"/>
      <c r="O3735" s="8"/>
      <c r="P3735" s="8"/>
    </row>
    <row r="3736" spans="12:16" ht="12.75">
      <c r="L3736" s="13"/>
      <c r="M3736" s="13"/>
      <c r="N3736" s="13"/>
      <c r="O3736" s="8"/>
      <c r="P3736" s="8"/>
    </row>
    <row r="3737" spans="12:16" ht="12.75">
      <c r="L3737" s="13"/>
      <c r="M3737" s="13"/>
      <c r="N3737" s="13"/>
      <c r="O3737" s="8"/>
      <c r="P3737" s="8"/>
    </row>
    <row r="3738" spans="12:16" ht="12.75">
      <c r="L3738" s="13"/>
      <c r="M3738" s="13"/>
      <c r="N3738" s="13"/>
      <c r="O3738" s="8"/>
      <c r="P3738" s="8"/>
    </row>
    <row r="3739" spans="12:16" ht="12.75">
      <c r="L3739" s="13"/>
      <c r="M3739" s="13"/>
      <c r="N3739" s="13"/>
      <c r="O3739" s="8"/>
      <c r="P3739" s="8"/>
    </row>
    <row r="3740" spans="12:16" ht="12.75">
      <c r="L3740" s="13"/>
      <c r="M3740" s="13"/>
      <c r="N3740" s="13"/>
      <c r="O3740" s="8"/>
      <c r="P3740" s="8"/>
    </row>
    <row r="3741" spans="12:16" ht="12.75">
      <c r="L3741" s="13"/>
      <c r="M3741" s="13"/>
      <c r="N3741" s="13"/>
      <c r="O3741" s="8"/>
      <c r="P3741" s="8"/>
    </row>
    <row r="3742" spans="12:16" ht="12.75">
      <c r="L3742" s="13"/>
      <c r="M3742" s="13"/>
      <c r="N3742" s="13"/>
      <c r="O3742" s="8"/>
      <c r="P3742" s="8"/>
    </row>
    <row r="3743" spans="12:16" ht="12.75">
      <c r="L3743" s="13"/>
      <c r="M3743" s="13"/>
      <c r="N3743" s="13"/>
      <c r="O3743" s="8"/>
      <c r="P3743" s="8"/>
    </row>
    <row r="3744" spans="12:16" ht="12.75">
      <c r="L3744" s="13"/>
      <c r="M3744" s="13"/>
      <c r="N3744" s="13"/>
      <c r="O3744" s="8"/>
      <c r="P3744" s="8"/>
    </row>
    <row r="3745" spans="12:16" ht="12.75">
      <c r="L3745" s="13"/>
      <c r="M3745" s="13"/>
      <c r="N3745" s="13"/>
      <c r="O3745" s="8"/>
      <c r="P3745" s="8"/>
    </row>
    <row r="3746" spans="12:16" ht="12.75">
      <c r="L3746" s="13"/>
      <c r="M3746" s="13"/>
      <c r="N3746" s="13"/>
      <c r="O3746" s="8"/>
      <c r="P3746" s="8"/>
    </row>
    <row r="3747" spans="12:16" ht="12.75">
      <c r="L3747" s="13"/>
      <c r="M3747" s="13"/>
      <c r="N3747" s="13"/>
      <c r="O3747" s="8"/>
      <c r="P3747" s="8"/>
    </row>
    <row r="3748" spans="12:16" ht="12.75">
      <c r="L3748" s="13"/>
      <c r="M3748" s="13"/>
      <c r="N3748" s="13"/>
      <c r="O3748" s="8"/>
      <c r="P3748" s="8"/>
    </row>
    <row r="3749" spans="12:16" ht="12.75">
      <c r="L3749" s="13"/>
      <c r="M3749" s="13"/>
      <c r="N3749" s="13"/>
      <c r="O3749" s="8"/>
      <c r="P3749" s="8"/>
    </row>
    <row r="3750" spans="12:16" ht="12.75">
      <c r="L3750" s="13"/>
      <c r="M3750" s="13"/>
      <c r="N3750" s="13"/>
      <c r="O3750" s="8"/>
      <c r="P3750" s="8"/>
    </row>
    <row r="3751" spans="12:16" ht="12.75">
      <c r="L3751" s="13"/>
      <c r="M3751" s="13"/>
      <c r="N3751" s="13"/>
      <c r="O3751" s="8"/>
      <c r="P3751" s="8"/>
    </row>
    <row r="3752" spans="12:16" ht="12.75">
      <c r="L3752" s="13"/>
      <c r="M3752" s="13"/>
      <c r="N3752" s="13"/>
      <c r="O3752" s="8"/>
      <c r="P3752" s="8"/>
    </row>
    <row r="3753" spans="12:16" ht="12.75">
      <c r="L3753" s="13"/>
      <c r="M3753" s="13"/>
      <c r="N3753" s="13"/>
      <c r="O3753" s="8"/>
      <c r="P3753" s="8"/>
    </row>
    <row r="3754" spans="12:16" ht="12.75">
      <c r="L3754" s="13"/>
      <c r="M3754" s="13"/>
      <c r="N3754" s="13"/>
      <c r="O3754" s="8"/>
      <c r="P3754" s="8"/>
    </row>
    <row r="3755" spans="12:16" ht="12.75">
      <c r="L3755" s="13"/>
      <c r="M3755" s="13"/>
      <c r="N3755" s="13"/>
      <c r="O3755" s="8"/>
      <c r="P3755" s="8"/>
    </row>
    <row r="3756" spans="12:16" ht="12.75">
      <c r="L3756" s="13"/>
      <c r="M3756" s="13"/>
      <c r="N3756" s="13"/>
      <c r="O3756" s="8"/>
      <c r="P3756" s="8"/>
    </row>
    <row r="3757" spans="12:16" ht="12.75">
      <c r="L3757" s="13"/>
      <c r="M3757" s="13"/>
      <c r="N3757" s="13"/>
      <c r="O3757" s="8"/>
      <c r="P3757" s="8"/>
    </row>
    <row r="3758" spans="12:16" ht="12.75">
      <c r="L3758" s="13"/>
      <c r="M3758" s="13"/>
      <c r="N3758" s="13"/>
      <c r="O3758" s="8"/>
      <c r="P3758" s="8"/>
    </row>
    <row r="3759" spans="12:16" ht="12.75">
      <c r="L3759" s="13"/>
      <c r="M3759" s="13"/>
      <c r="N3759" s="13"/>
      <c r="O3759" s="8"/>
      <c r="P3759" s="8"/>
    </row>
    <row r="3760" spans="12:16" ht="12.75">
      <c r="L3760" s="13"/>
      <c r="M3760" s="13"/>
      <c r="N3760" s="13"/>
      <c r="O3760" s="8"/>
      <c r="P3760" s="8"/>
    </row>
    <row r="3761" spans="12:16" ht="12.75">
      <c r="L3761" s="13"/>
      <c r="M3761" s="13"/>
      <c r="N3761" s="13"/>
      <c r="O3761" s="8"/>
      <c r="P3761" s="8"/>
    </row>
    <row r="3762" spans="12:16" ht="12.75">
      <c r="L3762" s="13"/>
      <c r="M3762" s="13"/>
      <c r="N3762" s="13"/>
      <c r="O3762" s="8"/>
      <c r="P3762" s="8"/>
    </row>
    <row r="3763" spans="12:16" ht="12.75">
      <c r="L3763" s="13"/>
      <c r="M3763" s="13"/>
      <c r="N3763" s="13"/>
      <c r="O3763" s="8"/>
      <c r="P3763" s="8"/>
    </row>
    <row r="3764" spans="12:16" ht="12.75">
      <c r="L3764" s="13"/>
      <c r="M3764" s="13"/>
      <c r="N3764" s="13"/>
      <c r="O3764" s="8"/>
      <c r="P3764" s="8"/>
    </row>
    <row r="3765" spans="12:16" ht="12.75">
      <c r="L3765" s="13"/>
      <c r="M3765" s="13"/>
      <c r="N3765" s="13"/>
      <c r="O3765" s="8"/>
      <c r="P3765" s="8"/>
    </row>
    <row r="3766" spans="12:16" ht="12.75">
      <c r="L3766" s="13"/>
      <c r="M3766" s="13"/>
      <c r="N3766" s="13"/>
      <c r="O3766" s="8"/>
      <c r="P3766" s="8"/>
    </row>
    <row r="3767" spans="12:16" ht="12.75">
      <c r="L3767" s="13"/>
      <c r="M3767" s="13"/>
      <c r="N3767" s="13"/>
      <c r="O3767" s="8"/>
      <c r="P3767" s="8"/>
    </row>
    <row r="3768" spans="12:16" ht="12.75">
      <c r="L3768" s="13"/>
      <c r="M3768" s="13"/>
      <c r="N3768" s="13"/>
      <c r="O3768" s="8"/>
      <c r="P3768" s="8"/>
    </row>
    <row r="3769" spans="12:16" ht="12.75">
      <c r="L3769" s="13"/>
      <c r="M3769" s="13"/>
      <c r="N3769" s="13"/>
      <c r="O3769" s="8"/>
      <c r="P3769" s="8"/>
    </row>
    <row r="3770" spans="12:16" ht="12.75">
      <c r="L3770" s="13"/>
      <c r="M3770" s="13"/>
      <c r="N3770" s="13"/>
      <c r="O3770" s="8"/>
      <c r="P3770" s="8"/>
    </row>
    <row r="3771" spans="12:16" ht="12.75">
      <c r="L3771" s="13"/>
      <c r="M3771" s="13"/>
      <c r="N3771" s="13"/>
      <c r="O3771" s="8"/>
      <c r="P3771" s="8"/>
    </row>
    <row r="3772" spans="12:16" ht="12.75">
      <c r="L3772" s="13"/>
      <c r="M3772" s="13"/>
      <c r="N3772" s="13"/>
      <c r="O3772" s="8"/>
      <c r="P3772" s="8"/>
    </row>
    <row r="3773" spans="12:16" ht="12.75">
      <c r="L3773" s="13"/>
      <c r="M3773" s="13"/>
      <c r="N3773" s="13"/>
      <c r="O3773" s="8"/>
      <c r="P3773" s="8"/>
    </row>
    <row r="3774" spans="12:16" ht="12.75">
      <c r="L3774" s="13"/>
      <c r="M3774" s="13"/>
      <c r="N3774" s="13"/>
      <c r="O3774" s="8"/>
      <c r="P3774" s="8"/>
    </row>
    <row r="3775" spans="12:16" ht="12.75">
      <c r="L3775" s="13"/>
      <c r="M3775" s="13"/>
      <c r="N3775" s="13"/>
      <c r="O3775" s="8"/>
      <c r="P3775" s="8"/>
    </row>
    <row r="3776" spans="12:16" ht="12.75">
      <c r="L3776" s="13"/>
      <c r="M3776" s="13"/>
      <c r="N3776" s="13"/>
      <c r="O3776" s="8"/>
      <c r="P3776" s="8"/>
    </row>
    <row r="3777" spans="12:16" ht="12.75">
      <c r="L3777" s="13"/>
      <c r="M3777" s="13"/>
      <c r="N3777" s="13"/>
      <c r="O3777" s="8"/>
      <c r="P3777" s="8"/>
    </row>
    <row r="3778" spans="12:16" ht="12.75">
      <c r="L3778" s="13"/>
      <c r="M3778" s="13"/>
      <c r="N3778" s="13"/>
      <c r="O3778" s="8"/>
      <c r="P3778" s="8"/>
    </row>
    <row r="3779" spans="12:16" ht="12.75">
      <c r="L3779" s="13"/>
      <c r="M3779" s="13"/>
      <c r="N3779" s="13"/>
      <c r="O3779" s="8"/>
      <c r="P3779" s="8"/>
    </row>
    <row r="3780" spans="12:16" ht="12.75">
      <c r="L3780" s="13"/>
      <c r="M3780" s="13"/>
      <c r="N3780" s="13"/>
      <c r="O3780" s="8"/>
      <c r="P3780" s="8"/>
    </row>
    <row r="3781" spans="12:16" ht="12.75">
      <c r="L3781" s="13"/>
      <c r="M3781" s="13"/>
      <c r="N3781" s="13"/>
      <c r="O3781" s="8"/>
      <c r="P3781" s="8"/>
    </row>
    <row r="3782" spans="12:16" ht="12.75">
      <c r="L3782" s="13"/>
      <c r="M3782" s="13"/>
      <c r="N3782" s="13"/>
      <c r="O3782" s="8"/>
      <c r="P3782" s="8"/>
    </row>
    <row r="3783" spans="12:16" ht="12.75">
      <c r="L3783" s="13"/>
      <c r="M3783" s="13"/>
      <c r="N3783" s="13"/>
      <c r="O3783" s="8"/>
      <c r="P3783" s="8"/>
    </row>
    <row r="3784" spans="12:16" ht="12.75">
      <c r="L3784" s="13"/>
      <c r="M3784" s="13"/>
      <c r="N3784" s="13"/>
      <c r="O3784" s="8"/>
      <c r="P3784" s="8"/>
    </row>
    <row r="3785" spans="12:16" ht="12.75">
      <c r="L3785" s="13"/>
      <c r="M3785" s="13"/>
      <c r="N3785" s="13"/>
      <c r="O3785" s="8"/>
      <c r="P3785" s="8"/>
    </row>
    <row r="3786" spans="12:16" ht="12.75">
      <c r="L3786" s="13"/>
      <c r="M3786" s="13"/>
      <c r="N3786" s="13"/>
      <c r="O3786" s="8"/>
      <c r="P3786" s="8"/>
    </row>
    <row r="3787" spans="12:16" ht="12.75">
      <c r="L3787" s="13"/>
      <c r="M3787" s="13"/>
      <c r="N3787" s="13"/>
      <c r="O3787" s="8"/>
      <c r="P3787" s="8"/>
    </row>
    <row r="3788" spans="12:16" ht="12.75">
      <c r="L3788" s="13"/>
      <c r="M3788" s="13"/>
      <c r="N3788" s="13"/>
      <c r="O3788" s="8"/>
      <c r="P3788" s="8"/>
    </row>
    <row r="3789" spans="12:16" ht="12.75">
      <c r="L3789" s="13"/>
      <c r="M3789" s="13"/>
      <c r="N3789" s="13"/>
      <c r="O3789" s="8"/>
      <c r="P3789" s="8"/>
    </row>
    <row r="3790" spans="12:16" ht="12.75">
      <c r="L3790" s="13"/>
      <c r="M3790" s="13"/>
      <c r="N3790" s="13"/>
      <c r="O3790" s="8"/>
      <c r="P3790" s="8"/>
    </row>
    <row r="3791" spans="12:16" ht="12.75">
      <c r="L3791" s="13"/>
      <c r="M3791" s="13"/>
      <c r="N3791" s="13"/>
      <c r="O3791" s="8"/>
      <c r="P3791" s="8"/>
    </row>
    <row r="3792" spans="12:16" ht="12.75">
      <c r="L3792" s="13"/>
      <c r="M3792" s="13"/>
      <c r="N3792" s="13"/>
      <c r="O3792" s="8"/>
      <c r="P3792" s="8"/>
    </row>
    <row r="3793" spans="12:16" ht="12.75">
      <c r="L3793" s="13"/>
      <c r="M3793" s="13"/>
      <c r="N3793" s="13"/>
      <c r="O3793" s="8"/>
      <c r="P3793" s="8"/>
    </row>
    <row r="3794" spans="12:16" ht="12.75">
      <c r="L3794" s="13"/>
      <c r="M3794" s="13"/>
      <c r="N3794" s="13"/>
      <c r="O3794" s="8"/>
      <c r="P3794" s="8"/>
    </row>
    <row r="3795" spans="12:16" ht="12.75">
      <c r="L3795" s="13"/>
      <c r="M3795" s="13"/>
      <c r="N3795" s="13"/>
      <c r="O3795" s="8"/>
      <c r="P3795" s="8"/>
    </row>
    <row r="3796" spans="12:16" ht="12.75">
      <c r="L3796" s="13"/>
      <c r="M3796" s="13"/>
      <c r="N3796" s="13"/>
      <c r="O3796" s="8"/>
      <c r="P3796" s="8"/>
    </row>
    <row r="3797" spans="12:16" ht="12.75">
      <c r="L3797" s="13"/>
      <c r="M3797" s="13"/>
      <c r="N3797" s="13"/>
      <c r="O3797" s="8"/>
      <c r="P3797" s="8"/>
    </row>
    <row r="3798" spans="12:16" ht="12.75">
      <c r="L3798" s="13"/>
      <c r="M3798" s="13"/>
      <c r="N3798" s="13"/>
      <c r="O3798" s="8"/>
      <c r="P3798" s="8"/>
    </row>
    <row r="3799" spans="12:16" ht="12.75">
      <c r="L3799" s="13"/>
      <c r="M3799" s="13"/>
      <c r="N3799" s="13"/>
      <c r="O3799" s="8"/>
      <c r="P3799" s="8"/>
    </row>
    <row r="3800" spans="12:16" ht="12.75">
      <c r="L3800" s="13"/>
      <c r="M3800" s="13"/>
      <c r="N3800" s="13"/>
      <c r="O3800" s="8"/>
      <c r="P3800" s="8"/>
    </row>
    <row r="3801" spans="12:16" ht="12.75">
      <c r="L3801" s="13"/>
      <c r="M3801" s="13"/>
      <c r="N3801" s="13"/>
      <c r="O3801" s="8"/>
      <c r="P3801" s="8"/>
    </row>
    <row r="3802" spans="12:16" ht="12.75">
      <c r="L3802" s="13"/>
      <c r="M3802" s="13"/>
      <c r="N3802" s="13"/>
      <c r="O3802" s="8"/>
      <c r="P3802" s="8"/>
    </row>
    <row r="3803" spans="12:16" ht="12.75">
      <c r="L3803" s="13"/>
      <c r="M3803" s="13"/>
      <c r="N3803" s="13"/>
      <c r="O3803" s="8"/>
      <c r="P3803" s="8"/>
    </row>
    <row r="3804" spans="12:16" ht="12.75">
      <c r="L3804" s="13"/>
      <c r="M3804" s="13"/>
      <c r="N3804" s="13"/>
      <c r="O3804" s="8"/>
      <c r="P3804" s="8"/>
    </row>
    <row r="3805" spans="12:16" ht="12.75">
      <c r="L3805" s="13"/>
      <c r="M3805" s="13"/>
      <c r="N3805" s="13"/>
      <c r="O3805" s="8"/>
      <c r="P3805" s="8"/>
    </row>
    <row r="3806" spans="12:16" ht="12.75">
      <c r="L3806" s="13"/>
      <c r="M3806" s="13"/>
      <c r="N3806" s="13"/>
      <c r="O3806" s="8"/>
      <c r="P3806" s="8"/>
    </row>
    <row r="3807" spans="12:16" ht="12.75">
      <c r="L3807" s="13"/>
      <c r="M3807" s="13"/>
      <c r="N3807" s="13"/>
      <c r="O3807" s="8"/>
      <c r="P3807" s="8"/>
    </row>
    <row r="3808" spans="12:16" ht="12.75">
      <c r="L3808" s="13"/>
      <c r="M3808" s="13"/>
      <c r="N3808" s="13"/>
      <c r="O3808" s="8"/>
      <c r="P3808" s="8"/>
    </row>
    <row r="3809" spans="12:16" ht="12.75">
      <c r="L3809" s="13"/>
      <c r="M3809" s="13"/>
      <c r="N3809" s="13"/>
      <c r="O3809" s="8"/>
      <c r="P3809" s="8"/>
    </row>
    <row r="3810" spans="12:16" ht="12.75">
      <c r="L3810" s="13"/>
      <c r="M3810" s="13"/>
      <c r="N3810" s="13"/>
      <c r="O3810" s="8"/>
      <c r="P3810" s="8"/>
    </row>
    <row r="3811" spans="12:16" ht="12.75">
      <c r="L3811" s="13"/>
      <c r="M3811" s="13"/>
      <c r="N3811" s="13"/>
      <c r="O3811" s="8"/>
      <c r="P3811" s="8"/>
    </row>
    <row r="3812" spans="12:16" ht="12.75">
      <c r="L3812" s="13"/>
      <c r="M3812" s="13"/>
      <c r="N3812" s="13"/>
      <c r="O3812" s="8"/>
      <c r="P3812" s="8"/>
    </row>
    <row r="3813" spans="12:16" ht="12.75">
      <c r="L3813" s="13"/>
      <c r="M3813" s="13"/>
      <c r="N3813" s="13"/>
      <c r="O3813" s="8"/>
      <c r="P3813" s="8"/>
    </row>
    <row r="3814" spans="12:16" ht="12.75">
      <c r="L3814" s="13"/>
      <c r="M3814" s="13"/>
      <c r="N3814" s="13"/>
      <c r="O3814" s="8"/>
      <c r="P3814" s="8"/>
    </row>
    <row r="3815" spans="12:16" ht="12.75">
      <c r="L3815" s="13"/>
      <c r="M3815" s="13"/>
      <c r="N3815" s="13"/>
      <c r="O3815" s="8"/>
      <c r="P3815" s="8"/>
    </row>
    <row r="3816" spans="12:16" ht="12.75">
      <c r="L3816" s="13"/>
      <c r="M3816" s="13"/>
      <c r="N3816" s="13"/>
      <c r="O3816" s="8"/>
      <c r="P3816" s="8"/>
    </row>
    <row r="3817" spans="12:16" ht="12.75">
      <c r="L3817" s="13"/>
      <c r="M3817" s="13"/>
      <c r="N3817" s="13"/>
      <c r="O3817" s="8"/>
      <c r="P3817" s="8"/>
    </row>
    <row r="3818" spans="12:16" ht="12.75">
      <c r="L3818" s="13"/>
      <c r="M3818" s="13"/>
      <c r="N3818" s="13"/>
      <c r="O3818" s="8"/>
      <c r="P3818" s="8"/>
    </row>
    <row r="3819" spans="12:16" ht="12.75">
      <c r="L3819" s="13"/>
      <c r="M3819" s="13"/>
      <c r="N3819" s="13"/>
      <c r="O3819" s="8"/>
      <c r="P3819" s="8"/>
    </row>
    <row r="3820" spans="12:16" ht="12.75">
      <c r="L3820" s="13"/>
      <c r="M3820" s="13"/>
      <c r="N3820" s="13"/>
      <c r="O3820" s="8"/>
      <c r="P3820" s="8"/>
    </row>
    <row r="3821" spans="12:16" ht="12.75">
      <c r="L3821" s="13"/>
      <c r="M3821" s="13"/>
      <c r="N3821" s="13"/>
      <c r="O3821" s="8"/>
      <c r="P3821" s="8"/>
    </row>
    <row r="3822" spans="12:16" ht="12.75">
      <c r="L3822" s="13"/>
      <c r="M3822" s="13"/>
      <c r="N3822" s="13"/>
      <c r="O3822" s="8"/>
      <c r="P3822" s="8"/>
    </row>
    <row r="3823" spans="12:16" ht="12.75">
      <c r="L3823" s="13"/>
      <c r="M3823" s="13"/>
      <c r="N3823" s="13"/>
      <c r="O3823" s="8"/>
      <c r="P3823" s="8"/>
    </row>
    <row r="3824" spans="12:16" ht="12.75">
      <c r="L3824" s="13"/>
      <c r="M3824" s="13"/>
      <c r="N3824" s="13"/>
      <c r="O3824" s="8"/>
      <c r="P3824" s="8"/>
    </row>
    <row r="3825" spans="12:16" ht="12.75">
      <c r="L3825" s="13"/>
      <c r="M3825" s="13"/>
      <c r="N3825" s="13"/>
      <c r="O3825" s="8"/>
      <c r="P3825" s="8"/>
    </row>
    <row r="3826" spans="12:16" ht="12.75">
      <c r="L3826" s="13"/>
      <c r="M3826" s="13"/>
      <c r="N3826" s="13"/>
      <c r="O3826" s="8"/>
      <c r="P3826" s="8"/>
    </row>
    <row r="3827" spans="12:16" ht="12.75">
      <c r="L3827" s="13"/>
      <c r="M3827" s="13"/>
      <c r="N3827" s="13"/>
      <c r="O3827" s="8"/>
      <c r="P3827" s="8"/>
    </row>
    <row r="3828" spans="12:16" ht="12.75">
      <c r="L3828" s="13"/>
      <c r="M3828" s="13"/>
      <c r="N3828" s="13"/>
      <c r="O3828" s="8"/>
      <c r="P3828" s="8"/>
    </row>
    <row r="3829" spans="12:16" ht="12.75">
      <c r="L3829" s="13"/>
      <c r="M3829" s="13"/>
      <c r="N3829" s="13"/>
      <c r="O3829" s="8"/>
      <c r="P3829" s="8"/>
    </row>
    <row r="3830" spans="12:16" ht="12.75">
      <c r="L3830" s="13"/>
      <c r="M3830" s="13"/>
      <c r="N3830" s="13"/>
      <c r="O3830" s="8"/>
      <c r="P3830" s="8"/>
    </row>
    <row r="3831" spans="12:16" ht="12.75">
      <c r="L3831" s="13"/>
      <c r="M3831" s="13"/>
      <c r="N3831" s="13"/>
      <c r="O3831" s="8"/>
      <c r="P3831" s="8"/>
    </row>
    <row r="3832" spans="12:16" ht="12.75">
      <c r="L3832" s="13"/>
      <c r="M3832" s="13"/>
      <c r="N3832" s="13"/>
      <c r="O3832" s="8"/>
      <c r="P3832" s="8"/>
    </row>
    <row r="3833" spans="12:16" ht="12.75">
      <c r="L3833" s="13"/>
      <c r="M3833" s="13"/>
      <c r="N3833" s="13"/>
      <c r="O3833" s="8"/>
      <c r="P3833" s="8"/>
    </row>
    <row r="3834" spans="12:16" ht="12.75">
      <c r="L3834" s="13"/>
      <c r="M3834" s="13"/>
      <c r="N3834" s="13"/>
      <c r="O3834" s="8"/>
      <c r="P3834" s="8"/>
    </row>
    <row r="3835" spans="12:16" ht="12.75">
      <c r="L3835" s="13"/>
      <c r="M3835" s="13"/>
      <c r="N3835" s="13"/>
      <c r="O3835" s="8"/>
      <c r="P3835" s="8"/>
    </row>
    <row r="3836" spans="12:16" ht="12.75">
      <c r="L3836" s="13"/>
      <c r="M3836" s="13"/>
      <c r="N3836" s="13"/>
      <c r="O3836" s="8"/>
      <c r="P3836" s="8"/>
    </row>
    <row r="3837" spans="12:16" ht="12.75">
      <c r="L3837" s="13"/>
      <c r="M3837" s="13"/>
      <c r="N3837" s="13"/>
      <c r="O3837" s="8"/>
      <c r="P3837" s="8"/>
    </row>
    <row r="3838" spans="12:16" ht="12.75">
      <c r="L3838" s="13"/>
      <c r="M3838" s="13"/>
      <c r="N3838" s="13"/>
      <c r="O3838" s="8"/>
      <c r="P3838" s="8"/>
    </row>
    <row r="3839" spans="12:16" ht="12.75">
      <c r="L3839" s="13"/>
      <c r="M3839" s="13"/>
      <c r="N3839" s="13"/>
      <c r="O3839" s="8"/>
      <c r="P3839" s="8"/>
    </row>
    <row r="3840" spans="12:16" ht="12.75">
      <c r="L3840" s="13"/>
      <c r="M3840" s="13"/>
      <c r="N3840" s="13"/>
      <c r="O3840" s="8"/>
      <c r="P3840" s="8"/>
    </row>
    <row r="3841" spans="12:16" ht="12.75">
      <c r="L3841" s="13"/>
      <c r="M3841" s="13"/>
      <c r="N3841" s="13"/>
      <c r="O3841" s="8"/>
      <c r="P3841" s="8"/>
    </row>
    <row r="3842" spans="12:16" ht="12.75">
      <c r="L3842" s="13"/>
      <c r="M3842" s="13"/>
      <c r="N3842" s="13"/>
      <c r="O3842" s="8"/>
      <c r="P3842" s="8"/>
    </row>
    <row r="3843" spans="12:16" ht="12.75">
      <c r="L3843" s="13"/>
      <c r="M3843" s="13"/>
      <c r="N3843" s="13"/>
      <c r="O3843" s="8"/>
      <c r="P3843" s="8"/>
    </row>
    <row r="3844" spans="12:16" ht="12.75">
      <c r="L3844" s="13"/>
      <c r="M3844" s="13"/>
      <c r="N3844" s="13"/>
      <c r="O3844" s="8"/>
      <c r="P3844" s="8"/>
    </row>
    <row r="3845" spans="12:16" ht="12.75">
      <c r="L3845" s="13"/>
      <c r="M3845" s="13"/>
      <c r="N3845" s="13"/>
      <c r="O3845" s="8"/>
      <c r="P3845" s="8"/>
    </row>
    <row r="3846" spans="12:16" ht="12.75">
      <c r="L3846" s="13"/>
      <c r="M3846" s="13"/>
      <c r="N3846" s="13"/>
      <c r="O3846" s="8"/>
      <c r="P3846" s="8"/>
    </row>
    <row r="3847" spans="12:16" ht="12.75">
      <c r="L3847" s="13"/>
      <c r="M3847" s="13"/>
      <c r="N3847" s="13"/>
      <c r="O3847" s="8"/>
      <c r="P3847" s="8"/>
    </row>
    <row r="3848" spans="12:16" ht="12.75">
      <c r="L3848" s="13"/>
      <c r="M3848" s="13"/>
      <c r="N3848" s="13"/>
      <c r="O3848" s="8"/>
      <c r="P3848" s="8"/>
    </row>
    <row r="3849" spans="12:16" ht="12.75">
      <c r="L3849" s="13"/>
      <c r="M3849" s="13"/>
      <c r="N3849" s="13"/>
      <c r="O3849" s="8"/>
      <c r="P3849" s="8"/>
    </row>
    <row r="3850" spans="12:16" ht="12.75">
      <c r="L3850" s="13"/>
      <c r="M3850" s="13"/>
      <c r="N3850" s="13"/>
      <c r="O3850" s="8"/>
      <c r="P3850" s="8"/>
    </row>
    <row r="3851" spans="12:16" ht="12.75">
      <c r="L3851" s="13"/>
      <c r="M3851" s="13"/>
      <c r="N3851" s="13"/>
      <c r="O3851" s="8"/>
      <c r="P3851" s="8"/>
    </row>
    <row r="3852" spans="12:16" ht="12.75">
      <c r="L3852" s="13"/>
      <c r="M3852" s="13"/>
      <c r="N3852" s="13"/>
      <c r="O3852" s="8"/>
      <c r="P3852" s="8"/>
    </row>
    <row r="3853" spans="12:16" ht="12.75">
      <c r="L3853" s="13"/>
      <c r="M3853" s="13"/>
      <c r="N3853" s="13"/>
      <c r="O3853" s="8"/>
      <c r="P3853" s="8"/>
    </row>
    <row r="3854" spans="12:16" ht="12.75">
      <c r="L3854" s="13"/>
      <c r="M3854" s="13"/>
      <c r="N3854" s="13"/>
      <c r="O3854" s="8"/>
      <c r="P3854" s="8"/>
    </row>
    <row r="3855" spans="12:16" ht="12.75">
      <c r="L3855" s="13"/>
      <c r="M3855" s="13"/>
      <c r="N3855" s="13"/>
      <c r="O3855" s="8"/>
      <c r="P3855" s="8"/>
    </row>
    <row r="3856" spans="12:16" ht="12.75">
      <c r="L3856" s="13"/>
      <c r="M3856" s="13"/>
      <c r="N3856" s="13"/>
      <c r="O3856" s="8"/>
      <c r="P3856" s="8"/>
    </row>
    <row r="3857" spans="12:16" ht="12.75">
      <c r="L3857" s="13"/>
      <c r="M3857" s="13"/>
      <c r="N3857" s="13"/>
      <c r="O3857" s="8"/>
      <c r="P3857" s="8"/>
    </row>
    <row r="3858" spans="12:16" ht="12.75">
      <c r="L3858" s="13"/>
      <c r="M3858" s="13"/>
      <c r="N3858" s="13"/>
      <c r="O3858" s="8"/>
      <c r="P3858" s="8"/>
    </row>
    <row r="3859" spans="12:16" ht="12.75">
      <c r="L3859" s="13"/>
      <c r="M3859" s="13"/>
      <c r="N3859" s="13"/>
      <c r="O3859" s="8"/>
      <c r="P3859" s="8"/>
    </row>
    <row r="3860" spans="12:16" ht="12.75">
      <c r="L3860" s="13"/>
      <c r="M3860" s="13"/>
      <c r="N3860" s="13"/>
      <c r="O3860" s="8"/>
      <c r="P3860" s="8"/>
    </row>
    <row r="3861" spans="12:16" ht="12.75">
      <c r="L3861" s="13"/>
      <c r="M3861" s="13"/>
      <c r="N3861" s="13"/>
      <c r="O3861" s="8"/>
      <c r="P3861" s="8"/>
    </row>
    <row r="3862" spans="12:16" ht="12.75">
      <c r="L3862" s="13"/>
      <c r="M3862" s="13"/>
      <c r="N3862" s="13"/>
      <c r="O3862" s="8"/>
      <c r="P3862" s="8"/>
    </row>
    <row r="3863" spans="12:16" ht="12.75">
      <c r="L3863" s="13"/>
      <c r="M3863" s="13"/>
      <c r="N3863" s="13"/>
      <c r="O3863" s="8"/>
      <c r="P3863" s="8"/>
    </row>
    <row r="3864" spans="12:16" ht="12.75">
      <c r="L3864" s="13"/>
      <c r="M3864" s="13"/>
      <c r="N3864" s="13"/>
      <c r="O3864" s="8"/>
      <c r="P3864" s="8"/>
    </row>
    <row r="3865" spans="12:16" ht="12.75">
      <c r="L3865" s="13"/>
      <c r="M3865" s="13"/>
      <c r="N3865" s="13"/>
      <c r="O3865" s="8"/>
      <c r="P3865" s="8"/>
    </row>
    <row r="3866" spans="12:16" ht="12.75">
      <c r="L3866" s="13"/>
      <c r="M3866" s="13"/>
      <c r="N3866" s="13"/>
      <c r="O3866" s="8"/>
      <c r="P3866" s="8"/>
    </row>
    <row r="3867" spans="12:16" ht="12.75">
      <c r="L3867" s="13"/>
      <c r="M3867" s="13"/>
      <c r="N3867" s="13"/>
      <c r="O3867" s="8"/>
      <c r="P3867" s="8"/>
    </row>
    <row r="3868" spans="12:16" ht="12.75">
      <c r="L3868" s="13"/>
      <c r="M3868" s="13"/>
      <c r="N3868" s="13"/>
      <c r="O3868" s="8"/>
      <c r="P3868" s="8"/>
    </row>
    <row r="3869" spans="12:16" ht="12.75">
      <c r="L3869" s="13"/>
      <c r="M3869" s="13"/>
      <c r="N3869" s="13"/>
      <c r="O3869" s="8"/>
      <c r="P3869" s="8"/>
    </row>
    <row r="3870" spans="12:16" ht="12.75">
      <c r="L3870" s="13"/>
      <c r="M3870" s="13"/>
      <c r="N3870" s="13"/>
      <c r="O3870" s="8"/>
      <c r="P3870" s="8"/>
    </row>
    <row r="3871" spans="12:16" ht="12.75">
      <c r="L3871" s="13"/>
      <c r="M3871" s="13"/>
      <c r="N3871" s="13"/>
      <c r="O3871" s="8"/>
      <c r="P3871" s="8"/>
    </row>
    <row r="3872" spans="12:16" ht="12.75">
      <c r="L3872" s="13"/>
      <c r="M3872" s="13"/>
      <c r="N3872" s="13"/>
      <c r="O3872" s="8"/>
      <c r="P3872" s="8"/>
    </row>
    <row r="3873" spans="12:16" ht="12.75">
      <c r="L3873" s="13"/>
      <c r="M3873" s="13"/>
      <c r="N3873" s="13"/>
      <c r="O3873" s="8"/>
      <c r="P3873" s="8"/>
    </row>
    <row r="3874" spans="12:16" ht="12.75">
      <c r="L3874" s="13"/>
      <c r="M3874" s="13"/>
      <c r="N3874" s="13"/>
      <c r="O3874" s="8"/>
      <c r="P3874" s="8"/>
    </row>
    <row r="3875" spans="12:16" ht="12.75">
      <c r="L3875" s="13"/>
      <c r="M3875" s="13"/>
      <c r="N3875" s="13"/>
      <c r="O3875" s="8"/>
      <c r="P3875" s="8"/>
    </row>
    <row r="3876" spans="12:16" ht="12.75">
      <c r="L3876" s="13"/>
      <c r="M3876" s="13"/>
      <c r="N3876" s="13"/>
      <c r="O3876" s="8"/>
      <c r="P3876" s="8"/>
    </row>
    <row r="3877" spans="12:16" ht="12.75">
      <c r="L3877" s="13"/>
      <c r="M3877" s="13"/>
      <c r="N3877" s="13"/>
      <c r="O3877" s="8"/>
      <c r="P3877" s="8"/>
    </row>
    <row r="3878" spans="12:16" ht="12.75">
      <c r="L3878" s="13"/>
      <c r="M3878" s="13"/>
      <c r="N3878" s="13"/>
      <c r="O3878" s="8"/>
      <c r="P3878" s="8"/>
    </row>
    <row r="3879" spans="12:16" ht="12.75">
      <c r="L3879" s="13"/>
      <c r="M3879" s="13"/>
      <c r="N3879" s="13"/>
      <c r="O3879" s="8"/>
      <c r="P3879" s="8"/>
    </row>
    <row r="3880" spans="12:16" ht="12.75">
      <c r="L3880" s="13"/>
      <c r="M3880" s="13"/>
      <c r="N3880" s="13"/>
      <c r="O3880" s="8"/>
      <c r="P3880" s="8"/>
    </row>
    <row r="3881" spans="12:16" ht="12.75">
      <c r="L3881" s="13"/>
      <c r="M3881" s="13"/>
      <c r="N3881" s="13"/>
      <c r="O3881" s="8"/>
      <c r="P3881" s="8"/>
    </row>
    <row r="3882" spans="12:16" ht="12.75">
      <c r="L3882" s="13"/>
      <c r="M3882" s="13"/>
      <c r="N3882" s="13"/>
      <c r="O3882" s="8"/>
      <c r="P3882" s="8"/>
    </row>
    <row r="3883" spans="12:16" ht="12.75">
      <c r="L3883" s="13"/>
      <c r="M3883" s="13"/>
      <c r="N3883" s="13"/>
      <c r="O3883" s="8"/>
      <c r="P3883" s="8"/>
    </row>
    <row r="3884" spans="12:16" ht="12.75">
      <c r="L3884" s="13"/>
      <c r="M3884" s="13"/>
      <c r="N3884" s="13"/>
      <c r="O3884" s="8"/>
      <c r="P3884" s="8"/>
    </row>
    <row r="3885" spans="12:16" ht="12.75">
      <c r="L3885" s="13"/>
      <c r="M3885" s="13"/>
      <c r="N3885" s="13"/>
      <c r="O3885" s="8"/>
      <c r="P3885" s="8"/>
    </row>
    <row r="3886" spans="12:16" ht="12.75">
      <c r="L3886" s="13"/>
      <c r="M3886" s="13"/>
      <c r="N3886" s="13"/>
      <c r="O3886" s="8"/>
      <c r="P3886" s="8"/>
    </row>
    <row r="3887" spans="12:16" ht="12.75">
      <c r="L3887" s="13"/>
      <c r="M3887" s="13"/>
      <c r="N3887" s="13"/>
      <c r="O3887" s="8"/>
      <c r="P3887" s="8"/>
    </row>
    <row r="3888" spans="12:16" ht="12.75">
      <c r="L3888" s="13"/>
      <c r="M3888" s="13"/>
      <c r="N3888" s="13"/>
      <c r="O3888" s="8"/>
      <c r="P3888" s="8"/>
    </row>
    <row r="3889" spans="12:16" ht="12.75">
      <c r="L3889" s="13"/>
      <c r="M3889" s="13"/>
      <c r="N3889" s="13"/>
      <c r="O3889" s="8"/>
      <c r="P3889" s="8"/>
    </row>
    <row r="3890" spans="12:16" ht="12.75">
      <c r="L3890" s="13"/>
      <c r="M3890" s="13"/>
      <c r="N3890" s="13"/>
      <c r="O3890" s="8"/>
      <c r="P3890" s="8"/>
    </row>
    <row r="3891" spans="12:16" ht="12.75">
      <c r="L3891" s="13"/>
      <c r="M3891" s="13"/>
      <c r="N3891" s="13"/>
      <c r="O3891" s="8"/>
      <c r="P3891" s="8"/>
    </row>
    <row r="3892" spans="12:16" ht="12.75">
      <c r="L3892" s="13"/>
      <c r="M3892" s="13"/>
      <c r="N3892" s="13"/>
      <c r="O3892" s="8"/>
      <c r="P3892" s="8"/>
    </row>
    <row r="3893" spans="12:16" ht="12.75">
      <c r="L3893" s="13"/>
      <c r="M3893" s="13"/>
      <c r="N3893" s="13"/>
      <c r="O3893" s="8"/>
      <c r="P3893" s="8"/>
    </row>
    <row r="3894" spans="12:16" ht="12.75">
      <c r="L3894" s="13"/>
      <c r="M3894" s="13"/>
      <c r="N3894" s="13"/>
      <c r="O3894" s="8"/>
      <c r="P3894" s="8"/>
    </row>
    <row r="3895" spans="12:16" ht="12.75">
      <c r="L3895" s="13"/>
      <c r="M3895" s="13"/>
      <c r="N3895" s="13"/>
      <c r="O3895" s="8"/>
      <c r="P3895" s="8"/>
    </row>
    <row r="3896" spans="12:16" ht="12.75">
      <c r="L3896" s="13"/>
      <c r="M3896" s="13"/>
      <c r="N3896" s="13"/>
      <c r="O3896" s="8"/>
      <c r="P3896" s="8"/>
    </row>
    <row r="3897" spans="12:16" ht="12.75">
      <c r="L3897" s="13"/>
      <c r="M3897" s="13"/>
      <c r="N3897" s="13"/>
      <c r="O3897" s="8"/>
      <c r="P3897" s="8"/>
    </row>
    <row r="3898" spans="12:16" ht="12.75">
      <c r="L3898" s="13"/>
      <c r="M3898" s="13"/>
      <c r="N3898" s="13"/>
      <c r="O3898" s="8"/>
      <c r="P3898" s="8"/>
    </row>
    <row r="3899" spans="12:16" ht="12.75">
      <c r="L3899" s="13"/>
      <c r="M3899" s="13"/>
      <c r="N3899" s="13"/>
      <c r="O3899" s="8"/>
      <c r="P3899" s="8"/>
    </row>
    <row r="3900" spans="12:16" ht="12.75">
      <c r="L3900" s="13"/>
      <c r="M3900" s="13"/>
      <c r="N3900" s="13"/>
      <c r="O3900" s="8"/>
      <c r="P3900" s="8"/>
    </row>
    <row r="3901" spans="12:16" ht="12.75">
      <c r="L3901" s="13"/>
      <c r="M3901" s="13"/>
      <c r="N3901" s="13"/>
      <c r="O3901" s="8"/>
      <c r="P3901" s="8"/>
    </row>
    <row r="3902" spans="12:16" ht="12.75">
      <c r="L3902" s="13"/>
      <c r="M3902" s="13"/>
      <c r="N3902" s="13"/>
      <c r="O3902" s="8"/>
      <c r="P3902" s="8"/>
    </row>
    <row r="3903" spans="12:16" ht="12.75">
      <c r="L3903" s="13"/>
      <c r="M3903" s="13"/>
      <c r="N3903" s="13"/>
      <c r="O3903" s="8"/>
      <c r="P3903" s="8"/>
    </row>
    <row r="3904" spans="12:16" ht="12.75">
      <c r="L3904" s="13"/>
      <c r="M3904" s="13"/>
      <c r="N3904" s="13"/>
      <c r="O3904" s="8"/>
      <c r="P3904" s="8"/>
    </row>
    <row r="3905" spans="12:16" ht="12.75">
      <c r="L3905" s="13"/>
      <c r="M3905" s="13"/>
      <c r="N3905" s="13"/>
      <c r="O3905" s="8"/>
      <c r="P3905" s="8"/>
    </row>
    <row r="3906" spans="12:16" ht="12.75">
      <c r="L3906" s="13"/>
      <c r="M3906" s="13"/>
      <c r="N3906" s="13"/>
      <c r="O3906" s="8"/>
      <c r="P3906" s="8"/>
    </row>
    <row r="3907" spans="12:16" ht="12.75">
      <c r="L3907" s="13"/>
      <c r="M3907" s="13"/>
      <c r="N3907" s="13"/>
      <c r="O3907" s="8"/>
      <c r="P3907" s="8"/>
    </row>
    <row r="3908" spans="12:16" ht="12.75">
      <c r="L3908" s="13"/>
      <c r="M3908" s="13"/>
      <c r="N3908" s="13"/>
      <c r="O3908" s="8"/>
      <c r="P3908" s="8"/>
    </row>
    <row r="3909" spans="12:16" ht="12.75">
      <c r="L3909" s="13"/>
      <c r="M3909" s="13"/>
      <c r="N3909" s="13"/>
      <c r="O3909" s="8"/>
      <c r="P3909" s="8"/>
    </row>
    <row r="3910" spans="12:16" ht="12.75">
      <c r="L3910" s="13"/>
      <c r="M3910" s="13"/>
      <c r="N3910" s="13"/>
      <c r="O3910" s="8"/>
      <c r="P3910" s="8"/>
    </row>
    <row r="3911" spans="12:16" ht="12.75">
      <c r="L3911" s="13"/>
      <c r="M3911" s="13"/>
      <c r="N3911" s="13"/>
      <c r="O3911" s="8"/>
      <c r="P3911" s="8"/>
    </row>
    <row r="3912" spans="12:16" ht="12.75">
      <c r="L3912" s="13"/>
      <c r="M3912" s="13"/>
      <c r="N3912" s="13"/>
      <c r="O3912" s="8"/>
      <c r="P3912" s="8"/>
    </row>
    <row r="3913" spans="12:16" ht="12.75">
      <c r="L3913" s="13"/>
      <c r="M3913" s="13"/>
      <c r="N3913" s="13"/>
      <c r="O3913" s="8"/>
      <c r="P3913" s="8"/>
    </row>
    <row r="3914" spans="12:16" ht="12.75">
      <c r="L3914" s="13"/>
      <c r="M3914" s="13"/>
      <c r="N3914" s="13"/>
      <c r="O3914" s="8"/>
      <c r="P3914" s="8"/>
    </row>
    <row r="3915" spans="12:16" ht="12.75">
      <c r="L3915" s="13"/>
      <c r="M3915" s="13"/>
      <c r="N3915" s="13"/>
      <c r="O3915" s="8"/>
      <c r="P3915" s="8"/>
    </row>
    <row r="3916" spans="12:16" ht="12.75">
      <c r="L3916" s="13"/>
      <c r="M3916" s="13"/>
      <c r="N3916" s="13"/>
      <c r="O3916" s="8"/>
      <c r="P3916" s="8"/>
    </row>
    <row r="3917" spans="12:16" ht="12.75">
      <c r="L3917" s="13"/>
      <c r="M3917" s="13"/>
      <c r="N3917" s="13"/>
      <c r="O3917" s="8"/>
      <c r="P3917" s="8"/>
    </row>
    <row r="3918" spans="12:16" ht="12.75">
      <c r="L3918" s="13"/>
      <c r="M3918" s="13"/>
      <c r="N3918" s="13"/>
      <c r="O3918" s="8"/>
      <c r="P3918" s="8"/>
    </row>
    <row r="3919" spans="12:16" ht="12.75">
      <c r="L3919" s="13"/>
      <c r="M3919" s="13"/>
      <c r="N3919" s="13"/>
      <c r="O3919" s="8"/>
      <c r="P3919" s="8"/>
    </row>
    <row r="3920" spans="12:16" ht="12.75">
      <c r="L3920" s="13"/>
      <c r="M3920" s="13"/>
      <c r="N3920" s="13"/>
      <c r="O3920" s="8"/>
      <c r="P3920" s="8"/>
    </row>
    <row r="3921" spans="12:16" ht="12.75">
      <c r="L3921" s="13"/>
      <c r="M3921" s="13"/>
      <c r="N3921" s="13"/>
      <c r="O3921" s="8"/>
      <c r="P3921" s="8"/>
    </row>
    <row r="3922" spans="12:16" ht="12.75">
      <c r="L3922" s="13"/>
      <c r="M3922" s="13"/>
      <c r="N3922" s="13"/>
      <c r="O3922" s="8"/>
      <c r="P3922" s="8"/>
    </row>
    <row r="3923" spans="12:16" ht="12.75">
      <c r="L3923" s="13"/>
      <c r="M3923" s="13"/>
      <c r="N3923" s="13"/>
      <c r="O3923" s="8"/>
      <c r="P3923" s="8"/>
    </row>
    <row r="3924" spans="12:16" ht="12.75">
      <c r="L3924" s="13"/>
      <c r="M3924" s="13"/>
      <c r="N3924" s="13"/>
      <c r="O3924" s="8"/>
      <c r="P3924" s="8"/>
    </row>
    <row r="3925" spans="12:16" ht="12.75">
      <c r="L3925" s="13"/>
      <c r="M3925" s="13"/>
      <c r="N3925" s="13"/>
      <c r="O3925" s="8"/>
      <c r="P3925" s="8"/>
    </row>
    <row r="3926" spans="12:16" ht="12.75">
      <c r="L3926" s="13"/>
      <c r="M3926" s="13"/>
      <c r="N3926" s="13"/>
      <c r="O3926" s="8"/>
      <c r="P3926" s="8"/>
    </row>
    <row r="3927" spans="12:16" ht="12.75">
      <c r="L3927" s="13"/>
      <c r="M3927" s="13"/>
      <c r="N3927" s="13"/>
      <c r="O3927" s="8"/>
      <c r="P3927" s="8"/>
    </row>
    <row r="3928" spans="12:16" ht="12.75">
      <c r="L3928" s="13"/>
      <c r="M3928" s="13"/>
      <c r="N3928" s="13"/>
      <c r="O3928" s="8"/>
      <c r="P3928" s="8"/>
    </row>
    <row r="3929" spans="12:16" ht="12.75">
      <c r="L3929" s="13"/>
      <c r="M3929" s="13"/>
      <c r="N3929" s="13"/>
      <c r="O3929" s="8"/>
      <c r="P3929" s="8"/>
    </row>
    <row r="3930" spans="12:16" ht="12.75">
      <c r="L3930" s="13"/>
      <c r="M3930" s="13"/>
      <c r="N3930" s="13"/>
      <c r="O3930" s="8"/>
      <c r="P3930" s="8"/>
    </row>
    <row r="3931" spans="12:16" ht="12.75">
      <c r="L3931" s="13"/>
      <c r="M3931" s="13"/>
      <c r="N3931" s="13"/>
      <c r="O3931" s="8"/>
      <c r="P3931" s="8"/>
    </row>
    <row r="3932" spans="12:16" ht="12.75">
      <c r="L3932" s="13"/>
      <c r="M3932" s="13"/>
      <c r="N3932" s="13"/>
      <c r="O3932" s="8"/>
      <c r="P3932" s="8"/>
    </row>
    <row r="3933" spans="12:16" ht="12.75">
      <c r="L3933" s="13"/>
      <c r="M3933" s="13"/>
      <c r="N3933" s="13"/>
      <c r="O3933" s="8"/>
      <c r="P3933" s="8"/>
    </row>
    <row r="3934" spans="12:16" ht="12.75">
      <c r="L3934" s="13"/>
      <c r="M3934" s="13"/>
      <c r="N3934" s="13"/>
      <c r="O3934" s="8"/>
      <c r="P3934" s="8"/>
    </row>
    <row r="3935" spans="12:16" ht="12.75">
      <c r="L3935" s="13"/>
      <c r="M3935" s="13"/>
      <c r="N3935" s="13"/>
      <c r="O3935" s="8"/>
      <c r="P3935" s="8"/>
    </row>
    <row r="3936" spans="12:16" ht="12.75">
      <c r="L3936" s="13"/>
      <c r="M3936" s="13"/>
      <c r="N3936" s="13"/>
      <c r="O3936" s="8"/>
      <c r="P3936" s="8"/>
    </row>
    <row r="3937" spans="12:16" ht="12.75">
      <c r="L3937" s="13"/>
      <c r="M3937" s="13"/>
      <c r="N3937" s="13"/>
      <c r="O3937" s="8"/>
      <c r="P3937" s="8"/>
    </row>
    <row r="3938" spans="12:16" ht="12.75">
      <c r="L3938" s="13"/>
      <c r="M3938" s="13"/>
      <c r="N3938" s="13"/>
      <c r="O3938" s="8"/>
      <c r="P3938" s="8"/>
    </row>
    <row r="3939" spans="12:16" ht="12.75">
      <c r="L3939" s="13"/>
      <c r="M3939" s="13"/>
      <c r="N3939" s="13"/>
      <c r="O3939" s="8"/>
      <c r="P3939" s="8"/>
    </row>
    <row r="3940" spans="12:16" ht="12.75">
      <c r="L3940" s="13"/>
      <c r="M3940" s="13"/>
      <c r="N3940" s="13"/>
      <c r="O3940" s="8"/>
      <c r="P3940" s="8"/>
    </row>
    <row r="3941" spans="12:16" ht="12.75">
      <c r="L3941" s="13"/>
      <c r="M3941" s="13"/>
      <c r="N3941" s="13"/>
      <c r="O3941" s="8"/>
      <c r="P3941" s="8"/>
    </row>
    <row r="3942" spans="12:16" ht="12.75">
      <c r="L3942" s="13"/>
      <c r="M3942" s="13"/>
      <c r="N3942" s="13"/>
      <c r="O3942" s="8"/>
      <c r="P3942" s="8"/>
    </row>
    <row r="3943" spans="12:16" ht="12.75">
      <c r="L3943" s="13"/>
      <c r="M3943" s="13"/>
      <c r="N3943" s="13"/>
      <c r="O3943" s="8"/>
      <c r="P3943" s="8"/>
    </row>
    <row r="3944" spans="12:16" ht="12.75">
      <c r="L3944" s="13"/>
      <c r="M3944" s="13"/>
      <c r="N3944" s="13"/>
      <c r="O3944" s="8"/>
      <c r="P3944" s="8"/>
    </row>
    <row r="3945" spans="12:16" ht="12.75">
      <c r="L3945" s="13"/>
      <c r="M3945" s="13"/>
      <c r="N3945" s="13"/>
      <c r="O3945" s="8"/>
      <c r="P3945" s="8"/>
    </row>
    <row r="3946" spans="12:16" ht="12.75">
      <c r="L3946" s="13"/>
      <c r="M3946" s="13"/>
      <c r="N3946" s="13"/>
      <c r="O3946" s="8"/>
      <c r="P3946" s="8"/>
    </row>
    <row r="3947" spans="12:16" ht="12.75">
      <c r="L3947" s="13"/>
      <c r="M3947" s="13"/>
      <c r="N3947" s="13"/>
      <c r="O3947" s="8"/>
      <c r="P3947" s="8"/>
    </row>
    <row r="3948" spans="12:16" ht="12.75">
      <c r="L3948" s="13"/>
      <c r="M3948" s="13"/>
      <c r="N3948" s="13"/>
      <c r="O3948" s="8"/>
      <c r="P3948" s="8"/>
    </row>
    <row r="3949" spans="12:16" ht="12.75">
      <c r="L3949" s="13"/>
      <c r="M3949" s="13"/>
      <c r="N3949" s="13"/>
      <c r="O3949" s="8"/>
      <c r="P3949" s="8"/>
    </row>
    <row r="3950" spans="12:16" ht="12.75">
      <c r="L3950" s="13"/>
      <c r="M3950" s="13"/>
      <c r="N3950" s="13"/>
      <c r="O3950" s="8"/>
      <c r="P3950" s="8"/>
    </row>
    <row r="3951" spans="12:16" ht="12.75">
      <c r="L3951" s="13"/>
      <c r="M3951" s="13"/>
      <c r="N3951" s="13"/>
      <c r="O3951" s="8"/>
      <c r="P3951" s="8"/>
    </row>
    <row r="3952" spans="12:16" ht="12.75">
      <c r="L3952" s="13"/>
      <c r="M3952" s="13"/>
      <c r="N3952" s="13"/>
      <c r="O3952" s="8"/>
      <c r="P3952" s="8"/>
    </row>
    <row r="3953" spans="12:16" ht="12.75">
      <c r="L3953" s="13"/>
      <c r="M3953" s="13"/>
      <c r="N3953" s="13"/>
      <c r="O3953" s="8"/>
      <c r="P3953" s="8"/>
    </row>
    <row r="3954" spans="12:16" ht="12.75">
      <c r="L3954" s="13"/>
      <c r="M3954" s="13"/>
      <c r="N3954" s="13"/>
      <c r="O3954" s="8"/>
      <c r="P3954" s="8"/>
    </row>
    <row r="3955" spans="12:16" ht="12.75">
      <c r="L3955" s="13"/>
      <c r="M3955" s="13"/>
      <c r="N3955" s="13"/>
      <c r="O3955" s="8"/>
      <c r="P3955" s="8"/>
    </row>
    <row r="3956" spans="12:16" ht="12.75">
      <c r="L3956" s="13"/>
      <c r="M3956" s="13"/>
      <c r="N3956" s="13"/>
      <c r="O3956" s="8"/>
      <c r="P3956" s="8"/>
    </row>
    <row r="3957" spans="12:16" ht="12.75">
      <c r="L3957" s="13"/>
      <c r="M3957" s="13"/>
      <c r="N3957" s="13"/>
      <c r="O3957" s="8"/>
      <c r="P3957" s="8"/>
    </row>
    <row r="3958" spans="12:16" ht="12.75">
      <c r="L3958" s="13"/>
      <c r="M3958" s="13"/>
      <c r="N3958" s="13"/>
      <c r="O3958" s="8"/>
      <c r="P3958" s="8"/>
    </row>
    <row r="3959" spans="12:16" ht="12.75">
      <c r="L3959" s="13"/>
      <c r="M3959" s="13"/>
      <c r="N3959" s="13"/>
      <c r="O3959" s="8"/>
      <c r="P3959" s="8"/>
    </row>
    <row r="3960" spans="12:16" ht="12.75">
      <c r="L3960" s="13"/>
      <c r="M3960" s="13"/>
      <c r="N3960" s="13"/>
      <c r="O3960" s="8"/>
      <c r="P3960" s="8"/>
    </row>
    <row r="3961" spans="12:16" ht="12.75">
      <c r="L3961" s="13"/>
      <c r="M3961" s="13"/>
      <c r="N3961" s="13"/>
      <c r="O3961" s="8"/>
      <c r="P3961" s="8"/>
    </row>
    <row r="3962" spans="12:16" ht="12.75">
      <c r="L3962" s="13"/>
      <c r="M3962" s="13"/>
      <c r="N3962" s="13"/>
      <c r="O3962" s="8"/>
      <c r="P3962" s="8"/>
    </row>
    <row r="3963" spans="12:16" ht="12.75">
      <c r="L3963" s="13"/>
      <c r="M3963" s="13"/>
      <c r="N3963" s="13"/>
      <c r="O3963" s="8"/>
      <c r="P3963" s="8"/>
    </row>
    <row r="3964" spans="12:16" ht="12.75">
      <c r="L3964" s="13"/>
      <c r="M3964" s="13"/>
      <c r="N3964" s="13"/>
      <c r="O3964" s="8"/>
      <c r="P3964" s="8"/>
    </row>
    <row r="3965" spans="12:16" ht="12.75">
      <c r="L3965" s="13"/>
      <c r="M3965" s="13"/>
      <c r="N3965" s="13"/>
      <c r="O3965" s="8"/>
      <c r="P3965" s="8"/>
    </row>
    <row r="3966" spans="12:16" ht="12.75">
      <c r="L3966" s="13"/>
      <c r="M3966" s="13"/>
      <c r="N3966" s="13"/>
      <c r="O3966" s="8"/>
      <c r="P3966" s="8"/>
    </row>
    <row r="3967" spans="12:16" ht="12.75">
      <c r="L3967" s="13"/>
      <c r="M3967" s="13"/>
      <c r="N3967" s="13"/>
      <c r="O3967" s="8"/>
      <c r="P3967" s="8"/>
    </row>
    <row r="3968" spans="12:16" ht="12.75">
      <c r="L3968" s="13"/>
      <c r="M3968" s="13"/>
      <c r="N3968" s="13"/>
      <c r="O3968" s="8"/>
      <c r="P3968" s="8"/>
    </row>
    <row r="3969" spans="12:16" ht="12.75">
      <c r="L3969" s="13"/>
      <c r="M3969" s="13"/>
      <c r="N3969" s="13"/>
      <c r="O3969" s="8"/>
      <c r="P3969" s="8"/>
    </row>
    <row r="3970" spans="12:16" ht="12.75">
      <c r="L3970" s="13"/>
      <c r="M3970" s="13"/>
      <c r="N3970" s="13"/>
      <c r="O3970" s="8"/>
      <c r="P3970" s="8"/>
    </row>
    <row r="3971" spans="12:16" ht="12.75">
      <c r="L3971" s="13"/>
      <c r="M3971" s="13"/>
      <c r="N3971" s="13"/>
      <c r="O3971" s="8"/>
      <c r="P3971" s="8"/>
    </row>
    <row r="3972" spans="12:16" ht="12.75">
      <c r="L3972" s="13"/>
      <c r="M3972" s="13"/>
      <c r="N3972" s="13"/>
      <c r="O3972" s="8"/>
      <c r="P3972" s="8"/>
    </row>
    <row r="3973" spans="12:16" ht="12.75">
      <c r="L3973" s="13"/>
      <c r="M3973" s="13"/>
      <c r="N3973" s="13"/>
      <c r="O3973" s="8"/>
      <c r="P3973" s="8"/>
    </row>
    <row r="3974" spans="12:16" ht="12.75">
      <c r="L3974" s="13"/>
      <c r="M3974" s="13"/>
      <c r="N3974" s="13"/>
      <c r="O3974" s="8"/>
      <c r="P3974" s="8"/>
    </row>
    <row r="3975" spans="12:16" ht="12.75">
      <c r="L3975" s="13"/>
      <c r="M3975" s="13"/>
      <c r="N3975" s="13"/>
      <c r="O3975" s="8"/>
      <c r="P3975" s="8"/>
    </row>
    <row r="3976" spans="12:16" ht="12.75">
      <c r="L3976" s="13"/>
      <c r="M3976" s="13"/>
      <c r="N3976" s="13"/>
      <c r="O3976" s="8"/>
      <c r="P3976" s="8"/>
    </row>
    <row r="3977" spans="12:16" ht="12.75">
      <c r="L3977" s="13"/>
      <c r="M3977" s="13"/>
      <c r="N3977" s="13"/>
      <c r="O3977" s="8"/>
      <c r="P3977" s="8"/>
    </row>
    <row r="3978" spans="12:16" ht="12.75">
      <c r="L3978" s="13"/>
      <c r="M3978" s="13"/>
      <c r="N3978" s="13"/>
      <c r="O3978" s="8"/>
      <c r="P3978" s="8"/>
    </row>
    <row r="3979" spans="12:16" ht="12.75">
      <c r="L3979" s="13"/>
      <c r="M3979" s="13"/>
      <c r="N3979" s="13"/>
      <c r="O3979" s="8"/>
      <c r="P3979" s="8"/>
    </row>
    <row r="3980" spans="12:16" ht="12.75">
      <c r="L3980" s="13"/>
      <c r="M3980" s="13"/>
      <c r="N3980" s="13"/>
      <c r="O3980" s="8"/>
      <c r="P3980" s="8"/>
    </row>
    <row r="3981" spans="12:16" ht="12.75">
      <c r="L3981" s="13"/>
      <c r="M3981" s="13"/>
      <c r="N3981" s="13"/>
      <c r="O3981" s="8"/>
      <c r="P3981" s="8"/>
    </row>
    <row r="3982" spans="12:16" ht="12.75">
      <c r="L3982" s="13"/>
      <c r="M3982" s="13"/>
      <c r="N3982" s="13"/>
      <c r="O3982" s="8"/>
      <c r="P3982" s="8"/>
    </row>
    <row r="3983" spans="12:16" ht="12.75">
      <c r="L3983" s="13"/>
      <c r="M3983" s="13"/>
      <c r="N3983" s="13"/>
      <c r="O3983" s="8"/>
      <c r="P3983" s="8"/>
    </row>
    <row r="3984" spans="12:16" ht="12.75">
      <c r="L3984" s="13"/>
      <c r="M3984" s="13"/>
      <c r="N3984" s="13"/>
      <c r="O3984" s="8"/>
      <c r="P3984" s="8"/>
    </row>
    <row r="3985" spans="12:16" ht="12.75">
      <c r="L3985" s="13"/>
      <c r="M3985" s="13"/>
      <c r="N3985" s="13"/>
      <c r="O3985" s="8"/>
      <c r="P3985" s="8"/>
    </row>
    <row r="3986" spans="12:16" ht="12.75">
      <c r="L3986" s="13"/>
      <c r="M3986" s="13"/>
      <c r="N3986" s="13"/>
      <c r="O3986" s="8"/>
      <c r="P3986" s="8"/>
    </row>
    <row r="3987" spans="12:16" ht="12.75">
      <c r="L3987" s="13"/>
      <c r="M3987" s="13"/>
      <c r="N3987" s="13"/>
      <c r="O3987" s="8"/>
      <c r="P3987" s="8"/>
    </row>
    <row r="3988" spans="12:16" ht="12.75">
      <c r="L3988" s="13"/>
      <c r="M3988" s="13"/>
      <c r="N3988" s="13"/>
      <c r="O3988" s="8"/>
      <c r="P3988" s="8"/>
    </row>
    <row r="3989" spans="12:16" ht="12.75">
      <c r="L3989" s="13"/>
      <c r="M3989" s="13"/>
      <c r="N3989" s="13"/>
      <c r="O3989" s="8"/>
      <c r="P3989" s="8"/>
    </row>
    <row r="3990" spans="12:16" ht="12.75">
      <c r="L3990" s="13"/>
      <c r="M3990" s="13"/>
      <c r="N3990" s="13"/>
      <c r="O3990" s="8"/>
      <c r="P3990" s="8"/>
    </row>
    <row r="3991" spans="12:16" ht="12.75">
      <c r="L3991" s="13"/>
      <c r="M3991" s="13"/>
      <c r="N3991" s="13"/>
      <c r="O3991" s="8"/>
      <c r="P3991" s="8"/>
    </row>
    <row r="3992" spans="12:16" ht="12.75">
      <c r="L3992" s="13"/>
      <c r="M3992" s="13"/>
      <c r="N3992" s="13"/>
      <c r="O3992" s="8"/>
      <c r="P3992" s="8"/>
    </row>
    <row r="3993" spans="12:16" ht="12.75">
      <c r="L3993" s="13"/>
      <c r="M3993" s="13"/>
      <c r="N3993" s="13"/>
      <c r="O3993" s="8"/>
      <c r="P3993" s="8"/>
    </row>
    <row r="3994" spans="12:16" ht="12.75">
      <c r="L3994" s="13"/>
      <c r="M3994" s="13"/>
      <c r="N3994" s="13"/>
      <c r="O3994" s="8"/>
      <c r="P3994" s="8"/>
    </row>
    <row r="3995" spans="12:16" ht="12.75">
      <c r="L3995" s="13"/>
      <c r="M3995" s="13"/>
      <c r="N3995" s="13"/>
      <c r="O3995" s="8"/>
      <c r="P3995" s="8"/>
    </row>
    <row r="3996" spans="12:16" ht="12.75">
      <c r="L3996" s="13"/>
      <c r="M3996" s="13"/>
      <c r="N3996" s="13"/>
      <c r="O3996" s="8"/>
      <c r="P3996" s="8"/>
    </row>
    <row r="3997" spans="12:16" ht="12.75">
      <c r="L3997" s="13"/>
      <c r="M3997" s="13"/>
      <c r="N3997" s="13"/>
      <c r="O3997" s="8"/>
      <c r="P3997" s="8"/>
    </row>
    <row r="3998" spans="12:16" ht="12.75">
      <c r="L3998" s="13"/>
      <c r="M3998" s="13"/>
      <c r="N3998" s="13"/>
      <c r="O3998" s="8"/>
      <c r="P3998" s="8"/>
    </row>
    <row r="3999" spans="12:16" ht="12.75">
      <c r="L3999" s="13"/>
      <c r="M3999" s="13"/>
      <c r="N3999" s="13"/>
      <c r="O3999" s="8"/>
      <c r="P3999" s="8"/>
    </row>
    <row r="4000" spans="12:16" ht="12.75">
      <c r="L4000" s="13"/>
      <c r="M4000" s="13"/>
      <c r="N4000" s="13"/>
      <c r="O4000" s="8"/>
      <c r="P4000" s="8"/>
    </row>
    <row r="4001" spans="12:16" ht="12.75">
      <c r="L4001" s="13"/>
      <c r="M4001" s="13"/>
      <c r="N4001" s="13"/>
      <c r="O4001" s="8"/>
      <c r="P4001" s="8"/>
    </row>
    <row r="4002" spans="12:16" ht="12.75">
      <c r="L4002" s="13"/>
      <c r="M4002" s="13"/>
      <c r="N4002" s="13"/>
      <c r="O4002" s="8"/>
      <c r="P4002" s="8"/>
    </row>
    <row r="4003" spans="12:16" ht="12.75">
      <c r="L4003" s="13"/>
      <c r="M4003" s="13"/>
      <c r="N4003" s="13"/>
      <c r="O4003" s="8"/>
      <c r="P4003" s="8"/>
    </row>
    <row r="4004" spans="12:16" ht="12.75">
      <c r="L4004" s="13"/>
      <c r="M4004" s="13"/>
      <c r="N4004" s="13"/>
      <c r="O4004" s="8"/>
      <c r="P4004" s="8"/>
    </row>
    <row r="4005" spans="12:16" ht="12.75">
      <c r="L4005" s="13"/>
      <c r="M4005" s="13"/>
      <c r="N4005" s="13"/>
      <c r="O4005" s="8"/>
      <c r="P4005" s="8"/>
    </row>
    <row r="4006" spans="12:16" ht="12.75">
      <c r="L4006" s="13"/>
      <c r="M4006" s="13"/>
      <c r="N4006" s="13"/>
      <c r="O4006" s="8"/>
      <c r="P4006" s="8"/>
    </row>
    <row r="4007" spans="12:16" ht="12.75">
      <c r="L4007" s="13"/>
      <c r="M4007" s="13"/>
      <c r="N4007" s="13"/>
      <c r="O4007" s="8"/>
      <c r="P4007" s="8"/>
    </row>
    <row r="4008" spans="12:16" ht="12.75">
      <c r="L4008" s="13"/>
      <c r="M4008" s="13"/>
      <c r="N4008" s="13"/>
      <c r="O4008" s="8"/>
      <c r="P4008" s="8"/>
    </row>
    <row r="4009" spans="12:16" ht="12.75">
      <c r="L4009" s="13"/>
      <c r="M4009" s="13"/>
      <c r="N4009" s="13"/>
      <c r="O4009" s="8"/>
      <c r="P4009" s="8"/>
    </row>
    <row r="4010" spans="12:16" ht="12.75">
      <c r="L4010" s="13"/>
      <c r="M4010" s="13"/>
      <c r="N4010" s="13"/>
      <c r="O4010" s="8"/>
      <c r="P4010" s="8"/>
    </row>
    <row r="4011" spans="12:16" ht="12.75">
      <c r="L4011" s="13"/>
      <c r="M4011" s="13"/>
      <c r="N4011" s="13"/>
      <c r="O4011" s="8"/>
      <c r="P4011" s="8"/>
    </row>
    <row r="4012" spans="12:16" ht="12.75">
      <c r="L4012" s="13"/>
      <c r="M4012" s="13"/>
      <c r="N4012" s="13"/>
      <c r="O4012" s="8"/>
      <c r="P4012" s="8"/>
    </row>
    <row r="4013" spans="12:16" ht="12.75">
      <c r="L4013" s="13"/>
      <c r="M4013" s="13"/>
      <c r="N4013" s="13"/>
      <c r="O4013" s="8"/>
      <c r="P4013" s="8"/>
    </row>
    <row r="4014" spans="12:16" ht="12.75">
      <c r="L4014" s="13"/>
      <c r="M4014" s="13"/>
      <c r="N4014" s="13"/>
      <c r="O4014" s="8"/>
      <c r="P4014" s="8"/>
    </row>
    <row r="4015" spans="12:16" ht="12.75">
      <c r="L4015" s="13"/>
      <c r="M4015" s="13"/>
      <c r="N4015" s="13"/>
      <c r="O4015" s="8"/>
      <c r="P4015" s="8"/>
    </row>
    <row r="4016" spans="12:16" ht="12.75">
      <c r="L4016" s="13"/>
      <c r="M4016" s="13"/>
      <c r="N4016" s="13"/>
      <c r="O4016" s="8"/>
      <c r="P4016" s="8"/>
    </row>
    <row r="4017" spans="12:16" ht="12.75">
      <c r="L4017" s="13"/>
      <c r="M4017" s="13"/>
      <c r="N4017" s="13"/>
      <c r="O4017" s="8"/>
      <c r="P4017" s="8"/>
    </row>
    <row r="4018" spans="12:16" ht="12.75">
      <c r="L4018" s="13"/>
      <c r="M4018" s="13"/>
      <c r="N4018" s="13"/>
      <c r="O4018" s="8"/>
      <c r="P4018" s="8"/>
    </row>
    <row r="4019" spans="12:16" ht="12.75">
      <c r="L4019" s="13"/>
      <c r="M4019" s="13"/>
      <c r="N4019" s="13"/>
      <c r="O4019" s="8"/>
      <c r="P4019" s="8"/>
    </row>
    <row r="4020" spans="12:16" ht="12.75">
      <c r="L4020" s="13"/>
      <c r="M4020" s="13"/>
      <c r="N4020" s="13"/>
      <c r="O4020" s="8"/>
      <c r="P4020" s="8"/>
    </row>
    <row r="4021" spans="12:16" ht="12.75">
      <c r="L4021" s="13"/>
      <c r="M4021" s="13"/>
      <c r="N4021" s="13"/>
      <c r="O4021" s="8"/>
      <c r="P4021" s="8"/>
    </row>
    <row r="4022" spans="12:16" ht="12.75">
      <c r="L4022" s="13"/>
      <c r="M4022" s="13"/>
      <c r="N4022" s="13"/>
      <c r="O4022" s="8"/>
      <c r="P4022" s="8"/>
    </row>
    <row r="4023" spans="12:16" ht="12.75">
      <c r="L4023" s="13"/>
      <c r="M4023" s="13"/>
      <c r="N4023" s="13"/>
      <c r="O4023" s="8"/>
      <c r="P4023" s="8"/>
    </row>
    <row r="4024" spans="12:16" ht="12.75">
      <c r="L4024" s="13"/>
      <c r="M4024" s="13"/>
      <c r="N4024" s="13"/>
      <c r="O4024" s="8"/>
      <c r="P4024" s="8"/>
    </row>
    <row r="4025" spans="12:16" ht="12.75">
      <c r="L4025" s="13"/>
      <c r="M4025" s="13"/>
      <c r="N4025" s="13"/>
      <c r="O4025" s="8"/>
      <c r="P4025" s="8"/>
    </row>
    <row r="4026" spans="12:16" ht="12.75">
      <c r="L4026" s="13"/>
      <c r="M4026" s="13"/>
      <c r="N4026" s="13"/>
      <c r="O4026" s="8"/>
      <c r="P4026" s="8"/>
    </row>
    <row r="4027" spans="12:16" ht="12.75">
      <c r="L4027" s="13"/>
      <c r="M4027" s="13"/>
      <c r="N4027" s="13"/>
      <c r="O4027" s="8"/>
      <c r="P4027" s="8"/>
    </row>
    <row r="4028" spans="12:16" ht="12.75">
      <c r="L4028" s="13"/>
      <c r="M4028" s="13"/>
      <c r="N4028" s="13"/>
      <c r="O4028" s="8"/>
      <c r="P4028" s="8"/>
    </row>
    <row r="4029" spans="12:16" ht="12.75">
      <c r="L4029" s="13"/>
      <c r="M4029" s="13"/>
      <c r="N4029" s="13"/>
      <c r="O4029" s="8"/>
      <c r="P4029" s="8"/>
    </row>
    <row r="4030" spans="12:16" ht="12.75">
      <c r="L4030" s="13"/>
      <c r="M4030" s="13"/>
      <c r="N4030" s="13"/>
      <c r="O4030" s="8"/>
      <c r="P4030" s="8"/>
    </row>
    <row r="4031" spans="12:16" ht="12.75">
      <c r="L4031" s="13"/>
      <c r="M4031" s="13"/>
      <c r="N4031" s="13"/>
      <c r="O4031" s="8"/>
      <c r="P4031" s="8"/>
    </row>
    <row r="4032" spans="12:16" ht="12.75">
      <c r="L4032" s="13"/>
      <c r="M4032" s="13"/>
      <c r="N4032" s="13"/>
      <c r="O4032" s="8"/>
      <c r="P4032" s="8"/>
    </row>
    <row r="4033" spans="12:16" ht="12.75">
      <c r="L4033" s="13"/>
      <c r="M4033" s="13"/>
      <c r="N4033" s="13"/>
      <c r="O4033" s="8"/>
      <c r="P4033" s="8"/>
    </row>
    <row r="4034" spans="12:16" ht="12.75">
      <c r="L4034" s="13"/>
      <c r="M4034" s="13"/>
      <c r="N4034" s="13"/>
      <c r="O4034" s="8"/>
      <c r="P4034" s="8"/>
    </row>
    <row r="4035" spans="12:16" ht="12.75">
      <c r="L4035" s="13"/>
      <c r="M4035" s="13"/>
      <c r="N4035" s="13"/>
      <c r="O4035" s="8"/>
      <c r="P4035" s="8"/>
    </row>
    <row r="4036" spans="12:16" ht="12.75">
      <c r="L4036" s="13"/>
      <c r="M4036" s="13"/>
      <c r="N4036" s="13"/>
      <c r="O4036" s="8"/>
      <c r="P4036" s="8"/>
    </row>
    <row r="4037" spans="12:16" ht="12.75">
      <c r="L4037" s="13"/>
      <c r="M4037" s="13"/>
      <c r="N4037" s="13"/>
      <c r="O4037" s="8"/>
      <c r="P4037" s="8"/>
    </row>
    <row r="4038" spans="12:16" ht="12.75">
      <c r="L4038" s="13"/>
      <c r="M4038" s="13"/>
      <c r="N4038" s="13"/>
      <c r="O4038" s="8"/>
      <c r="P4038" s="8"/>
    </row>
    <row r="4039" spans="12:16" ht="12.75">
      <c r="L4039" s="13"/>
      <c r="M4039" s="13"/>
      <c r="N4039" s="13"/>
      <c r="O4039" s="8"/>
      <c r="P4039" s="8"/>
    </row>
    <row r="4040" spans="12:16" ht="12.75">
      <c r="L4040" s="13"/>
      <c r="M4040" s="13"/>
      <c r="N4040" s="13"/>
      <c r="O4040" s="8"/>
      <c r="P4040" s="8"/>
    </row>
    <row r="4041" spans="12:16" ht="12.75">
      <c r="L4041" s="13"/>
      <c r="M4041" s="13"/>
      <c r="N4041" s="13"/>
      <c r="O4041" s="8"/>
      <c r="P4041" s="8"/>
    </row>
    <row r="4042" spans="12:16" ht="12.75">
      <c r="L4042" s="13"/>
      <c r="M4042" s="13"/>
      <c r="N4042" s="13"/>
      <c r="O4042" s="8"/>
      <c r="P4042" s="8"/>
    </row>
    <row r="4043" spans="12:16" ht="12.75">
      <c r="L4043" s="13"/>
      <c r="M4043" s="13"/>
      <c r="N4043" s="13"/>
      <c r="O4043" s="8"/>
      <c r="P4043" s="8"/>
    </row>
    <row r="4044" spans="12:16" ht="12.75">
      <c r="L4044" s="13"/>
      <c r="M4044" s="13"/>
      <c r="N4044" s="13"/>
      <c r="O4044" s="8"/>
      <c r="P4044" s="8"/>
    </row>
    <row r="4045" spans="12:16" ht="12.75">
      <c r="L4045" s="13"/>
      <c r="M4045" s="13"/>
      <c r="N4045" s="13"/>
      <c r="O4045" s="8"/>
      <c r="P4045" s="8"/>
    </row>
    <row r="4046" spans="12:16" ht="12.75">
      <c r="L4046" s="13"/>
      <c r="M4046" s="13"/>
      <c r="N4046" s="13"/>
      <c r="O4046" s="8"/>
      <c r="P4046" s="8"/>
    </row>
    <row r="4047" spans="12:16" ht="12.75">
      <c r="L4047" s="13"/>
      <c r="M4047" s="13"/>
      <c r="N4047" s="13"/>
      <c r="O4047" s="8"/>
      <c r="P4047" s="8"/>
    </row>
    <row r="4048" spans="12:16" ht="12.75">
      <c r="L4048" s="13"/>
      <c r="M4048" s="13"/>
      <c r="N4048" s="13"/>
      <c r="O4048" s="8"/>
      <c r="P4048" s="8"/>
    </row>
    <row r="4049" spans="12:16" ht="12.75">
      <c r="L4049" s="13"/>
      <c r="M4049" s="13"/>
      <c r="N4049" s="13"/>
      <c r="O4049" s="8"/>
      <c r="P4049" s="8"/>
    </row>
    <row r="4050" spans="12:16" ht="12.75">
      <c r="L4050" s="13"/>
      <c r="M4050" s="13"/>
      <c r="N4050" s="13"/>
      <c r="O4050" s="8"/>
      <c r="P4050" s="8"/>
    </row>
    <row r="4051" spans="12:16" ht="12.75">
      <c r="L4051" s="13"/>
      <c r="M4051" s="13"/>
      <c r="N4051" s="13"/>
      <c r="O4051" s="8"/>
      <c r="P4051" s="8"/>
    </row>
    <row r="4052" spans="12:16" ht="12.75">
      <c r="L4052" s="13"/>
      <c r="M4052" s="13"/>
      <c r="N4052" s="13"/>
      <c r="O4052" s="8"/>
      <c r="P4052" s="8"/>
    </row>
    <row r="4053" spans="12:16" ht="12.75">
      <c r="L4053" s="13"/>
      <c r="M4053" s="13"/>
      <c r="N4053" s="13"/>
      <c r="O4053" s="8"/>
      <c r="P4053" s="8"/>
    </row>
    <row r="4054" spans="12:16" ht="12.75">
      <c r="L4054" s="13"/>
      <c r="M4054" s="13"/>
      <c r="N4054" s="13"/>
      <c r="O4054" s="8"/>
      <c r="P4054" s="8"/>
    </row>
    <row r="4055" spans="12:16" ht="12.75">
      <c r="L4055" s="13"/>
      <c r="M4055" s="13"/>
      <c r="N4055" s="13"/>
      <c r="O4055" s="8"/>
      <c r="P4055" s="8"/>
    </row>
    <row r="4056" spans="12:16" ht="12.75">
      <c r="L4056" s="13"/>
      <c r="M4056" s="13"/>
      <c r="N4056" s="13"/>
      <c r="O4056" s="8"/>
      <c r="P4056" s="8"/>
    </row>
    <row r="4057" spans="12:16" ht="12.75">
      <c r="L4057" s="13"/>
      <c r="M4057" s="13"/>
      <c r="N4057" s="13"/>
      <c r="O4057" s="8"/>
      <c r="P4057" s="8"/>
    </row>
    <row r="4058" spans="12:16" ht="12.75">
      <c r="L4058" s="13"/>
      <c r="M4058" s="13"/>
      <c r="N4058" s="13"/>
      <c r="O4058" s="8"/>
      <c r="P4058" s="8"/>
    </row>
    <row r="4059" spans="12:16" ht="12.75">
      <c r="L4059" s="13"/>
      <c r="M4059" s="13"/>
      <c r="N4059" s="13"/>
      <c r="O4059" s="8"/>
      <c r="P4059" s="8"/>
    </row>
    <row r="4060" spans="12:16" ht="12.75">
      <c r="L4060" s="13"/>
      <c r="M4060" s="13"/>
      <c r="N4060" s="13"/>
      <c r="O4060" s="8"/>
      <c r="P4060" s="8"/>
    </row>
    <row r="4061" spans="12:16" ht="12.75">
      <c r="L4061" s="13"/>
      <c r="M4061" s="13"/>
      <c r="N4061" s="13"/>
      <c r="O4061" s="8"/>
      <c r="P4061" s="8"/>
    </row>
    <row r="4062" spans="12:16" ht="12.75">
      <c r="L4062" s="13"/>
      <c r="M4062" s="13"/>
      <c r="N4062" s="13"/>
      <c r="O4062" s="8"/>
      <c r="P4062" s="8"/>
    </row>
    <row r="4063" spans="12:16" ht="12.75">
      <c r="L4063" s="13"/>
      <c r="M4063" s="13"/>
      <c r="N4063" s="13"/>
      <c r="O4063" s="8"/>
      <c r="P4063" s="8"/>
    </row>
    <row r="4064" spans="12:16" ht="12.75">
      <c r="L4064" s="13"/>
      <c r="M4064" s="13"/>
      <c r="N4064" s="13"/>
      <c r="O4064" s="8"/>
      <c r="P4064" s="8"/>
    </row>
    <row r="4065" spans="12:16" ht="12.75">
      <c r="L4065" s="13"/>
      <c r="M4065" s="13"/>
      <c r="N4065" s="13"/>
      <c r="O4065" s="8"/>
      <c r="P4065" s="8"/>
    </row>
    <row r="4066" spans="12:16" ht="12.75">
      <c r="L4066" s="13"/>
      <c r="M4066" s="13"/>
      <c r="N4066" s="13"/>
      <c r="O4066" s="8"/>
      <c r="P4066" s="8"/>
    </row>
    <row r="4067" spans="12:16" ht="12.75">
      <c r="L4067" s="13"/>
      <c r="M4067" s="13"/>
      <c r="N4067" s="13"/>
      <c r="O4067" s="8"/>
      <c r="P4067" s="8"/>
    </row>
    <row r="4068" spans="12:16" ht="12.75">
      <c r="L4068" s="13"/>
      <c r="M4068" s="13"/>
      <c r="N4068" s="13"/>
      <c r="O4068" s="8"/>
      <c r="P4068" s="8"/>
    </row>
    <row r="4069" spans="12:16" ht="12.75">
      <c r="L4069" s="13"/>
      <c r="M4069" s="13"/>
      <c r="N4069" s="13"/>
      <c r="O4069" s="8"/>
      <c r="P4069" s="8"/>
    </row>
    <row r="4070" spans="12:16" ht="12.75">
      <c r="L4070" s="13"/>
      <c r="M4070" s="13"/>
      <c r="N4070" s="13"/>
      <c r="O4070" s="8"/>
      <c r="P4070" s="8"/>
    </row>
    <row r="4071" spans="12:16" ht="12.75">
      <c r="L4071" s="13"/>
      <c r="M4071" s="13"/>
      <c r="N4071" s="13"/>
      <c r="O4071" s="8"/>
      <c r="P4071" s="8"/>
    </row>
    <row r="4072" spans="12:16" ht="12.75">
      <c r="L4072" s="13"/>
      <c r="M4072" s="13"/>
      <c r="N4072" s="13"/>
      <c r="O4072" s="8"/>
      <c r="P4072" s="8"/>
    </row>
    <row r="4073" spans="12:16" ht="12.75">
      <c r="L4073" s="13"/>
      <c r="M4073" s="13"/>
      <c r="N4073" s="13"/>
      <c r="O4073" s="8"/>
      <c r="P4073" s="8"/>
    </row>
    <row r="4074" spans="12:16" ht="12.75">
      <c r="L4074" s="13"/>
      <c r="M4074" s="13"/>
      <c r="N4074" s="13"/>
      <c r="O4074" s="8"/>
      <c r="P4074" s="8"/>
    </row>
    <row r="4075" spans="12:16" ht="12.75">
      <c r="L4075" s="13"/>
      <c r="M4075" s="13"/>
      <c r="N4075" s="13"/>
      <c r="O4075" s="8"/>
      <c r="P4075" s="8"/>
    </row>
    <row r="4076" spans="12:16" ht="12.75">
      <c r="L4076" s="13"/>
      <c r="M4076" s="13"/>
      <c r="N4076" s="13"/>
      <c r="O4076" s="8"/>
      <c r="P4076" s="8"/>
    </row>
    <row r="4077" spans="12:16" ht="12.75">
      <c r="L4077" s="13"/>
      <c r="M4077" s="13"/>
      <c r="N4077" s="13"/>
      <c r="O4077" s="8"/>
      <c r="P4077" s="8"/>
    </row>
    <row r="4078" spans="12:16" ht="12.75">
      <c r="L4078" s="13"/>
      <c r="M4078" s="13"/>
      <c r="N4078" s="13"/>
      <c r="O4078" s="8"/>
      <c r="P4078" s="8"/>
    </row>
    <row r="4079" spans="12:16" ht="12.75">
      <c r="L4079" s="13"/>
      <c r="M4079" s="13"/>
      <c r="N4079" s="13"/>
      <c r="O4079" s="8"/>
      <c r="P4079" s="8"/>
    </row>
    <row r="4080" spans="12:16" ht="12.75">
      <c r="L4080" s="13"/>
      <c r="M4080" s="13"/>
      <c r="N4080" s="13"/>
      <c r="O4080" s="8"/>
      <c r="P4080" s="8"/>
    </row>
    <row r="4081" spans="12:16" ht="12.75">
      <c r="L4081" s="13"/>
      <c r="M4081" s="13"/>
      <c r="N4081" s="13"/>
      <c r="O4081" s="8"/>
      <c r="P4081" s="8"/>
    </row>
    <row r="4082" spans="12:16" ht="12.75">
      <c r="L4082" s="13"/>
      <c r="M4082" s="13"/>
      <c r="N4082" s="13"/>
      <c r="O4082" s="8"/>
      <c r="P4082" s="8"/>
    </row>
    <row r="4083" spans="12:16" ht="12.75">
      <c r="L4083" s="13"/>
      <c r="M4083" s="13"/>
      <c r="N4083" s="13"/>
      <c r="O4083" s="8"/>
      <c r="P4083" s="8"/>
    </row>
    <row r="4084" spans="12:16" ht="12.75">
      <c r="L4084" s="13"/>
      <c r="M4084" s="13"/>
      <c r="N4084" s="13"/>
      <c r="O4084" s="8"/>
      <c r="P4084" s="8"/>
    </row>
    <row r="4085" spans="12:16" ht="12.75">
      <c r="L4085" s="13"/>
      <c r="M4085" s="13"/>
      <c r="N4085" s="13"/>
      <c r="O4085" s="8"/>
      <c r="P4085" s="8"/>
    </row>
    <row r="4086" spans="12:16" ht="12.75">
      <c r="L4086" s="13"/>
      <c r="M4086" s="13"/>
      <c r="N4086" s="13"/>
      <c r="O4086" s="8"/>
      <c r="P4086" s="8"/>
    </row>
    <row r="4087" spans="12:16" ht="12.75">
      <c r="L4087" s="13"/>
      <c r="M4087" s="13"/>
      <c r="N4087" s="13"/>
      <c r="O4087" s="8"/>
      <c r="P4087" s="8"/>
    </row>
    <row r="4088" spans="12:16" ht="12.75">
      <c r="L4088" s="13"/>
      <c r="M4088" s="13"/>
      <c r="N4088" s="13"/>
      <c r="O4088" s="8"/>
      <c r="P4088" s="8"/>
    </row>
    <row r="4089" spans="12:16" ht="12.75">
      <c r="L4089" s="13"/>
      <c r="M4089" s="13"/>
      <c r="N4089" s="13"/>
      <c r="O4089" s="8"/>
      <c r="P4089" s="8"/>
    </row>
    <row r="4090" spans="12:16" ht="12.75">
      <c r="L4090" s="13"/>
      <c r="M4090" s="13"/>
      <c r="N4090" s="13"/>
      <c r="O4090" s="8"/>
      <c r="P4090" s="8"/>
    </row>
    <row r="4091" spans="12:16" ht="12.75">
      <c r="L4091" s="13"/>
      <c r="M4091" s="13"/>
      <c r="N4091" s="13"/>
      <c r="O4091" s="8"/>
      <c r="P4091" s="8"/>
    </row>
    <row r="4092" spans="12:16" ht="12.75">
      <c r="L4092" s="13"/>
      <c r="M4092" s="13"/>
      <c r="N4092" s="13"/>
      <c r="O4092" s="8"/>
      <c r="P4092" s="8"/>
    </row>
    <row r="4093" spans="12:16" ht="12.75">
      <c r="L4093" s="13"/>
      <c r="M4093" s="13"/>
      <c r="N4093" s="13"/>
      <c r="O4093" s="8"/>
      <c r="P4093" s="8"/>
    </row>
    <row r="4094" spans="12:16" ht="12.75">
      <c r="L4094" s="13"/>
      <c r="M4094" s="13"/>
      <c r="N4094" s="13"/>
      <c r="O4094" s="8"/>
      <c r="P4094" s="8"/>
    </row>
    <row r="4095" spans="12:16" ht="12.75">
      <c r="L4095" s="13"/>
      <c r="M4095" s="13"/>
      <c r="N4095" s="13"/>
      <c r="O4095" s="8"/>
      <c r="P4095" s="8"/>
    </row>
    <row r="4096" spans="12:16" ht="12.75">
      <c r="L4096" s="13"/>
      <c r="M4096" s="13"/>
      <c r="N4096" s="13"/>
      <c r="O4096" s="8"/>
      <c r="P4096" s="8"/>
    </row>
    <row r="4097" spans="12:16" ht="12.75">
      <c r="L4097" s="13"/>
      <c r="M4097" s="13"/>
      <c r="N4097" s="13"/>
      <c r="O4097" s="8"/>
      <c r="P4097" s="8"/>
    </row>
    <row r="4098" spans="12:16" ht="12.75">
      <c r="L4098" s="13"/>
      <c r="M4098" s="13"/>
      <c r="N4098" s="13"/>
      <c r="O4098" s="8"/>
      <c r="P4098" s="8"/>
    </row>
    <row r="4099" spans="12:16" ht="12.75">
      <c r="L4099" s="13"/>
      <c r="M4099" s="13"/>
      <c r="N4099" s="13"/>
      <c r="O4099" s="8"/>
      <c r="P4099" s="8"/>
    </row>
    <row r="4100" spans="12:16" ht="12.75">
      <c r="L4100" s="13"/>
      <c r="M4100" s="13"/>
      <c r="N4100" s="13"/>
      <c r="O4100" s="8"/>
      <c r="P4100" s="8"/>
    </row>
    <row r="4101" spans="12:16" ht="12.75">
      <c r="L4101" s="13"/>
      <c r="M4101" s="13"/>
      <c r="N4101" s="13"/>
      <c r="O4101" s="8"/>
      <c r="P4101" s="8"/>
    </row>
    <row r="4102" spans="12:16" ht="12.75">
      <c r="L4102" s="13"/>
      <c r="M4102" s="13"/>
      <c r="N4102" s="13"/>
      <c r="O4102" s="8"/>
      <c r="P4102" s="8"/>
    </row>
    <row r="4103" spans="12:16" ht="12.75">
      <c r="L4103" s="13"/>
      <c r="M4103" s="13"/>
      <c r="N4103" s="13"/>
      <c r="O4103" s="8"/>
      <c r="P4103" s="8"/>
    </row>
    <row r="4104" spans="12:16" ht="12.75">
      <c r="L4104" s="13"/>
      <c r="M4104" s="13"/>
      <c r="N4104" s="13"/>
      <c r="O4104" s="8"/>
      <c r="P4104" s="8"/>
    </row>
    <row r="4105" spans="12:16" ht="12.75">
      <c r="L4105" s="13"/>
      <c r="M4105" s="13"/>
      <c r="N4105" s="13"/>
      <c r="O4105" s="8"/>
      <c r="P4105" s="8"/>
    </row>
    <row r="4106" spans="12:16" ht="12.75">
      <c r="L4106" s="13"/>
      <c r="M4106" s="13"/>
      <c r="N4106" s="13"/>
      <c r="O4106" s="8"/>
      <c r="P4106" s="8"/>
    </row>
    <row r="4107" spans="12:16" ht="12.75">
      <c r="L4107" s="13"/>
      <c r="M4107" s="13"/>
      <c r="N4107" s="13"/>
      <c r="O4107" s="8"/>
      <c r="P4107" s="8"/>
    </row>
    <row r="4108" spans="12:16" ht="12.75">
      <c r="L4108" s="13"/>
      <c r="M4108" s="13"/>
      <c r="N4108" s="13"/>
      <c r="O4108" s="8"/>
      <c r="P4108" s="8"/>
    </row>
    <row r="4109" spans="12:16" ht="12.75">
      <c r="L4109" s="13"/>
      <c r="M4109" s="13"/>
      <c r="N4109" s="13"/>
      <c r="O4109" s="8"/>
      <c r="P4109" s="8"/>
    </row>
    <row r="4110" spans="12:16" ht="12.75">
      <c r="L4110" s="13"/>
      <c r="M4110" s="13"/>
      <c r="N4110" s="13"/>
      <c r="O4110" s="8"/>
      <c r="P4110" s="8"/>
    </row>
    <row r="4111" spans="12:16" ht="12.75">
      <c r="L4111" s="13"/>
      <c r="M4111" s="13"/>
      <c r="N4111" s="13"/>
      <c r="O4111" s="8"/>
      <c r="P4111" s="8"/>
    </row>
    <row r="4112" spans="12:16" ht="12.75">
      <c r="L4112" s="13"/>
      <c r="M4112" s="13"/>
      <c r="N4112" s="13"/>
      <c r="O4112" s="8"/>
      <c r="P4112" s="8"/>
    </row>
    <row r="4113" spans="12:16" ht="12.75">
      <c r="L4113" s="13"/>
      <c r="M4113" s="13"/>
      <c r="N4113" s="13"/>
      <c r="O4113" s="8"/>
      <c r="P4113" s="8"/>
    </row>
    <row r="4114" spans="12:16" ht="12.75">
      <c r="L4114" s="13"/>
      <c r="M4114" s="13"/>
      <c r="N4114" s="13"/>
      <c r="O4114" s="8"/>
      <c r="P4114" s="8"/>
    </row>
    <row r="4115" spans="12:16" ht="12.75">
      <c r="L4115" s="13"/>
      <c r="M4115" s="13"/>
      <c r="N4115" s="13"/>
      <c r="O4115" s="8"/>
      <c r="P4115" s="8"/>
    </row>
    <row r="4116" spans="12:16" ht="12.75">
      <c r="L4116" s="13"/>
      <c r="M4116" s="13"/>
      <c r="N4116" s="13"/>
      <c r="O4116" s="8"/>
      <c r="P4116" s="8"/>
    </row>
    <row r="4117" spans="12:16" ht="12.75">
      <c r="L4117" s="13"/>
      <c r="M4117" s="13"/>
      <c r="N4117" s="13"/>
      <c r="O4117" s="8"/>
      <c r="P4117" s="8"/>
    </row>
    <row r="4118" spans="12:16" ht="12.75">
      <c r="L4118" s="13"/>
      <c r="M4118" s="13"/>
      <c r="N4118" s="13"/>
      <c r="O4118" s="8"/>
      <c r="P4118" s="8"/>
    </row>
    <row r="4119" spans="12:16" ht="12.75">
      <c r="L4119" s="13"/>
      <c r="M4119" s="13"/>
      <c r="N4119" s="13"/>
      <c r="O4119" s="8"/>
      <c r="P4119" s="8"/>
    </row>
    <row r="4120" spans="12:16" ht="12.75">
      <c r="L4120" s="13"/>
      <c r="M4120" s="13"/>
      <c r="N4120" s="13"/>
      <c r="O4120" s="8"/>
      <c r="P4120" s="8"/>
    </row>
    <row r="4121" spans="12:16" ht="12.75">
      <c r="L4121" s="13"/>
      <c r="M4121" s="13"/>
      <c r="N4121" s="13"/>
      <c r="O4121" s="8"/>
      <c r="P4121" s="8"/>
    </row>
    <row r="4122" spans="12:16" ht="12.75">
      <c r="L4122" s="13"/>
      <c r="M4122" s="13"/>
      <c r="N4122" s="13"/>
      <c r="O4122" s="8"/>
      <c r="P4122" s="8"/>
    </row>
    <row r="4123" spans="12:16" ht="12.75">
      <c r="L4123" s="13"/>
      <c r="M4123" s="13"/>
      <c r="N4123" s="13"/>
      <c r="O4123" s="8"/>
      <c r="P4123" s="8"/>
    </row>
    <row r="4124" spans="12:16" ht="12.75">
      <c r="L4124" s="13"/>
      <c r="M4124" s="13"/>
      <c r="N4124" s="13"/>
      <c r="O4124" s="8"/>
      <c r="P4124" s="8"/>
    </row>
    <row r="4125" spans="12:16" ht="12.75">
      <c r="L4125" s="13"/>
      <c r="M4125" s="13"/>
      <c r="N4125" s="13"/>
      <c r="O4125" s="8"/>
      <c r="P4125" s="8"/>
    </row>
    <row r="4126" spans="12:16" ht="12.75">
      <c r="L4126" s="13"/>
      <c r="M4126" s="13"/>
      <c r="N4126" s="13"/>
      <c r="O4126" s="8"/>
      <c r="P4126" s="8"/>
    </row>
    <row r="4127" spans="12:16" ht="12.75">
      <c r="L4127" s="13"/>
      <c r="M4127" s="13"/>
      <c r="N4127" s="13"/>
      <c r="O4127" s="8"/>
      <c r="P4127" s="8"/>
    </row>
    <row r="4128" spans="12:16" ht="12.75">
      <c r="L4128" s="13"/>
      <c r="M4128" s="13"/>
      <c r="N4128" s="13"/>
      <c r="O4128" s="8"/>
      <c r="P4128" s="8"/>
    </row>
    <row r="4129" spans="12:16" ht="12.75">
      <c r="L4129" s="13"/>
      <c r="M4129" s="13"/>
      <c r="N4129" s="13"/>
      <c r="O4129" s="8"/>
      <c r="P4129" s="8"/>
    </row>
    <row r="4130" spans="12:16" ht="12.75">
      <c r="L4130" s="13"/>
      <c r="M4130" s="13"/>
      <c r="N4130" s="13"/>
      <c r="O4130" s="8"/>
      <c r="P4130" s="8"/>
    </row>
    <row r="4131" spans="12:16" ht="12.75">
      <c r="L4131" s="13"/>
      <c r="M4131" s="13"/>
      <c r="N4131" s="13"/>
      <c r="O4131" s="8"/>
      <c r="P4131" s="8"/>
    </row>
    <row r="4132" spans="12:16" ht="12.75">
      <c r="L4132" s="13"/>
      <c r="M4132" s="13"/>
      <c r="N4132" s="13"/>
      <c r="O4132" s="8"/>
      <c r="P4132" s="8"/>
    </row>
    <row r="4133" spans="12:16" ht="12.75">
      <c r="L4133" s="13"/>
      <c r="M4133" s="13"/>
      <c r="N4133" s="13"/>
      <c r="O4133" s="8"/>
      <c r="P4133" s="8"/>
    </row>
    <row r="4134" spans="12:16" ht="12.75">
      <c r="L4134" s="13"/>
      <c r="M4134" s="13"/>
      <c r="N4134" s="13"/>
      <c r="O4134" s="8"/>
      <c r="P4134" s="8"/>
    </row>
    <row r="4135" spans="12:16" ht="12.75">
      <c r="L4135" s="13"/>
      <c r="M4135" s="13"/>
      <c r="N4135" s="13"/>
      <c r="O4135" s="8"/>
      <c r="P4135" s="8"/>
    </row>
    <row r="4136" spans="12:16" ht="12.75">
      <c r="L4136" s="13"/>
      <c r="M4136" s="13"/>
      <c r="N4136" s="13"/>
      <c r="O4136" s="8"/>
      <c r="P4136" s="8"/>
    </row>
    <row r="4137" spans="12:16" ht="12.75">
      <c r="L4137" s="13"/>
      <c r="M4137" s="13"/>
      <c r="N4137" s="13"/>
      <c r="O4137" s="8"/>
      <c r="P4137" s="8"/>
    </row>
    <row r="4138" spans="12:16" ht="12.75">
      <c r="L4138" s="13"/>
      <c r="M4138" s="13"/>
      <c r="N4138" s="13"/>
      <c r="O4138" s="8"/>
      <c r="P4138" s="8"/>
    </row>
    <row r="4139" spans="12:16" ht="12.75">
      <c r="L4139" s="13"/>
      <c r="M4139" s="13"/>
      <c r="N4139" s="13"/>
      <c r="O4139" s="8"/>
      <c r="P4139" s="8"/>
    </row>
    <row r="4140" spans="12:16" ht="12.75">
      <c r="L4140" s="13"/>
      <c r="M4140" s="13"/>
      <c r="N4140" s="13"/>
      <c r="O4140" s="8"/>
      <c r="P4140" s="8"/>
    </row>
    <row r="4141" spans="12:16" ht="12.75">
      <c r="L4141" s="13"/>
      <c r="M4141" s="13"/>
      <c r="N4141" s="13"/>
      <c r="O4141" s="8"/>
      <c r="P4141" s="8"/>
    </row>
    <row r="4142" spans="12:16" ht="12.75">
      <c r="L4142" s="13"/>
      <c r="M4142" s="13"/>
      <c r="N4142" s="13"/>
      <c r="O4142" s="8"/>
      <c r="P4142" s="8"/>
    </row>
    <row r="4143" spans="12:16" ht="12.75">
      <c r="L4143" s="13"/>
      <c r="M4143" s="13"/>
      <c r="N4143" s="13"/>
      <c r="O4143" s="8"/>
      <c r="P4143" s="8"/>
    </row>
    <row r="4144" spans="12:16" ht="12.75">
      <c r="L4144" s="13"/>
      <c r="M4144" s="13"/>
      <c r="N4144" s="13"/>
      <c r="O4144" s="8"/>
      <c r="P4144" s="8"/>
    </row>
    <row r="4145" spans="12:16" ht="12.75">
      <c r="L4145" s="13"/>
      <c r="M4145" s="13"/>
      <c r="N4145" s="13"/>
      <c r="O4145" s="8"/>
      <c r="P4145" s="8"/>
    </row>
    <row r="4146" spans="12:16" ht="12.75">
      <c r="L4146" s="13"/>
      <c r="M4146" s="13"/>
      <c r="N4146" s="13"/>
      <c r="O4146" s="8"/>
      <c r="P4146" s="8"/>
    </row>
    <row r="4147" spans="12:16" ht="12.75">
      <c r="L4147" s="13"/>
      <c r="M4147" s="13"/>
      <c r="N4147" s="13"/>
      <c r="O4147" s="8"/>
      <c r="P4147" s="8"/>
    </row>
    <row r="4148" spans="12:16" ht="12.75">
      <c r="L4148" s="13"/>
      <c r="M4148" s="13"/>
      <c r="N4148" s="13"/>
      <c r="O4148" s="8"/>
      <c r="P4148" s="8"/>
    </row>
    <row r="4149" spans="12:16" ht="12.75">
      <c r="L4149" s="13"/>
      <c r="M4149" s="13"/>
      <c r="N4149" s="13"/>
      <c r="O4149" s="8"/>
      <c r="P4149" s="8"/>
    </row>
    <row r="4150" spans="12:16" ht="12.75">
      <c r="L4150" s="13"/>
      <c r="M4150" s="13"/>
      <c r="N4150" s="13"/>
      <c r="O4150" s="8"/>
      <c r="P4150" s="8"/>
    </row>
    <row r="4151" spans="12:16" ht="12.75">
      <c r="L4151" s="13"/>
      <c r="M4151" s="13"/>
      <c r="N4151" s="13"/>
      <c r="O4151" s="8"/>
      <c r="P4151" s="8"/>
    </row>
    <row r="4152" spans="12:16" ht="12.75">
      <c r="L4152" s="13"/>
      <c r="M4152" s="13"/>
      <c r="N4152" s="13"/>
      <c r="O4152" s="8"/>
      <c r="P4152" s="8"/>
    </row>
    <row r="4153" spans="12:16" ht="12.75">
      <c r="L4153" s="13"/>
      <c r="M4153" s="13"/>
      <c r="N4153" s="13"/>
      <c r="O4153" s="8"/>
      <c r="P4153" s="8"/>
    </row>
    <row r="4154" spans="12:16" ht="12.75">
      <c r="L4154" s="13"/>
      <c r="M4154" s="13"/>
      <c r="N4154" s="13"/>
      <c r="O4154" s="8"/>
      <c r="P4154" s="8"/>
    </row>
    <row r="4155" spans="12:16" ht="12.75">
      <c r="L4155" s="13"/>
      <c r="M4155" s="13"/>
      <c r="N4155" s="13"/>
      <c r="O4155" s="8"/>
      <c r="P4155" s="8"/>
    </row>
    <row r="4156" spans="12:16" ht="12.75">
      <c r="L4156" s="13"/>
      <c r="M4156" s="13"/>
      <c r="N4156" s="13"/>
      <c r="O4156" s="8"/>
      <c r="P4156" s="8"/>
    </row>
    <row r="4157" spans="12:16" ht="12.75">
      <c r="L4157" s="13"/>
      <c r="M4157" s="13"/>
      <c r="N4157" s="13"/>
      <c r="O4157" s="8"/>
      <c r="P4157" s="8"/>
    </row>
    <row r="4158" spans="12:16" ht="12.75">
      <c r="L4158" s="13"/>
      <c r="M4158" s="13"/>
      <c r="N4158" s="13"/>
      <c r="O4158" s="8"/>
      <c r="P4158" s="8"/>
    </row>
    <row r="4159" spans="12:16" ht="12.75">
      <c r="L4159" s="13"/>
      <c r="M4159" s="13"/>
      <c r="N4159" s="13"/>
      <c r="O4159" s="8"/>
      <c r="P4159" s="8"/>
    </row>
    <row r="4160" spans="12:16" ht="12.75">
      <c r="L4160" s="13"/>
      <c r="M4160" s="13"/>
      <c r="N4160" s="13"/>
      <c r="O4160" s="8"/>
      <c r="P4160" s="8"/>
    </row>
    <row r="4161" spans="12:16" ht="12.75">
      <c r="L4161" s="13"/>
      <c r="M4161" s="13"/>
      <c r="N4161" s="13"/>
      <c r="O4161" s="8"/>
      <c r="P4161" s="8"/>
    </row>
    <row r="4162" spans="12:16" ht="12.75">
      <c r="L4162" s="13"/>
      <c r="M4162" s="13"/>
      <c r="N4162" s="13"/>
      <c r="O4162" s="8"/>
      <c r="P4162" s="8"/>
    </row>
    <row r="4163" spans="12:16" ht="12.75">
      <c r="L4163" s="13"/>
      <c r="M4163" s="13"/>
      <c r="N4163" s="13"/>
      <c r="O4163" s="8"/>
      <c r="P4163" s="8"/>
    </row>
    <row r="4164" spans="12:16" ht="12.75">
      <c r="L4164" s="13"/>
      <c r="M4164" s="13"/>
      <c r="N4164" s="13"/>
      <c r="O4164" s="8"/>
      <c r="P4164" s="8"/>
    </row>
    <row r="4165" spans="12:16" ht="12.75">
      <c r="L4165" s="13"/>
      <c r="M4165" s="13"/>
      <c r="N4165" s="13"/>
      <c r="O4165" s="8"/>
      <c r="P4165" s="8"/>
    </row>
    <row r="4166" spans="12:16" ht="12.75">
      <c r="L4166" s="13"/>
      <c r="M4166" s="13"/>
      <c r="N4166" s="13"/>
      <c r="O4166" s="8"/>
      <c r="P4166" s="8"/>
    </row>
    <row r="4167" spans="12:16" ht="12.75">
      <c r="L4167" s="13"/>
      <c r="M4167" s="13"/>
      <c r="N4167" s="13"/>
      <c r="O4167" s="8"/>
      <c r="P4167" s="8"/>
    </row>
    <row r="4168" spans="12:16" ht="12.75">
      <c r="L4168" s="13"/>
      <c r="M4168" s="13"/>
      <c r="N4168" s="13"/>
      <c r="O4168" s="8"/>
      <c r="P4168" s="8"/>
    </row>
    <row r="4169" spans="12:16" ht="12.75">
      <c r="L4169" s="13"/>
      <c r="M4169" s="13"/>
      <c r="N4169" s="13"/>
      <c r="O4169" s="8"/>
      <c r="P4169" s="8"/>
    </row>
    <row r="4170" spans="12:16" ht="12.75">
      <c r="L4170" s="13"/>
      <c r="M4170" s="13"/>
      <c r="N4170" s="13"/>
      <c r="O4170" s="8"/>
      <c r="P4170" s="8"/>
    </row>
    <row r="4171" spans="12:16" ht="12.75">
      <c r="L4171" s="13"/>
      <c r="M4171" s="13"/>
      <c r="N4171" s="13"/>
      <c r="O4171" s="8"/>
      <c r="P4171" s="8"/>
    </row>
    <row r="4172" spans="12:16" ht="12.75">
      <c r="L4172" s="13"/>
      <c r="M4172" s="13"/>
      <c r="N4172" s="13"/>
      <c r="O4172" s="8"/>
      <c r="P4172" s="8"/>
    </row>
    <row r="4173" spans="12:16" ht="12.75">
      <c r="L4173" s="13"/>
      <c r="M4173" s="13"/>
      <c r="N4173" s="13"/>
      <c r="O4173" s="8"/>
      <c r="P4173" s="8"/>
    </row>
    <row r="4174" spans="12:16" ht="12.75">
      <c r="L4174" s="13"/>
      <c r="M4174" s="13"/>
      <c r="N4174" s="13"/>
      <c r="O4174" s="8"/>
      <c r="P4174" s="8"/>
    </row>
    <row r="4175" spans="12:16" ht="12.75">
      <c r="L4175" s="13"/>
      <c r="M4175" s="13"/>
      <c r="N4175" s="13"/>
      <c r="O4175" s="8"/>
      <c r="P4175" s="8"/>
    </row>
    <row r="4176" spans="12:16" ht="12.75">
      <c r="L4176" s="13"/>
      <c r="M4176" s="13"/>
      <c r="N4176" s="13"/>
      <c r="O4176" s="8"/>
      <c r="P4176" s="8"/>
    </row>
    <row r="4177" spans="12:16" ht="12.75">
      <c r="L4177" s="13"/>
      <c r="M4177" s="13"/>
      <c r="N4177" s="13"/>
      <c r="O4177" s="8"/>
      <c r="P4177" s="8"/>
    </row>
    <row r="4178" spans="12:16" ht="12.75">
      <c r="L4178" s="13"/>
      <c r="M4178" s="13"/>
      <c r="N4178" s="13"/>
      <c r="O4178" s="8"/>
      <c r="P4178" s="8"/>
    </row>
    <row r="4179" spans="12:16" ht="12.75">
      <c r="L4179" s="13"/>
      <c r="M4179" s="13"/>
      <c r="N4179" s="13"/>
      <c r="O4179" s="8"/>
      <c r="P4179" s="8"/>
    </row>
    <row r="4180" spans="12:16" ht="12.75">
      <c r="L4180" s="13"/>
      <c r="M4180" s="13"/>
      <c r="N4180" s="13"/>
      <c r="O4180" s="8"/>
      <c r="P4180" s="8"/>
    </row>
    <row r="4181" spans="12:16" ht="12.75">
      <c r="L4181" s="13"/>
      <c r="M4181" s="13"/>
      <c r="N4181" s="13"/>
      <c r="O4181" s="8"/>
      <c r="P4181" s="8"/>
    </row>
    <row r="4182" spans="12:16" ht="12.75">
      <c r="L4182" s="13"/>
      <c r="M4182" s="13"/>
      <c r="N4182" s="13"/>
      <c r="O4182" s="8"/>
      <c r="P4182" s="8"/>
    </row>
    <row r="4183" spans="12:16" ht="12.75">
      <c r="L4183" s="13"/>
      <c r="M4183" s="13"/>
      <c r="N4183" s="13"/>
      <c r="O4183" s="8"/>
      <c r="P4183" s="8"/>
    </row>
    <row r="4184" spans="12:16" ht="12.75">
      <c r="L4184" s="13"/>
      <c r="M4184" s="13"/>
      <c r="N4184" s="13"/>
      <c r="O4184" s="8"/>
      <c r="P4184" s="8"/>
    </row>
    <row r="4185" spans="12:16" ht="12.75">
      <c r="L4185" s="13"/>
      <c r="M4185" s="13"/>
      <c r="N4185" s="13"/>
      <c r="O4185" s="8"/>
      <c r="P4185" s="8"/>
    </row>
    <row r="4186" spans="12:16" ht="12.75">
      <c r="L4186" s="13"/>
      <c r="M4186" s="13"/>
      <c r="N4186" s="13"/>
      <c r="O4186" s="8"/>
      <c r="P4186" s="8"/>
    </row>
    <row r="4187" spans="12:16" ht="12.75">
      <c r="L4187" s="13"/>
      <c r="M4187" s="13"/>
      <c r="N4187" s="13"/>
      <c r="O4187" s="8"/>
      <c r="P4187" s="8"/>
    </row>
    <row r="4188" spans="12:16" ht="12.75">
      <c r="L4188" s="13"/>
      <c r="M4188" s="13"/>
      <c r="N4188" s="13"/>
      <c r="O4188" s="8"/>
      <c r="P4188" s="8"/>
    </row>
    <row r="4189" spans="12:16" ht="12.75">
      <c r="L4189" s="13"/>
      <c r="M4189" s="13"/>
      <c r="N4189" s="13"/>
      <c r="O4189" s="8"/>
      <c r="P4189" s="8"/>
    </row>
    <row r="4190" spans="12:16" ht="12.75">
      <c r="L4190" s="13"/>
      <c r="M4190" s="13"/>
      <c r="N4190" s="13"/>
      <c r="O4190" s="8"/>
      <c r="P4190" s="8"/>
    </row>
    <row r="4191" spans="12:16" ht="12.75">
      <c r="L4191" s="13"/>
      <c r="M4191" s="13"/>
      <c r="N4191" s="13"/>
      <c r="O4191" s="8"/>
      <c r="P4191" s="8"/>
    </row>
    <row r="4192" spans="12:16" ht="12.75">
      <c r="L4192" s="13"/>
      <c r="M4192" s="13"/>
      <c r="N4192" s="13"/>
      <c r="O4192" s="8"/>
      <c r="P4192" s="8"/>
    </row>
    <row r="4193" spans="12:16" ht="12.75">
      <c r="L4193" s="13"/>
      <c r="M4193" s="13"/>
      <c r="N4193" s="13"/>
      <c r="O4193" s="8"/>
      <c r="P4193" s="8"/>
    </row>
    <row r="4194" spans="12:16" ht="12.75">
      <c r="L4194" s="13"/>
      <c r="M4194" s="13"/>
      <c r="N4194" s="13"/>
      <c r="O4194" s="8"/>
      <c r="P4194" s="8"/>
    </row>
    <row r="4195" spans="12:16" ht="12.75">
      <c r="L4195" s="13"/>
      <c r="M4195" s="13"/>
      <c r="N4195" s="13"/>
      <c r="O4195" s="8"/>
      <c r="P4195" s="8"/>
    </row>
    <row r="4196" spans="12:16" ht="12.75">
      <c r="L4196" s="13"/>
      <c r="M4196" s="13"/>
      <c r="N4196" s="13"/>
      <c r="O4196" s="8"/>
      <c r="P4196" s="8"/>
    </row>
    <row r="4197" spans="12:16" ht="12.75">
      <c r="L4197" s="13"/>
      <c r="M4197" s="13"/>
      <c r="N4197" s="13"/>
      <c r="O4197" s="8"/>
      <c r="P4197" s="8"/>
    </row>
    <row r="4198" spans="12:16" ht="12.75">
      <c r="L4198" s="13"/>
      <c r="M4198" s="13"/>
      <c r="N4198" s="13"/>
      <c r="O4198" s="8"/>
      <c r="P4198" s="8"/>
    </row>
    <row r="4199" spans="12:16" ht="12.75">
      <c r="L4199" s="13"/>
      <c r="M4199" s="13"/>
      <c r="N4199" s="13"/>
      <c r="O4199" s="8"/>
      <c r="P4199" s="8"/>
    </row>
    <row r="4200" spans="12:16" ht="12.75">
      <c r="L4200" s="13"/>
      <c r="M4200" s="13"/>
      <c r="N4200" s="13"/>
      <c r="O4200" s="8"/>
      <c r="P4200" s="8"/>
    </row>
    <row r="4201" spans="12:16" ht="12.75">
      <c r="L4201" s="13"/>
      <c r="M4201" s="13"/>
      <c r="N4201" s="13"/>
      <c r="O4201" s="8"/>
      <c r="P4201" s="8"/>
    </row>
    <row r="4202" spans="12:16" ht="12.75">
      <c r="L4202" s="13"/>
      <c r="M4202" s="13"/>
      <c r="N4202" s="13"/>
      <c r="O4202" s="8"/>
      <c r="P4202" s="8"/>
    </row>
    <row r="4203" spans="12:16" ht="12.75">
      <c r="L4203" s="13"/>
      <c r="M4203" s="13"/>
      <c r="N4203" s="13"/>
      <c r="O4203" s="8"/>
      <c r="P4203" s="8"/>
    </row>
    <row r="4204" spans="12:16" ht="12.75">
      <c r="L4204" s="13"/>
      <c r="M4204" s="13"/>
      <c r="N4204" s="13"/>
      <c r="O4204" s="8"/>
      <c r="P4204" s="8"/>
    </row>
    <row r="4205" spans="12:16" ht="12.75">
      <c r="L4205" s="13"/>
      <c r="M4205" s="13"/>
      <c r="N4205" s="13"/>
      <c r="O4205" s="8"/>
      <c r="P4205" s="8"/>
    </row>
    <row r="4206" spans="12:16" ht="12.75">
      <c r="L4206" s="13"/>
      <c r="M4206" s="13"/>
      <c r="N4206" s="13"/>
      <c r="O4206" s="8"/>
      <c r="P4206" s="8"/>
    </row>
    <row r="4207" spans="12:16" ht="12.75">
      <c r="L4207" s="13"/>
      <c r="M4207" s="13"/>
      <c r="N4207" s="13"/>
      <c r="O4207" s="8"/>
      <c r="P4207" s="8"/>
    </row>
    <row r="4208" spans="12:16" ht="12.75">
      <c r="L4208" s="13"/>
      <c r="M4208" s="13"/>
      <c r="N4208" s="13"/>
      <c r="O4208" s="8"/>
      <c r="P4208" s="8"/>
    </row>
    <row r="4209" spans="12:16" ht="12.75">
      <c r="L4209" s="13"/>
      <c r="M4209" s="13"/>
      <c r="N4209" s="13"/>
      <c r="O4209" s="8"/>
      <c r="P4209" s="8"/>
    </row>
    <row r="4210" spans="12:16" ht="12.75">
      <c r="L4210" s="13"/>
      <c r="M4210" s="13"/>
      <c r="N4210" s="13"/>
      <c r="O4210" s="8"/>
      <c r="P4210" s="8"/>
    </row>
    <row r="4211" spans="12:16" ht="12.75">
      <c r="L4211" s="13"/>
      <c r="M4211" s="13"/>
      <c r="N4211" s="13"/>
      <c r="O4211" s="8"/>
      <c r="P4211" s="8"/>
    </row>
    <row r="4212" spans="12:16" ht="12.75">
      <c r="L4212" s="13"/>
      <c r="M4212" s="13"/>
      <c r="N4212" s="13"/>
      <c r="O4212" s="8"/>
      <c r="P4212" s="8"/>
    </row>
    <row r="4213" spans="12:16" ht="12.75">
      <c r="L4213" s="13"/>
      <c r="M4213" s="13"/>
      <c r="N4213" s="13"/>
      <c r="O4213" s="8"/>
      <c r="P4213" s="8"/>
    </row>
    <row r="4214" spans="12:16" ht="12.75">
      <c r="L4214" s="13"/>
      <c r="M4214" s="13"/>
      <c r="N4214" s="13"/>
      <c r="O4214" s="8"/>
      <c r="P4214" s="8"/>
    </row>
    <row r="4215" spans="12:16" ht="12.75">
      <c r="L4215" s="13"/>
      <c r="M4215" s="13"/>
      <c r="N4215" s="13"/>
      <c r="O4215" s="8"/>
      <c r="P4215" s="8"/>
    </row>
    <row r="4216" spans="12:16" ht="12.75">
      <c r="L4216" s="13"/>
      <c r="M4216" s="13"/>
      <c r="N4216" s="13"/>
      <c r="O4216" s="8"/>
      <c r="P4216" s="8"/>
    </row>
    <row r="4217" spans="12:16" ht="12.75">
      <c r="L4217" s="13"/>
      <c r="M4217" s="13"/>
      <c r="N4217" s="13"/>
      <c r="O4217" s="8"/>
      <c r="P4217" s="8"/>
    </row>
    <row r="4218" spans="12:16" ht="12.75">
      <c r="L4218" s="13"/>
      <c r="M4218" s="13"/>
      <c r="N4218" s="13"/>
      <c r="O4218" s="8"/>
      <c r="P4218" s="8"/>
    </row>
    <row r="4219" spans="12:16" ht="12.75">
      <c r="L4219" s="13"/>
      <c r="M4219" s="13"/>
      <c r="N4219" s="13"/>
      <c r="O4219" s="8"/>
      <c r="P4219" s="8"/>
    </row>
    <row r="4220" spans="12:16" ht="12.75">
      <c r="L4220" s="13"/>
      <c r="M4220" s="13"/>
      <c r="N4220" s="13"/>
      <c r="O4220" s="8"/>
      <c r="P4220" s="8"/>
    </row>
    <row r="4221" spans="12:16" ht="12.75">
      <c r="L4221" s="13"/>
      <c r="M4221" s="13"/>
      <c r="N4221" s="13"/>
      <c r="O4221" s="8"/>
      <c r="P4221" s="8"/>
    </row>
    <row r="4222" spans="12:16" ht="12.75">
      <c r="L4222" s="13"/>
      <c r="M4222" s="13"/>
      <c r="N4222" s="13"/>
      <c r="O4222" s="8"/>
      <c r="P4222" s="8"/>
    </row>
    <row r="4223" spans="12:16" ht="12.75">
      <c r="L4223" s="13"/>
      <c r="M4223" s="13"/>
      <c r="N4223" s="13"/>
      <c r="O4223" s="8"/>
      <c r="P4223" s="8"/>
    </row>
    <row r="4224" spans="12:16" ht="12.75">
      <c r="L4224" s="13"/>
      <c r="M4224" s="13"/>
      <c r="N4224" s="13"/>
      <c r="O4224" s="8"/>
      <c r="P4224" s="8"/>
    </row>
    <row r="4225" spans="12:16" ht="12.75">
      <c r="L4225" s="13"/>
      <c r="M4225" s="13"/>
      <c r="N4225" s="13"/>
      <c r="O4225" s="8"/>
      <c r="P4225" s="8"/>
    </row>
    <row r="4226" spans="12:16" ht="12.75">
      <c r="L4226" s="13"/>
      <c r="M4226" s="13"/>
      <c r="N4226" s="13"/>
      <c r="O4226" s="8"/>
      <c r="P4226" s="8"/>
    </row>
    <row r="4227" spans="12:16" ht="12.75">
      <c r="L4227" s="13"/>
      <c r="M4227" s="13"/>
      <c r="N4227" s="13"/>
      <c r="O4227" s="8"/>
      <c r="P4227" s="8"/>
    </row>
    <row r="4228" spans="12:16" ht="12.75">
      <c r="L4228" s="13"/>
      <c r="M4228" s="13"/>
      <c r="N4228" s="13"/>
      <c r="O4228" s="8"/>
      <c r="P4228" s="8"/>
    </row>
    <row r="4229" spans="12:16" ht="12.75">
      <c r="L4229" s="13"/>
      <c r="M4229" s="13"/>
      <c r="N4229" s="13"/>
      <c r="O4229" s="8"/>
      <c r="P4229" s="8"/>
    </row>
    <row r="4230" spans="12:16" ht="12.75">
      <c r="L4230" s="13"/>
      <c r="M4230" s="13"/>
      <c r="N4230" s="13"/>
      <c r="O4230" s="8"/>
      <c r="P4230" s="8"/>
    </row>
    <row r="4231" spans="12:16" ht="12.75">
      <c r="L4231" s="13"/>
      <c r="M4231" s="13"/>
      <c r="N4231" s="13"/>
      <c r="O4231" s="8"/>
      <c r="P4231" s="8"/>
    </row>
    <row r="4232" spans="12:16" ht="12.75">
      <c r="L4232" s="13"/>
      <c r="M4232" s="13"/>
      <c r="N4232" s="13"/>
      <c r="O4232" s="8"/>
      <c r="P4232" s="8"/>
    </row>
    <row r="4233" spans="12:16" ht="12.75">
      <c r="L4233" s="13"/>
      <c r="M4233" s="13"/>
      <c r="N4233" s="13"/>
      <c r="O4233" s="8"/>
      <c r="P4233" s="8"/>
    </row>
    <row r="4234" spans="12:16" ht="12.75">
      <c r="L4234" s="13"/>
      <c r="M4234" s="13"/>
      <c r="N4234" s="13"/>
      <c r="O4234" s="8"/>
      <c r="P4234" s="8"/>
    </row>
    <row r="4235" spans="12:16" ht="12.75">
      <c r="L4235" s="13"/>
      <c r="M4235" s="13"/>
      <c r="N4235" s="13"/>
      <c r="O4235" s="8"/>
      <c r="P4235" s="8"/>
    </row>
    <row r="4236" spans="12:16" ht="12.75">
      <c r="L4236" s="13"/>
      <c r="M4236" s="13"/>
      <c r="N4236" s="13"/>
      <c r="O4236" s="8"/>
      <c r="P4236" s="8"/>
    </row>
    <row r="4237" spans="12:16" ht="12.75">
      <c r="L4237" s="13"/>
      <c r="M4237" s="13"/>
      <c r="N4237" s="13"/>
      <c r="O4237" s="8"/>
      <c r="P4237" s="8"/>
    </row>
    <row r="4238" spans="12:16" ht="12.75">
      <c r="L4238" s="13"/>
      <c r="M4238" s="13"/>
      <c r="N4238" s="13"/>
      <c r="O4238" s="8"/>
      <c r="P4238" s="8"/>
    </row>
    <row r="4239" spans="12:16" ht="12.75">
      <c r="L4239" s="13"/>
      <c r="M4239" s="13"/>
      <c r="N4239" s="13"/>
      <c r="O4239" s="8"/>
      <c r="P4239" s="8"/>
    </row>
    <row r="4240" spans="12:16" ht="12.75">
      <c r="L4240" s="13"/>
      <c r="M4240" s="13"/>
      <c r="N4240" s="13"/>
      <c r="O4240" s="8"/>
      <c r="P4240" s="8"/>
    </row>
    <row r="4241" spans="12:16" ht="12.75">
      <c r="L4241" s="13"/>
      <c r="M4241" s="13"/>
      <c r="N4241" s="13"/>
      <c r="O4241" s="8"/>
      <c r="P4241" s="8"/>
    </row>
    <row r="4242" spans="12:16" ht="12.75">
      <c r="L4242" s="13"/>
      <c r="M4242" s="13"/>
      <c r="N4242" s="13"/>
      <c r="O4242" s="8"/>
      <c r="P4242" s="8"/>
    </row>
    <row r="4243" spans="12:16" ht="12.75">
      <c r="L4243" s="13"/>
      <c r="M4243" s="13"/>
      <c r="N4243" s="13"/>
      <c r="O4243" s="8"/>
      <c r="P4243" s="8"/>
    </row>
    <row r="4244" spans="12:16" ht="12.75">
      <c r="L4244" s="13"/>
      <c r="M4244" s="13"/>
      <c r="N4244" s="13"/>
      <c r="O4244" s="8"/>
      <c r="P4244" s="8"/>
    </row>
    <row r="4245" spans="12:16" ht="12.75">
      <c r="L4245" s="13"/>
      <c r="M4245" s="13"/>
      <c r="N4245" s="13"/>
      <c r="O4245" s="8"/>
      <c r="P4245" s="8"/>
    </row>
    <row r="4246" spans="12:16" ht="12.75">
      <c r="L4246" s="13"/>
      <c r="M4246" s="13"/>
      <c r="N4246" s="13"/>
      <c r="O4246" s="8"/>
      <c r="P4246" s="8"/>
    </row>
    <row r="4247" spans="12:16" ht="12.75">
      <c r="L4247" s="13"/>
      <c r="M4247" s="13"/>
      <c r="N4247" s="13"/>
      <c r="O4247" s="8"/>
      <c r="P4247" s="8"/>
    </row>
    <row r="4248" spans="12:16" ht="12.75">
      <c r="L4248" s="13"/>
      <c r="M4248" s="13"/>
      <c r="N4248" s="13"/>
      <c r="O4248" s="8"/>
      <c r="P4248" s="8"/>
    </row>
    <row r="4249" spans="12:16" ht="12.75">
      <c r="L4249" s="13"/>
      <c r="M4249" s="13"/>
      <c r="N4249" s="13"/>
      <c r="O4249" s="8"/>
      <c r="P4249" s="8"/>
    </row>
    <row r="4250" spans="12:16" ht="12.75">
      <c r="L4250" s="13"/>
      <c r="M4250" s="13"/>
      <c r="N4250" s="13"/>
      <c r="O4250" s="8"/>
      <c r="P4250" s="8"/>
    </row>
    <row r="4251" spans="12:16" ht="12.75">
      <c r="L4251" s="13"/>
      <c r="M4251" s="13"/>
      <c r="N4251" s="13"/>
      <c r="O4251" s="8"/>
      <c r="P4251" s="8"/>
    </row>
    <row r="4252" spans="12:16" ht="12.75">
      <c r="L4252" s="13"/>
      <c r="M4252" s="13"/>
      <c r="N4252" s="13"/>
      <c r="O4252" s="8"/>
      <c r="P4252" s="8"/>
    </row>
    <row r="4253" spans="12:16" ht="12.75">
      <c r="L4253" s="13"/>
      <c r="M4253" s="13"/>
      <c r="N4253" s="13"/>
      <c r="O4253" s="8"/>
      <c r="P4253" s="8"/>
    </row>
    <row r="4254" spans="12:16" ht="12.75">
      <c r="L4254" s="13"/>
      <c r="M4254" s="13"/>
      <c r="N4254" s="13"/>
      <c r="O4254" s="8"/>
      <c r="P4254" s="8"/>
    </row>
    <row r="4255" spans="12:16" ht="12.75">
      <c r="L4255" s="13"/>
      <c r="M4255" s="13"/>
      <c r="N4255" s="13"/>
      <c r="O4255" s="8"/>
      <c r="P4255" s="8"/>
    </row>
    <row r="4256" spans="12:16" ht="12.75">
      <c r="L4256" s="13"/>
      <c r="M4256" s="13"/>
      <c r="N4256" s="13"/>
      <c r="O4256" s="8"/>
      <c r="P4256" s="8"/>
    </row>
    <row r="4257" spans="12:16" ht="12.75">
      <c r="L4257" s="13"/>
      <c r="M4257" s="13"/>
      <c r="N4257" s="13"/>
      <c r="O4257" s="8"/>
      <c r="P4257" s="8"/>
    </row>
    <row r="4258" spans="12:16" ht="12.75">
      <c r="L4258" s="13"/>
      <c r="M4258" s="13"/>
      <c r="N4258" s="13"/>
      <c r="O4258" s="8"/>
      <c r="P4258" s="8"/>
    </row>
    <row r="4259" spans="12:16" ht="12.75">
      <c r="L4259" s="13"/>
      <c r="M4259" s="13"/>
      <c r="N4259" s="13"/>
      <c r="O4259" s="8"/>
      <c r="P4259" s="8"/>
    </row>
    <row r="4260" spans="12:16" ht="12.75">
      <c r="L4260" s="13"/>
      <c r="M4260" s="13"/>
      <c r="N4260" s="13"/>
      <c r="O4260" s="8"/>
      <c r="P4260" s="8"/>
    </row>
    <row r="4261" spans="12:16" ht="12.75">
      <c r="L4261" s="13"/>
      <c r="M4261" s="13"/>
      <c r="N4261" s="13"/>
      <c r="O4261" s="8"/>
      <c r="P4261" s="8"/>
    </row>
    <row r="4262" spans="12:16" ht="12.75">
      <c r="L4262" s="13"/>
      <c r="M4262" s="13"/>
      <c r="N4262" s="13"/>
      <c r="O4262" s="8"/>
      <c r="P4262" s="8"/>
    </row>
    <row r="4263" spans="12:16" ht="12.75">
      <c r="L4263" s="13"/>
      <c r="M4263" s="13"/>
      <c r="N4263" s="13"/>
      <c r="O4263" s="8"/>
      <c r="P4263" s="8"/>
    </row>
    <row r="4264" spans="12:16" ht="12.75">
      <c r="L4264" s="13"/>
      <c r="M4264" s="13"/>
      <c r="N4264" s="13"/>
      <c r="O4264" s="8"/>
      <c r="P4264" s="8"/>
    </row>
    <row r="4265" spans="12:16" ht="12.75">
      <c r="L4265" s="13"/>
      <c r="M4265" s="13"/>
      <c r="N4265" s="13"/>
      <c r="O4265" s="8"/>
      <c r="P4265" s="8"/>
    </row>
    <row r="4266" spans="12:16" ht="12.75">
      <c r="L4266" s="13"/>
      <c r="M4266" s="13"/>
      <c r="N4266" s="13"/>
      <c r="O4266" s="8"/>
      <c r="P4266" s="8"/>
    </row>
    <row r="4267" spans="12:16" ht="12.75">
      <c r="L4267" s="13"/>
      <c r="M4267" s="13"/>
      <c r="N4267" s="13"/>
      <c r="O4267" s="8"/>
      <c r="P4267" s="8"/>
    </row>
    <row r="4268" spans="12:16" ht="12.75">
      <c r="L4268" s="13"/>
      <c r="M4268" s="13"/>
      <c r="N4268" s="13"/>
      <c r="O4268" s="8"/>
      <c r="P4268" s="8"/>
    </row>
    <row r="4269" spans="12:16" ht="12.75">
      <c r="L4269" s="13"/>
      <c r="M4269" s="13"/>
      <c r="N4269" s="13"/>
      <c r="O4269" s="8"/>
      <c r="P4269" s="8"/>
    </row>
    <row r="4270" spans="12:16" ht="12.75">
      <c r="L4270" s="13"/>
      <c r="M4270" s="13"/>
      <c r="N4270" s="13"/>
      <c r="O4270" s="8"/>
      <c r="P4270" s="8"/>
    </row>
    <row r="4271" spans="12:16" ht="12.75">
      <c r="L4271" s="13"/>
      <c r="M4271" s="13"/>
      <c r="N4271" s="13"/>
      <c r="O4271" s="8"/>
      <c r="P4271" s="8"/>
    </row>
    <row r="4272" spans="12:16" ht="12.75">
      <c r="L4272" s="13"/>
      <c r="M4272" s="13"/>
      <c r="N4272" s="13"/>
      <c r="O4272" s="8"/>
      <c r="P4272" s="8"/>
    </row>
    <row r="4273" spans="12:16" ht="12.75">
      <c r="L4273" s="13"/>
      <c r="M4273" s="13"/>
      <c r="N4273" s="13"/>
      <c r="O4273" s="8"/>
      <c r="P4273" s="8"/>
    </row>
    <row r="4274" spans="12:16" ht="12.75">
      <c r="L4274" s="13"/>
      <c r="M4274" s="13"/>
      <c r="N4274" s="13"/>
      <c r="O4274" s="8"/>
      <c r="P4274" s="8"/>
    </row>
    <row r="4275" spans="12:16" ht="12.75">
      <c r="L4275" s="13"/>
      <c r="M4275" s="13"/>
      <c r="N4275" s="13"/>
      <c r="O4275" s="8"/>
      <c r="P4275" s="8"/>
    </row>
    <row r="4276" spans="12:16" ht="12.75">
      <c r="L4276" s="13"/>
      <c r="M4276" s="13"/>
      <c r="N4276" s="13"/>
      <c r="O4276" s="8"/>
      <c r="P4276" s="8"/>
    </row>
    <row r="4277" spans="12:16" ht="12.75">
      <c r="L4277" s="13"/>
      <c r="M4277" s="13"/>
      <c r="N4277" s="13"/>
      <c r="O4277" s="8"/>
      <c r="P4277" s="8"/>
    </row>
    <row r="4278" spans="12:16" ht="12.75">
      <c r="L4278" s="13"/>
      <c r="M4278" s="13"/>
      <c r="N4278" s="13"/>
      <c r="O4278" s="8"/>
      <c r="P4278" s="8"/>
    </row>
    <row r="4279" spans="12:16" ht="12.75">
      <c r="L4279" s="13"/>
      <c r="M4279" s="13"/>
      <c r="N4279" s="13"/>
      <c r="O4279" s="8"/>
      <c r="P4279" s="8"/>
    </row>
    <row r="4280" spans="12:16" ht="12.75">
      <c r="L4280" s="13"/>
      <c r="M4280" s="13"/>
      <c r="N4280" s="13"/>
      <c r="O4280" s="8"/>
      <c r="P4280" s="8"/>
    </row>
    <row r="4281" spans="12:16" ht="12.75">
      <c r="L4281" s="13"/>
      <c r="M4281" s="13"/>
      <c r="N4281" s="13"/>
      <c r="O4281" s="8"/>
      <c r="P4281" s="8"/>
    </row>
    <row r="4282" spans="12:16" ht="12.75">
      <c r="L4282" s="13"/>
      <c r="M4282" s="13"/>
      <c r="N4282" s="13"/>
      <c r="O4282" s="8"/>
      <c r="P4282" s="8"/>
    </row>
    <row r="4283" spans="12:16" ht="12.75">
      <c r="L4283" s="13"/>
      <c r="M4283" s="13"/>
      <c r="N4283" s="13"/>
      <c r="O4283" s="8"/>
      <c r="P4283" s="8"/>
    </row>
    <row r="4284" spans="12:16" ht="12.75">
      <c r="L4284" s="13"/>
      <c r="M4284" s="13"/>
      <c r="N4284" s="13"/>
      <c r="O4284" s="8"/>
      <c r="P4284" s="8"/>
    </row>
    <row r="4285" spans="12:16" ht="12.75">
      <c r="L4285" s="13"/>
      <c r="M4285" s="13"/>
      <c r="N4285" s="13"/>
      <c r="O4285" s="8"/>
      <c r="P4285" s="8"/>
    </row>
    <row r="4286" spans="12:16" ht="12.75">
      <c r="L4286" s="13"/>
      <c r="M4286" s="13"/>
      <c r="N4286" s="13"/>
      <c r="O4286" s="8"/>
      <c r="P4286" s="8"/>
    </row>
    <row r="4287" spans="12:16" ht="12.75">
      <c r="L4287" s="13"/>
      <c r="M4287" s="13"/>
      <c r="N4287" s="13"/>
      <c r="O4287" s="8"/>
      <c r="P4287" s="8"/>
    </row>
    <row r="4288" spans="12:16" ht="12.75">
      <c r="L4288" s="13"/>
      <c r="M4288" s="13"/>
      <c r="N4288" s="13"/>
      <c r="O4288" s="8"/>
      <c r="P4288" s="8"/>
    </row>
    <row r="4289" spans="12:16" ht="12.75">
      <c r="L4289" s="13"/>
      <c r="M4289" s="13"/>
      <c r="N4289" s="13"/>
      <c r="O4289" s="8"/>
      <c r="P4289" s="8"/>
    </row>
    <row r="4290" spans="12:16" ht="12.75">
      <c r="L4290" s="13"/>
      <c r="M4290" s="13"/>
      <c r="N4290" s="13"/>
      <c r="O4290" s="8"/>
      <c r="P4290" s="8"/>
    </row>
    <row r="4291" spans="12:16" ht="12.75">
      <c r="L4291" s="13"/>
      <c r="M4291" s="13"/>
      <c r="N4291" s="13"/>
      <c r="O4291" s="8"/>
      <c r="P4291" s="8"/>
    </row>
    <row r="4292" spans="12:16" ht="12.75">
      <c r="L4292" s="13"/>
      <c r="M4292" s="13"/>
      <c r="N4292" s="13"/>
      <c r="O4292" s="8"/>
      <c r="P4292" s="8"/>
    </row>
    <row r="4293" spans="12:16" ht="12.75">
      <c r="L4293" s="13"/>
      <c r="M4293" s="13"/>
      <c r="N4293" s="13"/>
      <c r="O4293" s="8"/>
      <c r="P4293" s="8"/>
    </row>
    <row r="4294" spans="12:16" ht="12.75">
      <c r="L4294" s="13"/>
      <c r="M4294" s="13"/>
      <c r="N4294" s="13"/>
      <c r="O4294" s="8"/>
      <c r="P4294" s="8"/>
    </row>
    <row r="4295" spans="12:16" ht="12.75">
      <c r="L4295" s="13"/>
      <c r="M4295" s="13"/>
      <c r="N4295" s="13"/>
      <c r="O4295" s="8"/>
      <c r="P4295" s="8"/>
    </row>
    <row r="4296" spans="12:16" ht="12.75">
      <c r="L4296" s="13"/>
      <c r="M4296" s="13"/>
      <c r="N4296" s="13"/>
      <c r="O4296" s="8"/>
      <c r="P4296" s="8"/>
    </row>
    <row r="4297" spans="12:16" ht="12.75">
      <c r="L4297" s="13"/>
      <c r="M4297" s="13"/>
      <c r="N4297" s="13"/>
      <c r="O4297" s="8"/>
      <c r="P4297" s="8"/>
    </row>
    <row r="4298" spans="12:16" ht="12.75">
      <c r="L4298" s="13"/>
      <c r="M4298" s="13"/>
      <c r="N4298" s="13"/>
      <c r="O4298" s="8"/>
      <c r="P4298" s="8"/>
    </row>
    <row r="4299" spans="12:16" ht="12.75">
      <c r="L4299" s="13"/>
      <c r="M4299" s="13"/>
      <c r="N4299" s="13"/>
      <c r="O4299" s="8"/>
      <c r="P4299" s="8"/>
    </row>
    <row r="4300" spans="12:16" ht="12.75">
      <c r="L4300" s="13"/>
      <c r="M4300" s="13"/>
      <c r="N4300" s="13"/>
      <c r="O4300" s="8"/>
      <c r="P4300" s="8"/>
    </row>
    <row r="4301" spans="12:16" ht="12.75">
      <c r="L4301" s="13"/>
      <c r="M4301" s="13"/>
      <c r="N4301" s="13"/>
      <c r="O4301" s="8"/>
      <c r="P4301" s="8"/>
    </row>
    <row r="4302" spans="12:16" ht="12.75">
      <c r="L4302" s="13"/>
      <c r="M4302" s="13"/>
      <c r="N4302" s="13"/>
      <c r="O4302" s="8"/>
      <c r="P4302" s="8"/>
    </row>
    <row r="4303" spans="12:16" ht="12.75">
      <c r="L4303" s="13"/>
      <c r="M4303" s="13"/>
      <c r="N4303" s="13"/>
      <c r="O4303" s="8"/>
      <c r="P4303" s="8"/>
    </row>
    <row r="4304" spans="12:16" ht="12.75">
      <c r="L4304" s="13"/>
      <c r="M4304" s="13"/>
      <c r="N4304" s="13"/>
      <c r="O4304" s="8"/>
      <c r="P4304" s="8"/>
    </row>
    <row r="4305" spans="12:16" ht="12.75">
      <c r="L4305" s="13"/>
      <c r="M4305" s="13"/>
      <c r="N4305" s="13"/>
      <c r="O4305" s="8"/>
      <c r="P4305" s="8"/>
    </row>
    <row r="4306" spans="12:16" ht="12.75">
      <c r="L4306" s="13"/>
      <c r="M4306" s="13"/>
      <c r="N4306" s="13"/>
      <c r="O4306" s="8"/>
      <c r="P4306" s="8"/>
    </row>
    <row r="4307" spans="12:16" ht="12.75">
      <c r="L4307" s="13"/>
      <c r="M4307" s="13"/>
      <c r="N4307" s="13"/>
      <c r="O4307" s="8"/>
      <c r="P4307" s="8"/>
    </row>
    <row r="4308" spans="12:16" ht="12.75">
      <c r="L4308" s="13"/>
      <c r="M4308" s="13"/>
      <c r="N4308" s="13"/>
      <c r="O4308" s="8"/>
      <c r="P4308" s="8"/>
    </row>
    <row r="4309" spans="12:16" ht="12.75">
      <c r="L4309" s="13"/>
      <c r="M4309" s="13"/>
      <c r="N4309" s="13"/>
      <c r="O4309" s="8"/>
      <c r="P4309" s="8"/>
    </row>
    <row r="4310" spans="12:16" ht="12.75">
      <c r="L4310" s="13"/>
      <c r="M4310" s="13"/>
      <c r="N4310" s="13"/>
      <c r="O4310" s="8"/>
      <c r="P4310" s="8"/>
    </row>
    <row r="4311" spans="12:16" ht="12.75">
      <c r="L4311" s="13"/>
      <c r="M4311" s="13"/>
      <c r="N4311" s="13"/>
      <c r="O4311" s="8"/>
      <c r="P4311" s="8"/>
    </row>
    <row r="4312" spans="12:16" ht="12.75">
      <c r="L4312" s="13"/>
      <c r="M4312" s="13"/>
      <c r="N4312" s="13"/>
      <c r="O4312" s="8"/>
      <c r="P4312" s="8"/>
    </row>
    <row r="4313" spans="12:16" ht="12.75">
      <c r="L4313" s="13"/>
      <c r="M4313" s="13"/>
      <c r="N4313" s="13"/>
      <c r="O4313" s="8"/>
      <c r="P4313" s="8"/>
    </row>
    <row r="4314" spans="12:16" ht="12.75">
      <c r="L4314" s="13"/>
      <c r="M4314" s="13"/>
      <c r="N4314" s="13"/>
      <c r="O4314" s="8"/>
      <c r="P4314" s="8"/>
    </row>
    <row r="4315" spans="12:16" ht="12.75">
      <c r="L4315" s="13"/>
      <c r="M4315" s="13"/>
      <c r="N4315" s="13"/>
      <c r="O4315" s="8"/>
      <c r="P4315" s="8"/>
    </row>
    <row r="4316" spans="12:16" ht="12.75">
      <c r="L4316" s="13"/>
      <c r="M4316" s="13"/>
      <c r="N4316" s="13"/>
      <c r="O4316" s="8"/>
      <c r="P4316" s="8"/>
    </row>
    <row r="4317" spans="12:16" ht="12.75">
      <c r="L4317" s="13"/>
      <c r="M4317" s="13"/>
      <c r="N4317" s="13"/>
      <c r="O4317" s="8"/>
      <c r="P4317" s="8"/>
    </row>
    <row r="4318" spans="12:16" ht="12.75">
      <c r="L4318" s="13"/>
      <c r="M4318" s="13"/>
      <c r="N4318" s="13"/>
      <c r="O4318" s="8"/>
      <c r="P4318" s="8"/>
    </row>
    <row r="4319" spans="12:16" ht="12.75">
      <c r="L4319" s="13"/>
      <c r="M4319" s="13"/>
      <c r="N4319" s="13"/>
      <c r="O4319" s="8"/>
      <c r="P4319" s="8"/>
    </row>
    <row r="4320" spans="12:16" ht="12.75">
      <c r="L4320" s="13"/>
      <c r="M4320" s="13"/>
      <c r="N4320" s="13"/>
      <c r="O4320" s="8"/>
      <c r="P4320" s="8"/>
    </row>
    <row r="4321" spans="12:16" ht="12.75">
      <c r="L4321" s="13"/>
      <c r="M4321" s="13"/>
      <c r="N4321" s="13"/>
      <c r="O4321" s="8"/>
      <c r="P4321" s="8"/>
    </row>
    <row r="4322" spans="12:16" ht="12.75">
      <c r="L4322" s="13"/>
      <c r="M4322" s="13"/>
      <c r="N4322" s="13"/>
      <c r="O4322" s="8"/>
      <c r="P4322" s="8"/>
    </row>
    <row r="4323" spans="12:16" ht="12.75">
      <c r="L4323" s="13"/>
      <c r="M4323" s="13"/>
      <c r="N4323" s="13"/>
      <c r="O4323" s="8"/>
      <c r="P4323" s="8"/>
    </row>
    <row r="4324" spans="12:16" ht="12.75">
      <c r="L4324" s="13"/>
      <c r="M4324" s="13"/>
      <c r="N4324" s="13"/>
      <c r="O4324" s="8"/>
      <c r="P4324" s="8"/>
    </row>
    <row r="4325" spans="12:16" ht="12.75">
      <c r="L4325" s="13"/>
      <c r="M4325" s="13"/>
      <c r="N4325" s="13"/>
      <c r="O4325" s="8"/>
      <c r="P4325" s="8"/>
    </row>
    <row r="4326" spans="12:16" ht="12.75">
      <c r="L4326" s="13"/>
      <c r="M4326" s="13"/>
      <c r="N4326" s="13"/>
      <c r="O4326" s="8"/>
      <c r="P4326" s="8"/>
    </row>
    <row r="4327" spans="12:16" ht="12.75">
      <c r="L4327" s="13"/>
      <c r="M4327" s="13"/>
      <c r="N4327" s="13"/>
      <c r="O4327" s="8"/>
      <c r="P4327" s="8"/>
    </row>
    <row r="4328" spans="12:16" ht="12.75">
      <c r="L4328" s="13"/>
      <c r="M4328" s="13"/>
      <c r="N4328" s="13"/>
      <c r="O4328" s="8"/>
      <c r="P4328" s="8"/>
    </row>
    <row r="4329" spans="12:16" ht="12.75">
      <c r="L4329" s="13"/>
      <c r="M4329" s="13"/>
      <c r="N4329" s="13"/>
      <c r="O4329" s="8"/>
      <c r="P4329" s="8"/>
    </row>
    <row r="4330" spans="12:16" ht="12.75">
      <c r="L4330" s="13"/>
      <c r="M4330" s="13"/>
      <c r="N4330" s="13"/>
      <c r="O4330" s="8"/>
      <c r="P4330" s="8"/>
    </row>
    <row r="4331" spans="12:16" ht="12.75">
      <c r="L4331" s="13"/>
      <c r="M4331" s="13"/>
      <c r="N4331" s="13"/>
      <c r="O4331" s="8"/>
      <c r="P4331" s="8"/>
    </row>
    <row r="4332" spans="12:16" ht="12.75">
      <c r="L4332" s="13"/>
      <c r="M4332" s="13"/>
      <c r="N4332" s="13"/>
      <c r="O4332" s="8"/>
      <c r="P4332" s="8"/>
    </row>
    <row r="4333" spans="12:16" ht="12.75">
      <c r="L4333" s="13"/>
      <c r="M4333" s="13"/>
      <c r="N4333" s="13"/>
      <c r="O4333" s="8"/>
      <c r="P4333" s="8"/>
    </row>
    <row r="4334" spans="12:16" ht="12.75">
      <c r="L4334" s="13"/>
      <c r="M4334" s="13"/>
      <c r="N4334" s="13"/>
      <c r="O4334" s="8"/>
      <c r="P4334" s="8"/>
    </row>
    <row r="4335" spans="12:16" ht="12.75">
      <c r="L4335" s="13"/>
      <c r="M4335" s="13"/>
      <c r="N4335" s="13"/>
      <c r="O4335" s="8"/>
      <c r="P4335" s="8"/>
    </row>
    <row r="4336" spans="12:16" ht="12.75">
      <c r="L4336" s="13"/>
      <c r="M4336" s="13"/>
      <c r="N4336" s="13"/>
      <c r="O4336" s="8"/>
      <c r="P4336" s="8"/>
    </row>
    <row r="4337" spans="12:16" ht="12.75">
      <c r="L4337" s="13"/>
      <c r="M4337" s="13"/>
      <c r="N4337" s="13"/>
      <c r="O4337" s="8"/>
      <c r="P4337" s="8"/>
    </row>
    <row r="4338" spans="12:16" ht="12.75">
      <c r="L4338" s="13"/>
      <c r="M4338" s="13"/>
      <c r="N4338" s="13"/>
      <c r="O4338" s="8"/>
      <c r="P4338" s="8"/>
    </row>
    <row r="4339" spans="12:16" ht="12.75">
      <c r="L4339" s="13"/>
      <c r="M4339" s="13"/>
      <c r="N4339" s="13"/>
      <c r="O4339" s="8"/>
      <c r="P4339" s="8"/>
    </row>
    <row r="4340" spans="12:16" ht="12.75">
      <c r="L4340" s="13"/>
      <c r="M4340" s="13"/>
      <c r="N4340" s="13"/>
      <c r="O4340" s="8"/>
      <c r="P4340" s="8"/>
    </row>
    <row r="4341" spans="12:16" ht="12.75">
      <c r="L4341" s="13"/>
      <c r="M4341" s="13"/>
      <c r="N4341" s="13"/>
      <c r="O4341" s="8"/>
      <c r="P4341" s="8"/>
    </row>
    <row r="4342" spans="12:16" ht="12.75">
      <c r="L4342" s="13"/>
      <c r="M4342" s="13"/>
      <c r="N4342" s="13"/>
      <c r="O4342" s="8"/>
      <c r="P4342" s="8"/>
    </row>
    <row r="4343" spans="12:16" ht="12.75">
      <c r="L4343" s="13"/>
      <c r="M4343" s="13"/>
      <c r="N4343" s="13"/>
      <c r="O4343" s="8"/>
      <c r="P4343" s="8"/>
    </row>
    <row r="4344" spans="12:16" ht="12.75">
      <c r="L4344" s="13"/>
      <c r="M4344" s="13"/>
      <c r="N4344" s="13"/>
      <c r="O4344" s="8"/>
      <c r="P4344" s="8"/>
    </row>
    <row r="4345" spans="12:16" ht="12.75">
      <c r="L4345" s="13"/>
      <c r="M4345" s="13"/>
      <c r="N4345" s="13"/>
      <c r="O4345" s="8"/>
      <c r="P4345" s="8"/>
    </row>
    <row r="4346" spans="12:16" ht="12.75">
      <c r="L4346" s="13"/>
      <c r="M4346" s="13"/>
      <c r="N4346" s="13"/>
      <c r="O4346" s="8"/>
      <c r="P4346" s="8"/>
    </row>
    <row r="4347" spans="12:16" ht="12.75">
      <c r="L4347" s="13"/>
      <c r="M4347" s="13"/>
      <c r="N4347" s="13"/>
      <c r="O4347" s="8"/>
      <c r="P4347" s="8"/>
    </row>
    <row r="4348" spans="12:16" ht="12.75">
      <c r="L4348" s="13"/>
      <c r="M4348" s="13"/>
      <c r="N4348" s="13"/>
      <c r="O4348" s="8"/>
      <c r="P4348" s="8"/>
    </row>
    <row r="4349" spans="12:16" ht="12.75">
      <c r="L4349" s="13"/>
      <c r="M4349" s="13"/>
      <c r="N4349" s="13"/>
      <c r="O4349" s="8"/>
      <c r="P4349" s="8"/>
    </row>
    <row r="4350" spans="12:16" ht="12.75">
      <c r="L4350" s="13"/>
      <c r="M4350" s="13"/>
      <c r="N4350" s="13"/>
      <c r="O4350" s="8"/>
      <c r="P4350" s="8"/>
    </row>
    <row r="4351" spans="12:16" ht="12.75">
      <c r="L4351" s="13"/>
      <c r="M4351" s="13"/>
      <c r="N4351" s="13"/>
      <c r="O4351" s="8"/>
      <c r="P4351" s="8"/>
    </row>
    <row r="4352" spans="12:16" ht="12.75">
      <c r="L4352" s="13"/>
      <c r="M4352" s="13"/>
      <c r="N4352" s="13"/>
      <c r="O4352" s="8"/>
      <c r="P4352" s="8"/>
    </row>
    <row r="4353" spans="12:16" ht="12.75">
      <c r="L4353" s="13"/>
      <c r="M4353" s="13"/>
      <c r="N4353" s="13"/>
      <c r="O4353" s="8"/>
      <c r="P4353" s="8"/>
    </row>
    <row r="4354" spans="12:16" ht="12.75">
      <c r="L4354" s="13"/>
      <c r="M4354" s="13"/>
      <c r="N4354" s="13"/>
      <c r="O4354" s="8"/>
      <c r="P4354" s="8"/>
    </row>
    <row r="4355" spans="12:16" ht="12.75">
      <c r="L4355" s="13"/>
      <c r="M4355" s="13"/>
      <c r="N4355" s="13"/>
      <c r="O4355" s="8"/>
      <c r="P4355" s="8"/>
    </row>
    <row r="4356" spans="12:16" ht="12.75">
      <c r="L4356" s="13"/>
      <c r="M4356" s="13"/>
      <c r="N4356" s="13"/>
      <c r="O4356" s="8"/>
      <c r="P4356" s="8"/>
    </row>
    <row r="4357" spans="12:16" ht="12.75">
      <c r="L4357" s="13"/>
      <c r="M4357" s="13"/>
      <c r="N4357" s="13"/>
      <c r="O4357" s="8"/>
      <c r="P4357" s="8"/>
    </row>
    <row r="4358" spans="12:16" ht="12.75">
      <c r="L4358" s="13"/>
      <c r="M4358" s="13"/>
      <c r="N4358" s="13"/>
      <c r="O4358" s="8"/>
      <c r="P4358" s="8"/>
    </row>
    <row r="4359" spans="12:16" ht="12.75">
      <c r="L4359" s="13"/>
      <c r="M4359" s="13"/>
      <c r="N4359" s="13"/>
      <c r="O4359" s="8"/>
      <c r="P4359" s="8"/>
    </row>
    <row r="4360" spans="12:16" ht="12.75">
      <c r="L4360" s="13"/>
      <c r="M4360" s="13"/>
      <c r="N4360" s="13"/>
      <c r="O4360" s="8"/>
      <c r="P4360" s="8"/>
    </row>
    <row r="4361" spans="12:16" ht="12.75">
      <c r="L4361" s="13"/>
      <c r="M4361" s="13"/>
      <c r="N4361" s="13"/>
      <c r="O4361" s="8"/>
      <c r="P4361" s="8"/>
    </row>
    <row r="4362" spans="12:16" ht="12.75">
      <c r="L4362" s="13"/>
      <c r="M4362" s="13"/>
      <c r="N4362" s="13"/>
      <c r="O4362" s="8"/>
      <c r="P4362" s="8"/>
    </row>
    <row r="4363" spans="12:16" ht="12.75">
      <c r="L4363" s="13"/>
      <c r="M4363" s="13"/>
      <c r="N4363" s="13"/>
      <c r="O4363" s="8"/>
      <c r="P4363" s="8"/>
    </row>
    <row r="4364" spans="12:16" ht="12.75">
      <c r="L4364" s="13"/>
      <c r="M4364" s="13"/>
      <c r="N4364" s="13"/>
      <c r="O4364" s="8"/>
      <c r="P4364" s="8"/>
    </row>
    <row r="4365" spans="12:16" ht="12.75">
      <c r="L4365" s="13"/>
      <c r="M4365" s="13"/>
      <c r="N4365" s="13"/>
      <c r="O4365" s="8"/>
      <c r="P4365" s="8"/>
    </row>
    <row r="4366" spans="12:16" ht="12.75">
      <c r="L4366" s="13"/>
      <c r="M4366" s="13"/>
      <c r="N4366" s="13"/>
      <c r="O4366" s="8"/>
      <c r="P4366" s="8"/>
    </row>
    <row r="4367" spans="12:16" ht="12.75">
      <c r="L4367" s="13"/>
      <c r="M4367" s="13"/>
      <c r="N4367" s="13"/>
      <c r="O4367" s="8"/>
      <c r="P4367" s="8"/>
    </row>
    <row r="4368" spans="12:16" ht="12.75">
      <c r="L4368" s="13"/>
      <c r="M4368" s="13"/>
      <c r="N4368" s="13"/>
      <c r="O4368" s="8"/>
      <c r="P4368" s="8"/>
    </row>
    <row r="4369" spans="12:16" ht="12.75">
      <c r="L4369" s="13"/>
      <c r="M4369" s="13"/>
      <c r="N4369" s="13"/>
      <c r="O4369" s="8"/>
      <c r="P4369" s="8"/>
    </row>
    <row r="4370" spans="12:16" ht="12.75">
      <c r="L4370" s="13"/>
      <c r="M4370" s="13"/>
      <c r="N4370" s="13"/>
      <c r="O4370" s="8"/>
      <c r="P4370" s="8"/>
    </row>
    <row r="4371" spans="12:16" ht="12.75">
      <c r="L4371" s="13"/>
      <c r="M4371" s="13"/>
      <c r="N4371" s="13"/>
      <c r="O4371" s="8"/>
      <c r="P4371" s="8"/>
    </row>
    <row r="4372" spans="12:16" ht="12.75">
      <c r="L4372" s="13"/>
      <c r="M4372" s="13"/>
      <c r="N4372" s="13"/>
      <c r="O4372" s="8"/>
      <c r="P4372" s="8"/>
    </row>
    <row r="4373" spans="12:16" ht="12.75">
      <c r="L4373" s="13"/>
      <c r="M4373" s="13"/>
      <c r="N4373" s="13"/>
      <c r="O4373" s="8"/>
      <c r="P4373" s="8"/>
    </row>
    <row r="4374" spans="12:16" ht="12.75">
      <c r="L4374" s="13"/>
      <c r="M4374" s="13"/>
      <c r="N4374" s="13"/>
      <c r="O4374" s="8"/>
      <c r="P4374" s="8"/>
    </row>
    <row r="4375" spans="12:16" ht="12.75">
      <c r="L4375" s="13"/>
      <c r="M4375" s="13"/>
      <c r="N4375" s="13"/>
      <c r="O4375" s="8"/>
      <c r="P4375" s="8"/>
    </row>
    <row r="4376" spans="12:16" ht="12.75">
      <c r="L4376" s="13"/>
      <c r="M4376" s="13"/>
      <c r="N4376" s="13"/>
      <c r="O4376" s="8"/>
      <c r="P4376" s="8"/>
    </row>
    <row r="4377" spans="12:16" ht="12.75">
      <c r="L4377" s="13"/>
      <c r="M4377" s="13"/>
      <c r="N4377" s="13"/>
      <c r="O4377" s="8"/>
      <c r="P4377" s="8"/>
    </row>
    <row r="4378" spans="12:16" ht="12.75">
      <c r="L4378" s="13"/>
      <c r="M4378" s="13"/>
      <c r="N4378" s="13"/>
      <c r="O4378" s="8"/>
      <c r="P4378" s="8"/>
    </row>
    <row r="4379" spans="12:16" ht="12.75">
      <c r="L4379" s="13"/>
      <c r="M4379" s="13"/>
      <c r="N4379" s="13"/>
      <c r="O4379" s="8"/>
      <c r="P4379" s="8"/>
    </row>
    <row r="4380" spans="12:16" ht="12.75">
      <c r="L4380" s="13"/>
      <c r="M4380" s="13"/>
      <c r="N4380" s="13"/>
      <c r="O4380" s="8"/>
      <c r="P4380" s="8"/>
    </row>
    <row r="4381" spans="12:16" ht="12.75">
      <c r="L4381" s="13"/>
      <c r="M4381" s="13"/>
      <c r="N4381" s="13"/>
      <c r="O4381" s="8"/>
      <c r="P4381" s="8"/>
    </row>
    <row r="4382" spans="12:16" ht="12.75">
      <c r="L4382" s="13"/>
      <c r="M4382" s="13"/>
      <c r="N4382" s="13"/>
      <c r="O4382" s="8"/>
      <c r="P4382" s="8"/>
    </row>
    <row r="4383" spans="12:16" ht="12.75">
      <c r="L4383" s="13"/>
      <c r="M4383" s="13"/>
      <c r="N4383" s="13"/>
      <c r="O4383" s="8"/>
      <c r="P4383" s="8"/>
    </row>
    <row r="4384" spans="12:16" ht="12.75">
      <c r="L4384" s="13"/>
      <c r="M4384" s="13"/>
      <c r="N4384" s="13"/>
      <c r="O4384" s="8"/>
      <c r="P4384" s="8"/>
    </row>
    <row r="4385" spans="12:16" ht="12.75">
      <c r="L4385" s="13"/>
      <c r="M4385" s="13"/>
      <c r="N4385" s="13"/>
      <c r="O4385" s="8"/>
      <c r="P4385" s="8"/>
    </row>
    <row r="4386" spans="12:16" ht="12.75">
      <c r="L4386" s="13"/>
      <c r="M4386" s="13"/>
      <c r="N4386" s="13"/>
      <c r="O4386" s="8"/>
      <c r="P4386" s="8"/>
    </row>
    <row r="4387" spans="12:16" ht="12.75">
      <c r="L4387" s="13"/>
      <c r="M4387" s="13"/>
      <c r="N4387" s="13"/>
      <c r="O4387" s="8"/>
      <c r="P4387" s="8"/>
    </row>
    <row r="4388" spans="12:16" ht="12.75">
      <c r="L4388" s="13"/>
      <c r="M4388" s="13"/>
      <c r="N4388" s="13"/>
      <c r="O4388" s="8"/>
      <c r="P4388" s="8"/>
    </row>
    <row r="4389" spans="12:16" ht="12.75">
      <c r="L4389" s="13"/>
      <c r="M4389" s="13"/>
      <c r="N4389" s="13"/>
      <c r="O4389" s="8"/>
      <c r="P4389" s="8"/>
    </row>
    <row r="4390" spans="12:16" ht="12.75">
      <c r="L4390" s="13"/>
      <c r="M4390" s="13"/>
      <c r="N4390" s="13"/>
      <c r="O4390" s="8"/>
      <c r="P4390" s="8"/>
    </row>
    <row r="4391" spans="12:16" ht="12.75">
      <c r="L4391" s="13"/>
      <c r="M4391" s="13"/>
      <c r="N4391" s="13"/>
      <c r="O4391" s="8"/>
      <c r="P4391" s="8"/>
    </row>
    <row r="4392" spans="12:16" ht="12.75">
      <c r="L4392" s="13"/>
      <c r="M4392" s="13"/>
      <c r="N4392" s="13"/>
      <c r="O4392" s="8"/>
      <c r="P4392" s="8"/>
    </row>
    <row r="4393" spans="12:16" ht="12.75">
      <c r="L4393" s="13"/>
      <c r="M4393" s="13"/>
      <c r="N4393" s="13"/>
      <c r="O4393" s="8"/>
      <c r="P4393" s="8"/>
    </row>
    <row r="4394" spans="12:16" ht="12.75">
      <c r="L4394" s="13"/>
      <c r="M4394" s="13"/>
      <c r="N4394" s="13"/>
      <c r="O4394" s="8"/>
      <c r="P4394" s="8"/>
    </row>
    <row r="4395" spans="12:16" ht="12.75">
      <c r="L4395" s="13"/>
      <c r="M4395" s="13"/>
      <c r="N4395" s="13"/>
      <c r="O4395" s="8"/>
      <c r="P4395" s="8"/>
    </row>
    <row r="4396" spans="12:16" ht="12.75">
      <c r="L4396" s="13"/>
      <c r="M4396" s="13"/>
      <c r="N4396" s="13"/>
      <c r="O4396" s="8"/>
      <c r="P4396" s="8"/>
    </row>
    <row r="4397" spans="12:16" ht="12.75">
      <c r="L4397" s="13"/>
      <c r="M4397" s="13"/>
      <c r="N4397" s="13"/>
      <c r="O4397" s="8"/>
      <c r="P4397" s="8"/>
    </row>
    <row r="4398" spans="12:16" ht="12.75">
      <c r="L4398" s="13"/>
      <c r="M4398" s="13"/>
      <c r="N4398" s="13"/>
      <c r="O4398" s="8"/>
      <c r="P4398" s="8"/>
    </row>
    <row r="4399" spans="12:16" ht="12.75">
      <c r="L4399" s="13"/>
      <c r="M4399" s="13"/>
      <c r="N4399" s="13"/>
      <c r="O4399" s="8"/>
      <c r="P4399" s="8"/>
    </row>
    <row r="4400" spans="12:16" ht="12.75">
      <c r="L4400" s="13"/>
      <c r="M4400" s="13"/>
      <c r="N4400" s="13"/>
      <c r="O4400" s="8"/>
      <c r="P4400" s="8"/>
    </row>
    <row r="4401" spans="12:16" ht="12.75">
      <c r="L4401" s="13"/>
      <c r="M4401" s="13"/>
      <c r="N4401" s="13"/>
      <c r="O4401" s="8"/>
      <c r="P4401" s="8"/>
    </row>
    <row r="4402" spans="12:16" ht="12.75">
      <c r="L4402" s="13"/>
      <c r="M4402" s="13"/>
      <c r="N4402" s="13"/>
      <c r="O4402" s="8"/>
      <c r="P4402" s="8"/>
    </row>
    <row r="4403" spans="12:16" ht="12.75">
      <c r="L4403" s="13"/>
      <c r="M4403" s="13"/>
      <c r="N4403" s="13"/>
      <c r="O4403" s="8"/>
      <c r="P4403" s="8"/>
    </row>
    <row r="4404" spans="12:16" ht="12.75">
      <c r="L4404" s="13"/>
      <c r="M4404" s="13"/>
      <c r="N4404" s="13"/>
      <c r="O4404" s="8"/>
      <c r="P4404" s="8"/>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97"/>
  <sheetViews>
    <sheetView zoomScale="150" zoomScaleNormal="150" workbookViewId="0" topLeftCell="A1">
      <pane ySplit="4" topLeftCell="BM5" activePane="bottomLeft" state="frozen"/>
      <selection pane="topLeft" activeCell="A1" sqref="A1"/>
      <selection pane="bottomLeft" activeCell="A54" sqref="A54:IV54"/>
    </sheetView>
  </sheetViews>
  <sheetFormatPr defaultColWidth="9.140625" defaultRowHeight="12.75"/>
  <cols>
    <col min="1" max="1" width="33.140625" style="0" customWidth="1"/>
    <col min="2" max="5" width="11.421875" style="0" customWidth="1"/>
    <col min="6" max="6" width="12.8515625" style="0" customWidth="1"/>
    <col min="7" max="16384" width="11.421875" style="0" customWidth="1"/>
  </cols>
  <sheetData>
    <row r="1" spans="1:16" s="37" customFormat="1" ht="12.75">
      <c r="A1" s="7" t="s">
        <v>475</v>
      </c>
      <c r="B1" s="30"/>
      <c r="C1" s="31"/>
      <c r="D1" s="31"/>
      <c r="E1" s="31"/>
      <c r="F1" s="32"/>
      <c r="G1" s="33"/>
      <c r="H1" s="33"/>
      <c r="I1" s="30"/>
      <c r="J1" s="34"/>
      <c r="K1" s="35"/>
      <c r="L1" s="35"/>
      <c r="M1" s="36"/>
      <c r="N1" s="34"/>
      <c r="O1" s="31"/>
      <c r="P1" s="31"/>
    </row>
    <row r="2" spans="1:16" s="37" customFormat="1" ht="12.75">
      <c r="A2" s="7" t="s">
        <v>46</v>
      </c>
      <c r="B2" s="30"/>
      <c r="C2" s="31"/>
      <c r="D2" s="31"/>
      <c r="E2" s="31"/>
      <c r="F2" s="32"/>
      <c r="G2" s="33"/>
      <c r="H2" s="33"/>
      <c r="I2" s="30"/>
      <c r="J2" s="34"/>
      <c r="K2" s="35"/>
      <c r="L2" s="35"/>
      <c r="M2" s="36"/>
      <c r="N2" s="34"/>
      <c r="O2" s="31"/>
      <c r="P2" s="31"/>
    </row>
    <row r="3" ht="12.75">
      <c r="A3" s="7"/>
    </row>
    <row r="4" spans="1:6" s="7" customFormat="1" ht="12.75">
      <c r="A4" s="7" t="s">
        <v>619</v>
      </c>
      <c r="B4" s="7" t="s">
        <v>620</v>
      </c>
      <c r="C4" s="7" t="s">
        <v>621</v>
      </c>
      <c r="D4" s="7" t="s">
        <v>622</v>
      </c>
      <c r="E4" s="7" t="s">
        <v>623</v>
      </c>
      <c r="F4" s="7" t="s">
        <v>624</v>
      </c>
    </row>
    <row r="5" spans="1:5" ht="12.75">
      <c r="A5" t="s">
        <v>343</v>
      </c>
      <c r="C5">
        <v>1</v>
      </c>
      <c r="D5">
        <v>0</v>
      </c>
      <c r="E5">
        <v>0</v>
      </c>
    </row>
    <row r="6" spans="1:5" ht="12.75">
      <c r="A6" t="s">
        <v>628</v>
      </c>
      <c r="C6">
        <v>1</v>
      </c>
      <c r="D6">
        <v>0</v>
      </c>
      <c r="E6">
        <v>0</v>
      </c>
    </row>
    <row r="7" spans="1:5" ht="12.75">
      <c r="A7" t="s">
        <v>333</v>
      </c>
      <c r="C7">
        <v>1</v>
      </c>
      <c r="D7">
        <v>0</v>
      </c>
      <c r="E7">
        <v>0</v>
      </c>
    </row>
    <row r="8" spans="1:5" ht="12.75">
      <c r="A8" t="s">
        <v>47</v>
      </c>
      <c r="C8">
        <v>1</v>
      </c>
      <c r="D8">
        <v>0</v>
      </c>
      <c r="E8">
        <v>0</v>
      </c>
    </row>
    <row r="9" spans="1:5" ht="12.75">
      <c r="A9" t="s">
        <v>331</v>
      </c>
      <c r="C9">
        <v>1</v>
      </c>
      <c r="D9">
        <v>0</v>
      </c>
      <c r="E9">
        <v>0</v>
      </c>
    </row>
    <row r="10" spans="1:5" ht="12.75">
      <c r="A10" t="s">
        <v>340</v>
      </c>
      <c r="C10">
        <v>1</v>
      </c>
      <c r="D10">
        <v>0</v>
      </c>
      <c r="E10">
        <v>0</v>
      </c>
    </row>
    <row r="11" spans="1:5" ht="12.75">
      <c r="A11" t="s">
        <v>48</v>
      </c>
      <c r="C11">
        <v>1</v>
      </c>
      <c r="D11">
        <v>0</v>
      </c>
      <c r="E11">
        <v>0</v>
      </c>
    </row>
    <row r="12" spans="1:6" ht="12.75">
      <c r="A12" t="s">
        <v>345</v>
      </c>
      <c r="C12">
        <v>1</v>
      </c>
      <c r="D12">
        <v>0</v>
      </c>
      <c r="E12">
        <v>0</v>
      </c>
      <c r="F12" t="s">
        <v>49</v>
      </c>
    </row>
    <row r="13" spans="1:5" ht="12.75">
      <c r="A13" t="s">
        <v>341</v>
      </c>
      <c r="C13">
        <v>1</v>
      </c>
      <c r="D13">
        <v>0</v>
      </c>
      <c r="E13">
        <v>0</v>
      </c>
    </row>
    <row r="14" spans="1:5" ht="12.75">
      <c r="A14" t="s">
        <v>469</v>
      </c>
      <c r="C14">
        <v>0</v>
      </c>
      <c r="D14">
        <v>0</v>
      </c>
      <c r="E14">
        <v>1</v>
      </c>
    </row>
    <row r="15" spans="1:5" ht="12.75">
      <c r="A15" t="s">
        <v>626</v>
      </c>
      <c r="C15">
        <v>1</v>
      </c>
      <c r="D15">
        <v>0</v>
      </c>
      <c r="E15">
        <v>0</v>
      </c>
    </row>
    <row r="16" spans="1:6" ht="12.75">
      <c r="A16" s="38" t="s">
        <v>329</v>
      </c>
      <c r="B16" s="38"/>
      <c r="C16" s="38">
        <v>0</v>
      </c>
      <c r="D16" s="38">
        <v>1</v>
      </c>
      <c r="E16" s="38">
        <v>0</v>
      </c>
      <c r="F16" s="38" t="s">
        <v>585</v>
      </c>
    </row>
    <row r="17" spans="1:5" ht="12.75">
      <c r="A17" t="s">
        <v>460</v>
      </c>
      <c r="C17">
        <v>1</v>
      </c>
      <c r="D17">
        <v>0</v>
      </c>
      <c r="E17">
        <v>0</v>
      </c>
    </row>
    <row r="18" spans="1:5" ht="12.75">
      <c r="A18" t="s">
        <v>330</v>
      </c>
      <c r="C18">
        <v>1</v>
      </c>
      <c r="D18">
        <v>0</v>
      </c>
      <c r="E18">
        <v>0</v>
      </c>
    </row>
    <row r="19" spans="1:5" ht="12.75">
      <c r="A19" t="s">
        <v>468</v>
      </c>
      <c r="C19">
        <v>1</v>
      </c>
      <c r="D19">
        <v>0</v>
      </c>
      <c r="E19">
        <v>0</v>
      </c>
    </row>
    <row r="20" spans="1:5" ht="12.75">
      <c r="A20" t="s">
        <v>337</v>
      </c>
      <c r="C20">
        <v>1</v>
      </c>
      <c r="D20">
        <v>0</v>
      </c>
      <c r="E20">
        <v>0</v>
      </c>
    </row>
    <row r="21" spans="1:5" ht="12.75">
      <c r="A21" t="s">
        <v>334</v>
      </c>
      <c r="C21">
        <v>1</v>
      </c>
      <c r="D21">
        <v>0</v>
      </c>
      <c r="E21">
        <v>0</v>
      </c>
    </row>
    <row r="22" spans="1:5" ht="12.75">
      <c r="A22" t="s">
        <v>461</v>
      </c>
      <c r="C22">
        <v>1</v>
      </c>
      <c r="D22">
        <v>0</v>
      </c>
      <c r="E22">
        <v>0</v>
      </c>
    </row>
    <row r="23" spans="1:5" ht="12.75">
      <c r="A23" t="s">
        <v>462</v>
      </c>
      <c r="C23">
        <v>1</v>
      </c>
      <c r="D23">
        <v>0</v>
      </c>
      <c r="E23">
        <v>0</v>
      </c>
    </row>
    <row r="24" spans="1:5" ht="12.75">
      <c r="A24" t="s">
        <v>344</v>
      </c>
      <c r="C24">
        <v>1</v>
      </c>
      <c r="D24">
        <v>0</v>
      </c>
      <c r="E24">
        <v>0</v>
      </c>
    </row>
    <row r="25" spans="1:5" ht="12.75">
      <c r="A25" t="s">
        <v>336</v>
      </c>
      <c r="C25">
        <v>0</v>
      </c>
      <c r="D25">
        <v>0</v>
      </c>
      <c r="E25">
        <v>1</v>
      </c>
    </row>
    <row r="26" spans="1:5" ht="12.75">
      <c r="A26" t="s">
        <v>332</v>
      </c>
      <c r="C26">
        <v>1</v>
      </c>
      <c r="D26">
        <v>0</v>
      </c>
      <c r="E26">
        <v>0</v>
      </c>
    </row>
    <row r="27" spans="1:5" ht="12.75">
      <c r="A27" t="s">
        <v>347</v>
      </c>
      <c r="C27">
        <v>0</v>
      </c>
      <c r="D27">
        <v>0</v>
      </c>
      <c r="E27">
        <v>1</v>
      </c>
    </row>
    <row r="28" spans="1:5" ht="12.75">
      <c r="A28" t="s">
        <v>463</v>
      </c>
      <c r="C28">
        <v>1</v>
      </c>
      <c r="D28">
        <v>0</v>
      </c>
      <c r="E28">
        <v>0</v>
      </c>
    </row>
    <row r="29" spans="1:5" ht="12.75">
      <c r="A29" t="s">
        <v>464</v>
      </c>
      <c r="C29">
        <v>0</v>
      </c>
      <c r="D29">
        <v>0</v>
      </c>
      <c r="E29">
        <v>1</v>
      </c>
    </row>
    <row r="30" spans="1:5" ht="12.75">
      <c r="A30" t="s">
        <v>465</v>
      </c>
      <c r="C30">
        <v>1</v>
      </c>
      <c r="D30">
        <v>0</v>
      </c>
      <c r="E30">
        <v>0</v>
      </c>
    </row>
    <row r="31" spans="1:5" ht="12.75">
      <c r="A31" t="s">
        <v>466</v>
      </c>
      <c r="C31">
        <v>1</v>
      </c>
      <c r="D31">
        <v>0</v>
      </c>
      <c r="E31">
        <v>0</v>
      </c>
    </row>
    <row r="32" spans="1:5" ht="12.75">
      <c r="A32" t="s">
        <v>627</v>
      </c>
      <c r="C32">
        <v>1</v>
      </c>
      <c r="D32">
        <v>0</v>
      </c>
      <c r="E32">
        <v>0</v>
      </c>
    </row>
    <row r="33" spans="1:5" ht="12.75">
      <c r="A33" t="s">
        <v>335</v>
      </c>
      <c r="C33">
        <v>1</v>
      </c>
      <c r="D33">
        <v>0</v>
      </c>
      <c r="E33">
        <v>0</v>
      </c>
    </row>
    <row r="34" spans="1:5" ht="12.75">
      <c r="A34" t="s">
        <v>467</v>
      </c>
      <c r="C34">
        <v>1</v>
      </c>
      <c r="D34">
        <v>0</v>
      </c>
      <c r="E34">
        <v>0</v>
      </c>
    </row>
    <row r="35" spans="1:5" ht="12.75">
      <c r="A35" t="s">
        <v>625</v>
      </c>
      <c r="C35">
        <v>1</v>
      </c>
      <c r="D35">
        <v>0</v>
      </c>
      <c r="E35">
        <v>0</v>
      </c>
    </row>
    <row r="36" spans="1:5" ht="12.75">
      <c r="A36" t="s">
        <v>338</v>
      </c>
      <c r="C36">
        <v>1</v>
      </c>
      <c r="D36">
        <v>0</v>
      </c>
      <c r="E36">
        <v>0</v>
      </c>
    </row>
    <row r="37" spans="1:5" ht="12.75">
      <c r="A37" t="s">
        <v>346</v>
      </c>
      <c r="C37">
        <v>1</v>
      </c>
      <c r="D37">
        <v>0</v>
      </c>
      <c r="E37">
        <v>0</v>
      </c>
    </row>
    <row r="38" spans="1:5" ht="12.75">
      <c r="A38" t="s">
        <v>342</v>
      </c>
      <c r="C38">
        <v>1</v>
      </c>
      <c r="D38">
        <v>0</v>
      </c>
      <c r="E38">
        <v>0</v>
      </c>
    </row>
    <row r="39" spans="1:5" ht="12.75">
      <c r="A39" t="s">
        <v>339</v>
      </c>
      <c r="C39">
        <v>1</v>
      </c>
      <c r="D39">
        <v>0</v>
      </c>
      <c r="E39">
        <v>0</v>
      </c>
    </row>
    <row r="40" spans="1:6" ht="12.75">
      <c r="A40" t="s">
        <v>584</v>
      </c>
      <c r="C40">
        <v>1</v>
      </c>
      <c r="D40">
        <v>0</v>
      </c>
      <c r="E40">
        <v>0</v>
      </c>
      <c r="F40" t="s">
        <v>585</v>
      </c>
    </row>
    <row r="41" spans="1:5" ht="12.75">
      <c r="A41" t="s">
        <v>586</v>
      </c>
      <c r="C41">
        <v>0</v>
      </c>
      <c r="D41">
        <v>0</v>
      </c>
      <c r="E41">
        <v>1</v>
      </c>
    </row>
    <row r="42" spans="1:5" ht="12.75">
      <c r="A42" t="s">
        <v>587</v>
      </c>
      <c r="C42">
        <v>0</v>
      </c>
      <c r="D42">
        <v>0</v>
      </c>
      <c r="E42">
        <v>1</v>
      </c>
    </row>
    <row r="43" spans="1:5" ht="12.75">
      <c r="A43" t="s">
        <v>588</v>
      </c>
      <c r="C43">
        <v>0</v>
      </c>
      <c r="D43">
        <v>0</v>
      </c>
      <c r="E43">
        <v>1</v>
      </c>
    </row>
    <row r="44" spans="1:5" ht="12.75">
      <c r="A44" t="s">
        <v>589</v>
      </c>
      <c r="C44">
        <v>1</v>
      </c>
      <c r="D44">
        <v>0</v>
      </c>
      <c r="E44">
        <v>0</v>
      </c>
    </row>
    <row r="45" spans="1:5" ht="12.75">
      <c r="A45" t="s">
        <v>590</v>
      </c>
      <c r="C45">
        <v>1</v>
      </c>
      <c r="D45">
        <v>0</v>
      </c>
      <c r="E45">
        <v>0</v>
      </c>
    </row>
    <row r="46" spans="1:5" ht="12.75">
      <c r="A46" t="s">
        <v>591</v>
      </c>
      <c r="C46">
        <v>0</v>
      </c>
      <c r="D46">
        <v>0</v>
      </c>
      <c r="E46">
        <v>1</v>
      </c>
    </row>
    <row r="47" spans="1:5" ht="12.75">
      <c r="A47" t="s">
        <v>592</v>
      </c>
      <c r="C47">
        <v>1</v>
      </c>
      <c r="D47">
        <v>0</v>
      </c>
      <c r="E47">
        <v>0</v>
      </c>
    </row>
    <row r="48" spans="1:5" ht="12.75">
      <c r="A48" t="s">
        <v>593</v>
      </c>
      <c r="C48">
        <v>1</v>
      </c>
      <c r="D48">
        <v>0</v>
      </c>
      <c r="E48">
        <v>0</v>
      </c>
    </row>
    <row r="49" spans="1:5" ht="12.75">
      <c r="A49" t="s">
        <v>594</v>
      </c>
      <c r="C49">
        <v>1</v>
      </c>
      <c r="D49">
        <v>0</v>
      </c>
      <c r="E49">
        <v>0</v>
      </c>
    </row>
    <row r="50" spans="1:5" ht="12.75">
      <c r="A50" t="s">
        <v>595</v>
      </c>
      <c r="C50">
        <v>1</v>
      </c>
      <c r="D50">
        <v>0</v>
      </c>
      <c r="E50">
        <v>0</v>
      </c>
    </row>
    <row r="51" spans="1:5" ht="12.75">
      <c r="A51" t="s">
        <v>58</v>
      </c>
      <c r="C51">
        <v>1</v>
      </c>
      <c r="D51">
        <v>0</v>
      </c>
      <c r="E51">
        <v>0</v>
      </c>
    </row>
    <row r="52" spans="1:5" ht="12.75">
      <c r="A52" t="s">
        <v>59</v>
      </c>
      <c r="C52">
        <v>1</v>
      </c>
      <c r="D52">
        <v>0</v>
      </c>
      <c r="E52">
        <v>0</v>
      </c>
    </row>
    <row r="53" spans="1:5" ht="12.75">
      <c r="A53" t="s">
        <v>60</v>
      </c>
      <c r="C53">
        <v>1</v>
      </c>
      <c r="D53">
        <v>0</v>
      </c>
      <c r="E53">
        <v>0</v>
      </c>
    </row>
    <row r="54" spans="1:6" ht="12.75">
      <c r="A54" t="s">
        <v>600</v>
      </c>
      <c r="C54">
        <v>1</v>
      </c>
      <c r="D54">
        <v>0</v>
      </c>
      <c r="E54">
        <v>0</v>
      </c>
      <c r="F54" t="s">
        <v>585</v>
      </c>
    </row>
    <row r="55" spans="1:6" ht="12.75">
      <c r="A55" t="s">
        <v>606</v>
      </c>
      <c r="C55">
        <v>1</v>
      </c>
      <c r="D55">
        <v>0</v>
      </c>
      <c r="E55">
        <v>0</v>
      </c>
      <c r="F55" t="s">
        <v>585</v>
      </c>
    </row>
    <row r="56" spans="1:5" ht="12.75">
      <c r="A56" t="s">
        <v>607</v>
      </c>
      <c r="C56">
        <v>1</v>
      </c>
      <c r="D56">
        <v>0</v>
      </c>
      <c r="E56">
        <v>0</v>
      </c>
    </row>
    <row r="57" spans="1:5" ht="12.75">
      <c r="A57" t="s">
        <v>608</v>
      </c>
      <c r="C57">
        <v>1</v>
      </c>
      <c r="D57">
        <v>0</v>
      </c>
      <c r="E57">
        <v>0</v>
      </c>
    </row>
    <row r="58" spans="1:5" ht="12.75">
      <c r="A58" t="s">
        <v>609</v>
      </c>
      <c r="C58">
        <v>1</v>
      </c>
      <c r="D58">
        <v>0</v>
      </c>
      <c r="E58">
        <v>0</v>
      </c>
    </row>
    <row r="59" spans="1:5" ht="12.75">
      <c r="A59" t="s">
        <v>610</v>
      </c>
      <c r="C59">
        <v>1</v>
      </c>
      <c r="D59">
        <v>0</v>
      </c>
      <c r="E59">
        <v>0</v>
      </c>
    </row>
    <row r="60" spans="1:5" ht="12.75">
      <c r="A60" t="s">
        <v>333</v>
      </c>
      <c r="C60">
        <v>1</v>
      </c>
      <c r="D60">
        <v>0</v>
      </c>
      <c r="E60">
        <v>1</v>
      </c>
    </row>
    <row r="61" spans="1:5" ht="12.75">
      <c r="A61" t="s">
        <v>597</v>
      </c>
      <c r="C61">
        <v>1</v>
      </c>
      <c r="D61">
        <v>0</v>
      </c>
      <c r="E61">
        <v>0</v>
      </c>
    </row>
    <row r="62" spans="1:6" ht="12.75">
      <c r="A62" t="s">
        <v>358</v>
      </c>
      <c r="C62">
        <v>1</v>
      </c>
      <c r="D62">
        <v>0</v>
      </c>
      <c r="E62">
        <v>0</v>
      </c>
      <c r="F62" t="s">
        <v>49</v>
      </c>
    </row>
    <row r="63" spans="1:5" ht="12.75">
      <c r="A63" t="s">
        <v>359</v>
      </c>
      <c r="C63">
        <v>0</v>
      </c>
      <c r="D63">
        <v>0</v>
      </c>
      <c r="E63">
        <v>1</v>
      </c>
    </row>
    <row r="64" spans="1:6" ht="12.75">
      <c r="A64" t="s">
        <v>455</v>
      </c>
      <c r="C64">
        <v>0</v>
      </c>
      <c r="D64">
        <v>1</v>
      </c>
      <c r="E64">
        <v>0</v>
      </c>
      <c r="F64" t="s">
        <v>49</v>
      </c>
    </row>
    <row r="65" spans="1:6" ht="12.75">
      <c r="A65" t="s">
        <v>456</v>
      </c>
      <c r="C65">
        <v>0</v>
      </c>
      <c r="D65">
        <v>1</v>
      </c>
      <c r="E65">
        <v>0</v>
      </c>
      <c r="F65" t="s">
        <v>457</v>
      </c>
    </row>
    <row r="66" spans="1:5" ht="12.75">
      <c r="A66" t="s">
        <v>669</v>
      </c>
      <c r="C66">
        <v>1</v>
      </c>
      <c r="D66">
        <v>0</v>
      </c>
      <c r="E66">
        <v>0</v>
      </c>
    </row>
    <row r="67" spans="1:5" ht="12.75">
      <c r="A67" t="s">
        <v>670</v>
      </c>
      <c r="C67">
        <v>0</v>
      </c>
      <c r="D67">
        <v>0</v>
      </c>
      <c r="E67">
        <v>1</v>
      </c>
    </row>
    <row r="68" spans="1:6" ht="12.75">
      <c r="A68" t="s">
        <v>671</v>
      </c>
      <c r="C68">
        <v>0</v>
      </c>
      <c r="D68">
        <v>1</v>
      </c>
      <c r="E68">
        <v>0</v>
      </c>
      <c r="F68" t="s">
        <v>585</v>
      </c>
    </row>
    <row r="69" spans="1:5" ht="12.75">
      <c r="A69" t="s">
        <v>264</v>
      </c>
      <c r="C69">
        <v>1</v>
      </c>
      <c r="D69">
        <v>0</v>
      </c>
      <c r="E69">
        <v>0</v>
      </c>
    </row>
    <row r="70" spans="1:6" ht="12.75">
      <c r="A70" t="s">
        <v>265</v>
      </c>
      <c r="C70">
        <v>0</v>
      </c>
      <c r="D70">
        <v>1</v>
      </c>
      <c r="E70">
        <v>0</v>
      </c>
      <c r="F70" t="s">
        <v>585</v>
      </c>
    </row>
    <row r="71" spans="1:5" ht="12.75">
      <c r="A71" t="s">
        <v>274</v>
      </c>
      <c r="C71">
        <v>1</v>
      </c>
      <c r="D71">
        <v>0</v>
      </c>
      <c r="E71">
        <v>0</v>
      </c>
    </row>
    <row r="72" spans="1:5" ht="12.75">
      <c r="A72" t="s">
        <v>275</v>
      </c>
      <c r="C72">
        <v>1</v>
      </c>
      <c r="D72">
        <v>0</v>
      </c>
      <c r="E72">
        <v>0</v>
      </c>
    </row>
    <row r="73" spans="1:5" ht="12.75">
      <c r="A73" t="s">
        <v>276</v>
      </c>
      <c r="C73">
        <v>1</v>
      </c>
      <c r="D73">
        <v>0</v>
      </c>
      <c r="E73">
        <v>0</v>
      </c>
    </row>
    <row r="74" spans="1:6" ht="12.75">
      <c r="A74" t="s">
        <v>479</v>
      </c>
      <c r="C74">
        <v>0</v>
      </c>
      <c r="D74">
        <v>1</v>
      </c>
      <c r="E74">
        <v>0</v>
      </c>
      <c r="F74" t="s">
        <v>585</v>
      </c>
    </row>
    <row r="75" spans="1:6" ht="12.75">
      <c r="A75" t="s">
        <v>521</v>
      </c>
      <c r="C75">
        <v>1</v>
      </c>
      <c r="D75">
        <v>0</v>
      </c>
      <c r="E75">
        <v>0</v>
      </c>
      <c r="F75" t="s">
        <v>522</v>
      </c>
    </row>
    <row r="76" spans="1:6" ht="12.75">
      <c r="A76" t="s">
        <v>142</v>
      </c>
      <c r="C76">
        <v>0</v>
      </c>
      <c r="D76">
        <v>1</v>
      </c>
      <c r="E76">
        <v>0</v>
      </c>
      <c r="F76" t="s">
        <v>585</v>
      </c>
    </row>
    <row r="77" spans="1:5" ht="12.75">
      <c r="A77" t="s">
        <v>82</v>
      </c>
      <c r="C77">
        <v>0</v>
      </c>
      <c r="D77">
        <v>0</v>
      </c>
      <c r="E77">
        <v>1</v>
      </c>
    </row>
    <row r="78" spans="1:5" ht="12.75">
      <c r="A78" t="s">
        <v>83</v>
      </c>
      <c r="C78">
        <v>1</v>
      </c>
      <c r="D78">
        <v>0</v>
      </c>
      <c r="E78">
        <v>0</v>
      </c>
    </row>
    <row r="79" spans="1:6" ht="12.75">
      <c r="A79" t="s">
        <v>84</v>
      </c>
      <c r="C79">
        <v>0</v>
      </c>
      <c r="D79">
        <v>1</v>
      </c>
      <c r="E79">
        <v>0</v>
      </c>
      <c r="F79" t="s">
        <v>585</v>
      </c>
    </row>
    <row r="80" spans="1:6" ht="12.75">
      <c r="A80" t="s">
        <v>17</v>
      </c>
      <c r="C80">
        <v>1</v>
      </c>
      <c r="D80">
        <v>0</v>
      </c>
      <c r="E80">
        <v>0</v>
      </c>
      <c r="F80" t="s">
        <v>585</v>
      </c>
    </row>
    <row r="81" spans="1:5" ht="12.75">
      <c r="A81" t="s">
        <v>589</v>
      </c>
      <c r="C81">
        <v>1</v>
      </c>
      <c r="D81">
        <v>0</v>
      </c>
      <c r="E81">
        <v>0</v>
      </c>
    </row>
    <row r="82" spans="1:6" ht="12.75">
      <c r="A82" t="s">
        <v>18</v>
      </c>
      <c r="C82">
        <v>0</v>
      </c>
      <c r="D82">
        <v>1</v>
      </c>
      <c r="E82">
        <v>0</v>
      </c>
      <c r="F82" t="s">
        <v>585</v>
      </c>
    </row>
    <row r="83" spans="1:5" ht="12.75">
      <c r="A83" t="s">
        <v>237</v>
      </c>
      <c r="C83">
        <v>1</v>
      </c>
      <c r="D83">
        <v>0</v>
      </c>
      <c r="E83">
        <v>0</v>
      </c>
    </row>
    <row r="84" spans="1:5" ht="12.75">
      <c r="A84" t="s">
        <v>238</v>
      </c>
      <c r="C84">
        <v>0</v>
      </c>
      <c r="D84">
        <v>0</v>
      </c>
      <c r="E84">
        <v>1</v>
      </c>
    </row>
    <row r="85" spans="1:6" ht="12.75">
      <c r="A85" t="s">
        <v>239</v>
      </c>
      <c r="C85">
        <v>0</v>
      </c>
      <c r="D85">
        <v>1</v>
      </c>
      <c r="E85">
        <v>0</v>
      </c>
      <c r="F85" t="s">
        <v>585</v>
      </c>
    </row>
    <row r="86" spans="1:6" ht="12.75">
      <c r="A86" t="s">
        <v>240</v>
      </c>
      <c r="C86">
        <v>0</v>
      </c>
      <c r="D86">
        <v>1</v>
      </c>
      <c r="E86">
        <v>0</v>
      </c>
      <c r="F86" t="s">
        <v>585</v>
      </c>
    </row>
    <row r="87" spans="1:5" ht="12.75">
      <c r="A87" t="s">
        <v>193</v>
      </c>
      <c r="C87">
        <v>1</v>
      </c>
      <c r="D87">
        <v>0</v>
      </c>
      <c r="E87">
        <v>0</v>
      </c>
    </row>
    <row r="88" spans="1:6" ht="12.75">
      <c r="A88" t="s">
        <v>194</v>
      </c>
      <c r="C88">
        <v>1</v>
      </c>
      <c r="D88">
        <v>0</v>
      </c>
      <c r="E88">
        <v>0</v>
      </c>
      <c r="F88" t="s">
        <v>585</v>
      </c>
    </row>
    <row r="89" spans="1:5" ht="12.75">
      <c r="A89" t="s">
        <v>195</v>
      </c>
      <c r="C89">
        <v>1</v>
      </c>
      <c r="D89">
        <v>0</v>
      </c>
      <c r="E89">
        <v>0</v>
      </c>
    </row>
    <row r="90" spans="1:5" ht="12.75">
      <c r="A90" t="s">
        <v>196</v>
      </c>
      <c r="C90">
        <v>0</v>
      </c>
      <c r="D90">
        <v>0</v>
      </c>
      <c r="E90">
        <v>1</v>
      </c>
    </row>
    <row r="91" spans="1:5" ht="12.75">
      <c r="A91" t="s">
        <v>202</v>
      </c>
      <c r="C91">
        <v>1</v>
      </c>
      <c r="D91">
        <v>0</v>
      </c>
      <c r="E91">
        <v>0</v>
      </c>
    </row>
    <row r="92" spans="1:5" ht="12.75">
      <c r="A92" t="s">
        <v>203</v>
      </c>
      <c r="C92">
        <v>1</v>
      </c>
      <c r="D92">
        <v>0</v>
      </c>
      <c r="E92">
        <v>0</v>
      </c>
    </row>
    <row r="93" spans="1:5" ht="12.75">
      <c r="A93" t="s">
        <v>204</v>
      </c>
      <c r="C93">
        <v>1</v>
      </c>
      <c r="D93">
        <v>0</v>
      </c>
      <c r="E93">
        <v>0</v>
      </c>
    </row>
    <row r="94" spans="1:5" ht="12.75">
      <c r="A94" t="s">
        <v>205</v>
      </c>
      <c r="C94">
        <v>1</v>
      </c>
      <c r="D94">
        <v>0</v>
      </c>
      <c r="E94">
        <v>0</v>
      </c>
    </row>
    <row r="95" spans="1:5" ht="12.75">
      <c r="A95" t="s">
        <v>206</v>
      </c>
      <c r="C95">
        <v>1</v>
      </c>
      <c r="D95">
        <v>0</v>
      </c>
      <c r="E95">
        <v>0</v>
      </c>
    </row>
    <row r="96" spans="1:5" ht="12.75">
      <c r="A96" t="s">
        <v>99</v>
      </c>
      <c r="C96">
        <v>1</v>
      </c>
      <c r="D96">
        <v>0</v>
      </c>
      <c r="E96">
        <v>0</v>
      </c>
    </row>
    <row r="97" spans="1:6" ht="12.75">
      <c r="A97" t="s">
        <v>187</v>
      </c>
      <c r="C97">
        <v>0</v>
      </c>
      <c r="D97">
        <v>1</v>
      </c>
      <c r="E97">
        <v>0</v>
      </c>
      <c r="F97" t="s">
        <v>585</v>
      </c>
    </row>
    <row r="98" spans="1:5" ht="12.75">
      <c r="A98" t="s">
        <v>188</v>
      </c>
      <c r="C98">
        <v>1</v>
      </c>
      <c r="D98">
        <v>0</v>
      </c>
      <c r="E98">
        <v>0</v>
      </c>
    </row>
    <row r="101" spans="1:5" ht="12.75">
      <c r="A101" s="7" t="s">
        <v>429</v>
      </c>
      <c r="B101" s="7"/>
      <c r="C101" s="7">
        <f>SUM(C2:C100)</f>
        <v>69</v>
      </c>
      <c r="D101" s="7">
        <f>SUM(D2:D100)</f>
        <v>12</v>
      </c>
      <c r="E101" s="7">
        <f>SUM(E2:E100)</f>
        <v>14</v>
      </c>
    </row>
    <row r="102" spans="1:3" ht="12.75">
      <c r="A102" s="7" t="s">
        <v>470</v>
      </c>
      <c r="C102" s="40">
        <f>(C101/(C101+D101))*100</f>
        <v>85.18518518518519</v>
      </c>
    </row>
    <row r="103" spans="1:3" ht="12.75">
      <c r="A103" s="7" t="s">
        <v>471</v>
      </c>
      <c r="B103" s="7"/>
      <c r="C103" s="40">
        <f>(E101/(C101+D101))*100</f>
        <v>17.28395061728395</v>
      </c>
    </row>
    <row r="105" spans="1:3" ht="12.75">
      <c r="A105" s="7" t="s">
        <v>472</v>
      </c>
      <c r="C105" s="7">
        <f>C101+D101+E101</f>
        <v>95</v>
      </c>
    </row>
    <row r="106" spans="1:3" ht="12.75">
      <c r="A106" s="7" t="s">
        <v>473</v>
      </c>
      <c r="C106" s="7">
        <v>254</v>
      </c>
    </row>
    <row r="107" spans="1:3" ht="12.75">
      <c r="A107" s="7" t="s">
        <v>474</v>
      </c>
      <c r="C107" s="7">
        <f>C106-C105</f>
        <v>159</v>
      </c>
    </row>
    <row r="290" spans="3:6" ht="12.75">
      <c r="C290" s="39"/>
      <c r="D290" s="39"/>
      <c r="E290" s="39"/>
      <c r="F290" s="39"/>
    </row>
    <row r="291" spans="1:5" ht="12.75">
      <c r="A291" s="7" t="s">
        <v>429</v>
      </c>
      <c r="B291" s="7"/>
      <c r="C291" s="7">
        <f>SUM(C290:C290)</f>
        <v>0</v>
      </c>
      <c r="D291" s="7">
        <f>SUM(D290:D290)</f>
        <v>0</v>
      </c>
      <c r="E291" s="7">
        <f>SUM(E290:E290)</f>
        <v>0</v>
      </c>
    </row>
    <row r="292" spans="1:3" ht="12.75">
      <c r="A292" s="7" t="s">
        <v>470</v>
      </c>
      <c r="C292" s="40" t="e">
        <f>(C291/(C291+D291))*100</f>
        <v>#DIV/0!</v>
      </c>
    </row>
    <row r="293" spans="1:3" ht="12.75">
      <c r="A293" s="7" t="s">
        <v>471</v>
      </c>
      <c r="B293" s="7"/>
      <c r="C293" s="40" t="e">
        <f>(E291/(C291+D291))*100</f>
        <v>#DIV/0!</v>
      </c>
    </row>
    <row r="295" spans="1:3" ht="12.75">
      <c r="A295" s="7" t="s">
        <v>472</v>
      </c>
      <c r="C295" s="7">
        <f>C291+D291+E291</f>
        <v>0</v>
      </c>
    </row>
    <row r="296" spans="1:3" ht="12.75">
      <c r="A296" s="7" t="s">
        <v>473</v>
      </c>
      <c r="C296" s="7">
        <v>254</v>
      </c>
    </row>
    <row r="297" spans="1:3" ht="12.75">
      <c r="A297" s="7" t="s">
        <v>474</v>
      </c>
      <c r="C297" s="7">
        <f>C296-C295</f>
        <v>254</v>
      </c>
    </row>
  </sheetData>
  <printOptions/>
  <pageMargins left="0.75" right="0.75" top="1" bottom="1" header="0.5" footer="0.5"/>
  <pageSetup orientation="portrait" paperSize="9"/>
  <ignoredErrors>
    <ignoredError sqref="C101:E101"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Apple / Qualcomm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TGz LB143 comments</dc:title>
  <dc:subject/>
  <dc:creator>Daniel Borges / Menzo Wentink</dc:creator>
  <cp:keywords/>
  <dc:description/>
  <cp:lastModifiedBy>usr</cp:lastModifiedBy>
  <dcterms:created xsi:type="dcterms:W3CDTF">2008-05-05T10:23:13Z</dcterms:created>
  <dcterms:modified xsi:type="dcterms:W3CDTF">2009-05-11T12:41:48Z</dcterms:modified>
  <cp:category/>
  <cp:version/>
  <cp:contentType/>
  <cp:contentStatus/>
</cp:coreProperties>
</file>