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276" yWindow="150" windowWidth="21720" windowHeight="11550" tabRatio="481" activeTab="1"/>
  </bookViews>
  <sheets>
    <sheet name="Title" sheetId="1" r:id="rId1"/>
    <sheet name="LB133 Comments" sheetId="2" r:id="rId2"/>
    <sheet name="OverView" sheetId="3" r:id="rId3"/>
    <sheet name="Revisions" sheetId="4" r:id="rId4"/>
    <sheet name="References" sheetId="5" r:id="rId5"/>
  </sheets>
  <definedNames>
    <definedName name="_xlnm._FilterDatabase" localSheetId="1" hidden="1">'LB133 Comments'!$A$1:$T$2007</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<sst xmlns="http://schemas.openxmlformats.org/spreadsheetml/2006/main" count="16416" uniqueCount="3066">
  <si>
    <t>See CID#1400</t>
  </si>
  <si>
    <t>adopt the text change indicated 1010R0</t>
  </si>
  <si>
    <t>see CID 302</t>
  </si>
  <si>
    <t xml:space="preserve">D3.02. see CID 53. The same sentence is modified in CID#53. </t>
  </si>
  <si>
    <t>not change is needed.</t>
  </si>
  <si>
    <t>D3.02. At the first para, add "A non-AP STA receiving a Configuration Profile report request type shall respond with a Diagnostic Report frame that includes all available Diagnostic Information elements allowed for the type. ".</t>
  </si>
  <si>
    <t>D3.02. the sentence has been modified due to other comments.</t>
  </si>
  <si>
    <t xml:space="preserve">D3.02. change the corresponding text for the event. </t>
  </si>
  <si>
    <t>Add a reserved classifier mask to type-3. See document 08/966r6.</t>
  </si>
  <si>
    <t>See document 08/966r6.
Classifier Type-4 allows source/dest port based filtering (no protocol)</t>
  </si>
  <si>
    <t xml:space="preserve">see CID373. </t>
  </si>
  <si>
    <t>no change needed.</t>
  </si>
  <si>
    <t>no change needed</t>
  </si>
  <si>
    <t>Incorporate the text in submission 08/1031r0.</t>
  </si>
  <si>
    <t xml:space="preserve">The structure of the TIM element defined in the 11v Draft 3,0 is consiistent with the TIM element defined in the base spec, The proposed method by the commenter is not more efficient than the one currently defined in 11v since the same information content need to be sent either in two IEs or a single IEs. In fact, sending it in one IE (as currently defined in the 11v_D3.0) saves the IE overhead (i.e., the IE_ID and length fields) and is slightly more efficient.  Additionally, the power save feature (such as broadcast TIM frames) relies on obtaining all information on the buffered frames by listening to the TIM element only.  Method B is designed to minimize the size of PVB as much as possible while ensuring the correct behavior of the legacy devices. </t>
  </si>
  <si>
    <t>Incorporate the text in submission 08/1034r1.</t>
  </si>
  <si>
    <t>See CID-103.</t>
  </si>
  <si>
    <t xml:space="preserve">This equation is already included in 11k. 11v needs to change the related 11k text and modify the equation as follows: BSSID(i) = BSSID_A | BSSID_B; where "|" denotes the Bit OR operation; BSSID_A is a BSSID with (48-n) MSBs equal to the (48-n) MSBs of the BSSID_REF and n LSBs equal to zero; and, BSSID_B is a BSSID with (48-n) MSBs equal to zero and n LSBs equal to [(n LSBs of BSSID_REF) +i ] mod 2^n. </t>
  </si>
  <si>
    <t xml:space="preserve">The approach defined in the spec ensures backwards compatibility, as reflexted by the text from line 37 to line 42 on page 15, "Based upoin its knowledge of the capability of associated stations and the content of the traffic inidcation virtual bitmap, an AP shall encode the PVB and the Bitmap Control field of the TIM element using one of the tow following methods. Specifically, an AP shall use Method B whenever it does not incur the misinterpretation of the received PVB by non-AP STAs. Otherwise, an AP shall use Method A." See CID-103 CID-192 for the rational of using the current approach vs. defining a new IE to indicate the buffered group addressed traffic. </t>
  </si>
  <si>
    <t xml:space="preserve">Change is already included in 11v_D3.01. </t>
  </si>
  <si>
    <t>In line-7 on page 39, replace the text  "The AP does not fragment a non-Transmitted BSSID Profile element across two Multiple BSSID elements", with "The AP does not fragment a non-Transmitted BSSID Profile element for a single BSSID across two Multiple BSSID elements unless the length of the non-transmitted BSSID profile sub-element exceeds 255 octest."</t>
  </si>
  <si>
    <t xml:space="preserve">Add the text In Table 7-15, page 11, order 24, of 11k, the condition for including the multiple BSSID element is the probe response frame to the corresponding 11v text, and insert "24" in the corresponding order column for "multple BSSID".  </t>
  </si>
  <si>
    <t xml:space="preserve">Add the text In Table 7-8, page 9, order 31, of 11k, the condition for including the multiple BSSID element is the probe response frame to the corresponding 11v text, and insert "31" in the corresponding order column for "multple BSSID".  </t>
  </si>
  <si>
    <t xml:space="preserve">Based on the discussion with the commenter, the requested changes are extentions to the Multiple BSSIDs feature that is currently defined in the 11v draft 3.0. The commenter is encouraged to propose text submission. </t>
  </si>
  <si>
    <t xml:space="preserve">In 11.10.11 of 11k, the multiple BSSID set is characterized as "all members of the set use a common regulatory class, channel and antenna connector." For multii-channel devices, each channel can potentially support one multiple BSSID set. </t>
  </si>
  <si>
    <t>Replace the text "Specifically, an AP shall use Method B
whenever it does not incur the misinterpretation of the received Partial Virtual Bitmap by non-AP
STAs. Otherwise, an AP shall use Method A." with "Specifically, an AP uses Method B
whenever it does not incur the misinterpretation of the received Partial Virtual Bitmap by non-AP
STAs. Otherwise, an AP uses Method A."</t>
  </si>
  <si>
    <t xml:space="preserve">The current text is clear and sufficient. The AP knows the condition under which method B or method A is used. For example, when all the associated STAs support the multiple BSSID capability, the AP knows it and encodes the TIM element using method B. There are other example conditions as well and those conditions are also known to the AP. </t>
  </si>
  <si>
    <t>(1) Througout the 11v spec, replace "non-transmitted BSSID profile element" with "non-transmitted BSSID profile sub-eleement, and replace "non-transmitted BSSID" with "non-transmitted BSSID sub-element (2) Replace the sentence "The Non-transmitted BSSID Capability element is included in the Multiple BSSID element as described in
7.3.2.46." with "The non-transmitted BSSID Capability element is included in the non-Transmitted BSSID profile sub-element, as described in 7.3.2.46. "  (Note: such relationship is indicated by the following text in 7.3.2.46 of the 11v draft 3.0 "For each non-transmitted BSSID, the Non-transmitted BSSID Capability element (see 7.3.2.xx) is
the first element included, followed by a variable number of information elements, in the order
defined in Table 7-8.")</t>
  </si>
  <si>
    <t>(1) Througout the 11v spec, replace "multiple BSSID-index element: with "multiple BSSID-index sub-element." (2) Replace the text in line 51 page 73, "The Multiple BSSID-Index element is included in Multiple BSSID elements, as described in
7.3.2.677.3.2.46" with "The multiple BSSID-index element is included in the non-transmitted BSSID profile element, as described in 11.20.7.</t>
  </si>
  <si>
    <t>Delete the text in Line 46, page 189. "If no PHY type exists in common, multiple
BSSIDs shall not be supported."</t>
  </si>
  <si>
    <t>In 11k, the compuation of BSSID based on the BSSID index I is included in clause 7. 11v does not make any change on this.</t>
  </si>
  <si>
    <t xml:space="preserve">It is essential that AP knows whether the STAs support the multiple BSSID capability to choose which method (i.e., method A or method B) is used for the encoding of the TIM element. Therefore, it's essential to keep this sentence. </t>
  </si>
  <si>
    <t>See CID-258.</t>
  </si>
  <si>
    <t xml:space="preserve">It is clear from Table 7-43f that the non-transmitted BSSID profile sub-element is included in the Multiple BSSID element. The text from line 45 on page 39 to line 2 on page 40 explains the content of the non-transmitted BSSID profile sub-element.  </t>
  </si>
  <si>
    <t>Replace the sentence "The SSID List field is a list of the SSID information elements (see 7.3.2.1) for which the STA is requesting information." with "The SSID List field is a list of SSID information elements, each including the element ID, length field and SSID information field (see 7.3.2.1) for which the STA is requesting information".</t>
  </si>
  <si>
    <t xml:space="preserve">Different BSSIDs may use different DTIM periods. The corresponding bit for the group addressed frame indication is valid/set only when the corresponding DTIM count = 0.  </t>
  </si>
  <si>
    <t>Incorporate the text in submission 08/1031r0. See CID-67.</t>
  </si>
  <si>
    <t>In talbe 7-8, replace "The Multiple BSSID element is optionally present if dot11ManagementOptionmBSSIDEnabled is true" with "One or more Multiple BSSID elements are optionally present if dot11ManagementOptionmBSSIDEnabled is true."</t>
  </si>
  <si>
    <t>In table 7-15, replace "The Multiple BSSID element is optionally present if dot11ManagementOptionmBSSIDEnabled is true" with "One or more Multiple BSSID elements are optionally present if dot11ManagementOptionmBSSIDEnabled is true."</t>
  </si>
  <si>
    <t xml:space="preserve">An AP whose BSSID is a non-transmitted BSSID, and this use of the term "AP" is consistent with that in the base spec. </t>
  </si>
  <si>
    <t>See CID-334.</t>
  </si>
  <si>
    <t xml:space="preserve">The reference BSSID is the BSSID of the beacon frames and probe response frames. The combination of the reference BSSID and BSSID-index, i, (included in the BSSID-index element) is used to derive the BSSID of a non-transmitted BSSID. </t>
  </si>
  <si>
    <t>In practice, it's unlikely that more than two octets will be used for the indication of the buffered group addressed frames since it's unlikely that an AP will support more than 16 BSSIDs. Therefore, in the best scenario case (i.e., when all conditions are satisfied), the additional saving is small (in a few bytes) and does not justify the additional signalling overhead</t>
  </si>
  <si>
    <t xml:space="preserve">Incorporate the text in submission 08/1034r1. </t>
  </si>
  <si>
    <t>See CID-633.</t>
  </si>
  <si>
    <t xml:space="preserve">Incorporate the corresponding text in submission 08/1034r1. </t>
  </si>
  <si>
    <t xml:space="preserve">See CID-103 and CID-192. The IEEE Std. 802.11-2007 Traffic Indication Map (TIM) Information Element (IE) is used in beacons to indicate the presence of queued group-addressed traffic for the associated stations and unicast traffic.  The TIM element structure defined in 11v_D3.0 maintains the same data structure. </t>
  </si>
  <si>
    <t>See CID-103 and CID-192, and CID-1361.</t>
  </si>
  <si>
    <t>Fixed the reference.</t>
  </si>
  <si>
    <t xml:space="preserve">Legacy STAs that do not support the multiple-BSSID feature can only be associated to the BSS corresponding to the transmitted BSSID. </t>
  </si>
  <si>
    <t>No change needed.</t>
  </si>
  <si>
    <t>This seems like a good idea. It may be able to permit use of UTC by STA with little added complexity. If AP seeded UTC in STA, STA's accuracy in reporting UTC would be limited to relative accuracy with respect to the UTC seed.  THere is not enough detail in the comment for TG to draft normative text. Commenter is invited to propose normative text in next LB.</t>
  </si>
  <si>
    <t xml:space="preserve">Key wrapping is removed from the Sleep Mode Response.
Make the following changes to the TGv Draft (relative to Draft 3.0)
In clause 7.4.11.18:
Remove EAPOL-Key IV field from Figure v93.
Remove "The EAPOL-Key field contains the IV ... couter value is used."
Remove "Otherwise, this field is encrypted using KEK ... due to
encryption, if any."
Remove "If the Key Data field uses the NIST AES key wrap ... trailing
padding."
Replace "Management Frame Protection is used to provide replay and
integrity protection for GTK/IGTK update" with "Management Frame
Protection is used to provide confidentiality, replay, and integrity
protection for GTK/IGTK update"
And in clause 11.20.15.3:
Replace "If RSN is used with Management Frame Protection, the AP shall
include" with "If RSN is used with Management Frame Protection and a
valid PTK is configured for the STA, the AP shall include"
</t>
  </si>
  <si>
    <t>See CID 397</t>
  </si>
  <si>
    <t>In 5.2.11.12, change from "The Proxy ARP capability enables an AP to indicate that the non-AP STA will not receive group addressed
ARP frames."
to
"The Proxy ARP capability enables an AP to indicate that the non-AP STA will not receive 
ARP frames."</t>
  </si>
  <si>
    <t xml:space="preserve">Throughout the draft make the following changes:
Replace:
"...the MAC entity requests that the PHY PLCP entity measure and report time of departure parameters of the PMD_TXSTART.request;"
with
"...the MAC entity requests that the PHY PLCP entity measure and report time of departure parameters corresponding to the time when PMD_TXSTART.request is issued;"
Replace:
"... the TIME_OF_DEPARTURE of the PMD_TXSTART.request..."
With
"... the TIME_OF_DEPARTURE corresponding to the time when PMD_TXSTART.request is issued..."
</t>
  </si>
  <si>
    <t>See CID#290</t>
  </si>
  <si>
    <t>as per CID#289</t>
  </si>
  <si>
    <t>See CID#287</t>
  </si>
  <si>
    <t>It is stated in 7.3.2.46, line 5, page 39 of 11v_D3.0,  that "the reference BSSID is the BSSID of the frame.</t>
  </si>
  <si>
    <t>the resolution provided in 08-841-03</t>
  </si>
  <si>
    <t>see CID 251</t>
  </si>
  <si>
    <t>The TG considered 08/0050r3, the vote was 7-4-5 on a motion to adopt the indicated normative text. Thus the text was not adopted. Concerns include scalability</t>
  </si>
  <si>
    <t>see CID251.</t>
  </si>
  <si>
    <t xml:space="preserve">Incorporate the text in 08-1147-01 </t>
  </si>
  <si>
    <t>The TG considered adopting the text in 08-0419-02; The motion to adopt the text failed, 7-6-7. Concerns include:
Synchronous voice and video will be suppressed, without the ability for codecs to compensate. Codecs improve performance to adapt to the links.
Legacy 2.4 GHz STAs (including dual-mode cell phones) will not honor the Quiet element, and many do not have a dot11SpectrumManagementEnabled MIB variable.
No provision for asynchronous MIB changes among the APs is provided - with bad radio links, how do the incremental MIB changes affect BSS operation during the MIB changes - how does QoS work while the dot11APCEntry surpression tables are being changed, and when  dot11xxxAPCollaborationEnabled changes value, how to calculate and communicate the new TCLAS?
No exceptions to suppression in order to meet regulatory requirements like E-9-1-1
No exceptions to suppression when operating in shared bands - to report radar, change channel, DSE, etc.</t>
  </si>
  <si>
    <t>No technical changes are proposed. The commenter is invited to prepare the proposed text changes</t>
  </si>
  <si>
    <t xml:space="preserve">Change from 
When the AP sets the Proxy ARP field to 1 in the Extended Capabilities element, the AP shall only broadcast
ARP request packets that update the Proxy ARP service translation table. If the IPv4 address being
resolved in the ARP request packet is used by a non-AP STA currently associated to the BSS, and the ARP
request packet does not update the Proxy ARP service translation table, the Proxy ARP service shall respond
to the request on behalf of the non-AP STA. The Proxy ARP service also shall respond to Internet Control
Message Protocol version 6 (ICMPv6) Neighbor Discovery packets, to support IPv6 services.
To:
When the AP sets the Proxy ARP field to 1 in the Extended Capabilities element, the AP shall maintain a
Hardware Address to Internet Address mapping for each associated station, and shall update the mapping
when the Internet Address of the associated station changes. When the IPv4 address being resolved in the ARP request packet is used by a non-AP STA currently
associated to the BSS,  the Proxy ARP service shall respond to the request on behalf of the non-AP STA [RFC 925], 
unless the packet updates the Hardware Address to Internet Address mapping.
The Proxy ARP service also shall respond to Internet Control Message
Protocol version 6 (ICMPv6) Neighbor Discovery packets on behalf of the non-AP STA, to support IPv6 services [RFC 2461], 
unless the packet updates the Hardware Address to Internet Address mapping.
</t>
  </si>
  <si>
    <t>Incorporate the text in 08-1155-00</t>
  </si>
  <si>
    <t>see CID 193</t>
  </si>
  <si>
    <t>see CID #193</t>
  </si>
  <si>
    <t xml:space="preserve">TGv editor has sent the email to the IEEE project editor, and heard no advice from them. TGv editor brought this issue to the WG editors meeting, the commenter suggested that we do nothing to the draft, and let WG editor to figure out. </t>
  </si>
  <si>
    <t xml:space="preserve">The commentors are correct that eifs is longer that difs (eif  = SIFS + difs+ ACKTxTime) and that a station that receives a frame with an invalid FCS will use eifs for the next back-off. However if it receives a valid frame before it gained access to the medium, it will use difs. Therefore this is only an issue when only one multicast frame is sent or when a STA fails to receive the last frame in a burst of multicast. Considering the buffering that FBMS causes, we expect that bursts of frames at appropriate DTIM boundaries to be the norm rather than single multicast frames.
However, the use of difs / eifs with multicast is an issue that is independent of the rate at which the multicast is transmitted by an AP. A non-AP STA could fail to receive a frame sent at the lowest basic rate. This "unfairness" is part of the baseline.In many cases, a collision or noise has caused the frame to be received in error by many STAs. This does not seem to be "unfair to one STA".
There are ways to detect that a sta is not receiving multicast frames in the proposed protocol (e.g., not receiving multicast reports or receiving reports indicating missed frames) if the STA is part of the multicast group. The AP can take corrective action if required. This is the purpose of multicast rate adaptation, where the AP would attempt to transmit multicast frames at rates that can be reliably received by all members of the multicast group. The exact algorithms for detecting and responding to such conditions is beyond the scope of the standard
It is not clear from the comment that the STA “not correctly” receiving the multicast frame subscribed to the multicast or not. If it did, then the situation in the previous paragraph applies.. If they are referring to STAs that are not participating in the multicast, then this is not any different from how 802.11 works today for unicast. For example, STAs closer to the AP can receive unicast frames at much higher rates. STAs that are far away from the AP may see these frames as CRC errors and then use EIFS to access the media. This may be unfair, but much better than transmitting all frames at the lowest rate just because some STAs are far away and cannot decode higher rate frames.
Regarding the comment on a TXOP, the TG is not aware of any text in the baseline saying that eifs is not used if the frame was in a TXOP. Also, a DTIM is after a beacon, which is in effect an AP TXOP.The commenter is invited to provide evidence that in real world operation that there is actually a systematic unfairness to some non-AP STAs.
</t>
  </si>
  <si>
    <t>The TGv PAR scope states:"This amendment provides Wireless Network Management enhancements to the 802.11 MAC, and PHY, to extend prior
work in radio measurement to effect a complete and coherent upper layer interface for managing 802.11 devices in wireless networks."
TGv has interpreted the PAR broadly in the past, to include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See also the TG's previously established objectives, https://mentor.ieee.org/802.11/file/05/11-05-0827-14-000v-tgv-objectives.doc. 
The TG will further investigate if a clarification to/modification of the PAR text is required.
The commenter has asked for text related to one of the following to be removed. Additional description for the decline reason is listed below:
FBMS - Enables the WLAN to more flexibly deliver group addressed frames, to reduce power consumption of stations. Reducing power consumption was identified as an objective by the TG.
Multiple BSSID - Enables the AP to manage/reduce the RF resources consumed by beacon frames.Note that the base multiple BSSID capability is added by TGk, and is extended by TGv.
SSID LIST - Enables the station to send fewer Probe Request frames, reducing the RF resources used.
Proxy ARP - Enables the AP to manage the RF resources consumed by ARP request and response frames over the air.
Sleep Mode - Enables the WLAN to reduce power consumption of stations. Reducing power consumption was identified as an objective by the TG.
TIM Broadcast - Enables the WLAN to reduce power consumption of stations. Reducing power consumption was identified as an objective by the TG.
TFS - Enables the WLAN to reduce power consumption of stations. Reducing power consumption was identified as an objective by the TG.</t>
  </si>
  <si>
    <t>See CID 1274</t>
  </si>
  <si>
    <t>See CID 401</t>
  </si>
  <si>
    <t>On p112, line 43 (D3.0):
Change from "Insert the following new rows before VendorSpecificInfo in the parameter table:" to "Insert the following new rows at the end of the BSSDescription element list" and
delete the following text and editing instruction:
 Change the primitive parameter list as shown:
MLME-SCAN.confirm(
BSSDescriptionSet,
ResultCode,
VendorSpecificInfo)</t>
  </si>
  <si>
    <t>Change from "Specifies the Traffic Generation flags of the non-AP
STA. This parameter is optionally present if
dot11MgmtOptionACStationCountEnabled is true" 
to
Specifies the Traffic Generation flags of the non-AP
STA. This parameter is optionally present if
dot11MgmtOptionACStationCountEnabled is true, and is not present otherwise.
and
"Specifies the proposed service parameters for TIM
Broadcast. This parameter is optionally present if
dot11MgmtOptionTIMBroadcastEnabled is true."
to
"Specifies the proposed service parameters for TIM
Broadcast. This parameter is optionally present if
dot11MgmtOptionTIMBroadcastEnabled is true, and is not present otherwise."</t>
  </si>
  <si>
    <t xml:space="preserve">Change from "Indicates the BSS Max Idle Period parameters of the
AP. This parameter is optionally if the MIB attribute
dot11WirelessManagementImplemented is true." 
to 
"Indicates the BSS Max Idle Period parameters of the
AP. This parameter is optionally if the MIB attribute
dot11WirelessManagementImplemented is true, and is not present otherwise.
and change from
"This parameter is optionally present if
dot11MgmtOptionTIMBroadcastEnabled is true and
the TIM Broadcast Request element is present in corresponding
Association Request frame."
to
"This parameter is optionally present if
dot11MgmtOptionTIMBroadcastEnabled is true and
the TIM Broadcast Request element is present in corresponding
Association Request frame.
This parameter is not present if dot11MgmtOptionTIMBroadcastEnabled is false or
the TIM Broadcast Request element is not present in corresponding
Association Request frame."
</t>
  </si>
  <si>
    <t xml:space="preserve">Sugested change is primariy semantic.  Events and diagnositcs as used here are distinct. Events are simple, continuous monitoring functions which may be enabled in all STAs in a BSS.  Diagrostics are more complex and include detailed configuration dumps and test-like functions designed to debug typical problems on a limited and as needed basis. No functional change is suggested here.  On the other hand there is significant editing needed to accomplish such a merger, and the proposed benefits are limited to none. </t>
  </si>
  <si>
    <t>TGv has discussed local vs global numbering several times. The consensus of the group is that local reason codes are acceptable for TGv purposes, especially since many of codes defined are unique to the particular IE which uses the local codes. See CID363</t>
  </si>
  <si>
    <t>Items referred to in normative references are not supposed to be defined in the standard.  That is the whole point of normative references. PRI and MSG are defined in RFC3164.  Editor to confirm.</t>
  </si>
  <si>
    <t>The commenter's interpretation is correct. The terms Source BSSID and Target BSSID, as used here, are defined unambiguously at P41L25.  The text is correct as written. Commenter is invited to provide suggested change for group to consider in future ballot.</t>
  </si>
  <si>
    <t>The reason codes listed are a mix of general and specific items: Better AP (very general) and Failed 4-way handshake (very specific).  Add Transition Reason to V7 per commenter's suggestion: P50L27:  Add "16 /Low RSSI" as new line in table.  Adjust reserve values accordingly.</t>
  </si>
  <si>
    <t>Frequent Transition is the name of a subelement which contains a threshold used to trigger an event.  The term frequent as used here is not a technical term but normal English adjective.  The meaning of frequent is relative and is operationally defined by the threshold contained in the sub element. The compete definition is found at P43L32-59.</t>
  </si>
  <si>
    <t>Text submission in 08/0946r1</t>
  </si>
  <si>
    <t>as per comment</t>
  </si>
  <si>
    <t>As per CID#1302</t>
  </si>
  <si>
    <t>Corrected reference in Text submission in 08/0946r1</t>
  </si>
  <si>
    <t>Missed change from D2.0. Add Location Indication Channels sub-element to Table 7-57e1</t>
  </si>
  <si>
    <t>Add an acronym to Clause 4 as follows "ES - Emergency Services such as e911".
Change all instances of e911 in the spec to "ES"</t>
  </si>
  <si>
    <t>As per CID#137</t>
  </si>
  <si>
    <t>Was discussed with commenter and other participants in TGu. It was considered that both specs are fine and no changes are required. Stephen was ok with this resolution.</t>
  </si>
  <si>
    <t>Tgu is based on TGv according to the official schedule. The e911 location bits added to TGv were added based on Tgu's explicit request to add these features. The e911 bits were added to explicitly signal that an AP is able to provide location information if a STA associates to the AP. It is not intended to indicate all of the necessary system components required for a e911 solution. See CID#137 also for related change.</t>
  </si>
  <si>
    <t>See CID#1302</t>
  </si>
  <si>
    <t>Feature already exists in 11k LCI report. See 11k 7.3.2.21.9</t>
  </si>
  <si>
    <t>Add the following sentence "A Broadcast Data Rate value of 0 indicates the STA transmits Location Track Notification frames at a rate chosen by the configured STA "</t>
  </si>
  <si>
    <t>Editor shall align the font size of the overbar-x expression with the rest of the text so that the overbars are more visible</t>
  </si>
  <si>
    <t>As per comment</t>
  </si>
  <si>
    <t>Adding Annexes is generally accepted as being allowed (e.g. 11k and 11n each add Annexes without explicit enabling language in the PAR). The Annex is a helpful way to describe a test procedure in one place so it can be referenced in each PHY clause, instead of duplicating the test procedure in each clause. Introductory text is added in submission 08/0946r1</t>
  </si>
  <si>
    <t>The reference to the Annex is corrected. An introduction to Annex U is provided. Note that 802.11 is incomplete as a test document; rather, for some tests the requirements are mentioned (e,g, center frequency tolerance shall be better  than +-25ppm maximum) without a normative statement as to what that accuracy means. Implicitly there is an appropriate test method to be determined by other bodies. For other tests, such as EVM, there are many more details, yet even here the procedure is still subject to much interpretation (are pilots for carrier tracking allowed or not?). The PMD requirement on time of departure attempts to align with both systems, by providing normative accuracy requirements, and allowing other bodies to determine the best test procedure, yet also providing the example test procedure in Annex U.</t>
  </si>
  <si>
    <t>See CID#137</t>
  </si>
  <si>
    <t xml:space="preserve">Insert the following on P67 before paragraph starting on L54
"Motion is the act or process of moving, or a particular action or movement. Motion may be detected using one of the following criteria:
a) Detection of speed that is greater or equal to 0.5m/sec.
b) Detection of movement or vibration, for example by a ball-in-tube sensor or accelerometer or other means.
The exact criteria and mechanism to detect motion is out of scope for this standard."
</t>
  </si>
  <si>
    <t>a) location of the STA may be known as the AP can request the information using the Measurement Request/Report.
B) The information sent in the motion sub-element is assumed to be valid at the time of transmission.
Added a sentence about the validity of the parameters at the time of transmission in submission 08/0946r1
The current set of parameters are considered useful for the applications that were imagined would use these parameters. 
The commenter is encouraged to submit a text submission if the current parameters do not meet the needs of their particular application requirements.</t>
  </si>
  <si>
    <t>As per CID#601</t>
  </si>
  <si>
    <t>Insert "RFC3693 - Geopriv Requirements, Feb 2004"</t>
  </si>
  <si>
    <t>The information element is included in Location Track Notification, Location Configuration Request and Response frames. It was considered by the group that the current design of using an information element is the preferred solution especially considering that the IE is included in multiple frames.</t>
  </si>
  <si>
    <t>Change "enable the AP to indicate the reporting frequency and channel for the non-AP STA to use to notify the network that it is present, and to enable the exchange of radio information that can be used to determine location of a device" 
to 
"enable the AP to configure the reporting frequency and channel(s) for the non-AP STA to transmit frames that includes information, such as radio information, that allows the network to track the location of the non-AP STA"</t>
  </si>
  <si>
    <t>See CID#598</t>
  </si>
  <si>
    <t xml:space="preserve">Correct reference is RFC4776 rather than RFC5139. Change to "RFC 4776 Dynamic Host Configuration Protocol (DHCPv4 and DHCPv6) Option for Civic Addresses Configuration Information", November 2006
</t>
  </si>
  <si>
    <t>Location Configuration frames are only used to configure when a STA will transmit location track notification frames. So the sentence is actually correct. However, location services are also used to exchange location information using different frames. 
Add the following sentence at the end of the paragraph "Location services also provide the ability for STAs to exchange location information in Geospatial, Civic and Identifier formats using the Measurement Request/Report frames."</t>
  </si>
  <si>
    <t>Fixed in 3.01</t>
  </si>
  <si>
    <t>Change "non-motion report" to "normal report"</t>
  </si>
  <si>
    <t>Add the following sentence at the end of P185 L65 Clause 11.20.5.1 "The minimum Normal and In-Motion Report Interval is 500ms". Remove both minimum sentence statements in Clause 7</t>
  </si>
  <si>
    <t>Change "If motion detection is not supported" to "If dot11MgmtOptionMotionDetectionEnabled is false"</t>
  </si>
  <si>
    <t xml:space="preserve">See CID#664 </t>
  </si>
  <si>
    <t>Editorial Note: Need editorial instructions to include 7.3.2.40 from 11k.
Change 7.3.2.40 sentence from 
"When included in a Beacon or Probe Response, the Antenna ID identifies the antenna(s) used to transmit the Beacon or Probe Response frame" 
to
"When included in a Beacon, Probe Response or Location Track Notification, the Antenna ID identifies the antenna(s) used to transmit the Beacon, Probe Response or Location Track Notification frame"</t>
  </si>
  <si>
    <t>Change the following sentence
 "The Dialog Token field is set to a nonzero value that is unique among the Location Configuration Request
frames sent to each destination MAC address for which a corresponding Location Configuration Response
frame has not been received." 
to
"The Dialog Token field is set to a nonzero value chosen by the STA sending the Location Configuration Request frame to identify the Request/Response transaction."
Editor should check other sections and change similar text as appropriate to match this change.
Other sections P40 L40, P53 L20, P106 L45</t>
  </si>
  <si>
    <t>change to "If dot11RRMCivicMeasurementEnabled is set to true and civic location information is not available, the STA shall reject a Location Civic Request and shall respond with a Measurement Report frame…" and "If dot11RRMCivicMeasurementEnabled is set to true and civic location information is available, the STA shall respond with a Measurement Report frame..."</t>
  </si>
  <si>
    <t>change to "If dot11RRMIdentifierMeasurementEnabled is set to true and location information is not available, the STA shall reject any Location Identifier Request and shall respond with a Measurement Report frame…" and "If dot11RRMIdentifierMeasurementEnabled is set to true and location information is available, the STA shall respond with a Measurement Report frame..."</t>
  </si>
  <si>
    <t>Change "Location Identifier Measurement Request" to "Location Identifier Request"</t>
  </si>
  <si>
    <t>Change "If one or more Location Parameter sub-elements are unsuccessfully configured, then the STA shall include in the Location Configuration Response frame a Location Status sub-element for each failed sub-element indicating the sub-element ID and status value and if applicable the Location Parameters sub-elements"
with 
If one or more Location Parameter sub-elements are unsuccessfully configured, then the STA shall include in the Location Configuration Response frame a Location Status sub-element for each failed sub-element indicating the sub-element ID, the status value and the corresponding Location Parameter sub-element as described below."</t>
  </si>
  <si>
    <t>Change "the STA" to "the receiving STA". NOTE "configuree" is not a word after searching the internet and dictionary</t>
  </si>
  <si>
    <t>See resolution to CID#1250</t>
  </si>
  <si>
    <t>It is clear that the STA the received the configuration request is being configured in this sentence. No change required and note the word "configuree" does not exist.</t>
  </si>
  <si>
    <t>Added language to 7.1.3 to include location track notification frames with wildcard bssid. Added sentence to Clause 11 on what multicast address and wildcard BSS should be used. Text submission in 08/0946r1</t>
  </si>
  <si>
    <t>as per CID#1270</t>
  </si>
  <si>
    <t>There are two sections because one is part of the configuration part and another is the actual motion indication. Add reference for WNM 5.5.2 to 7.3.2.66.2</t>
  </si>
  <si>
    <t xml:space="preserve">The current RFC 4776 does not define accuracy estimates. There are proposals in the IETF to add accuracy estimates to that RFC but have not progressed sufficiently to reference those schemes. If those schemes are adopted then in the future it is possible the requirement for separate fields to report accuracy can be removed and the location value will be able to report both location value and accuracy estimates as described in the future RFC. In the meantime.... 
Add the following sentence before L18 on P31 "The coordinate system used for the location accuracy X, Y, Z estimate fields is defined in the location value as described in RFC4776. The location accuracy X, Y, Z estimate fields are with respect to the reported location of the STA as defined in the Location Value field." </t>
  </si>
  <si>
    <t>See CID#601</t>
  </si>
  <si>
    <t>As per CID#328</t>
  </si>
  <si>
    <t>See CID#1288</t>
  </si>
  <si>
    <t>See CID#78</t>
  </si>
  <si>
    <t>As per comment. 
Switch 
"The Multicast Rate field specifies the data rate, in 0.5 Mb/s units, at which the STA requests to receive
group addressed frames" 
in 7.3.2.22.10a with 7.3.2.71
"The Multicast Rate field specifies the highest data rate, in 0.5 Mb/s units, at which the STA has received a
group addressed frame with a valid FCS during the measurement period"</t>
  </si>
  <si>
    <t>The commenter's understanding of FBMS is incorrect. FBMS does not transmit multicast frames multiple times. It adjusts the delivery interval so that the multicast frame is delivered on a schedule that works for both legacy and FBMS station. Although legacy stations wake up every DTIM, they won't necessarily receive multicast frames. Therefore so long as FBMS transmits the multicast frame at a time when both the FBMS sta and legacy STA are awake then it will work. Neither a legacy or FBMS station requires duplicate detection on multicast frames as duplicate multicast frames are NOT transmitted.</t>
  </si>
  <si>
    <t>Change "the default delivery interval for the stream applies" to
 "the stream will be transmitted at every DTIM interval"</t>
  </si>
  <si>
    <t xml:space="preserve">A STA that transmits a FBMS Request for registration must receive the FBMS Response to learn the accepted interval…etc. Therefore if we change the protocol to only transmit this FBMS Response when override or failure situations occur this adds different logic in the STA than instead of the current design which means the STA will receive a response and read the response information to know what has happened. </t>
  </si>
  <si>
    <t>See CID#106</t>
  </si>
  <si>
    <t>Text submission 08/0980r0</t>
  </si>
  <si>
    <t>This paragraph is copied from the base standard with the addition of "FBMS". The commenter is recommended to submit this comment to the TGmb group to help clarify the base standard paragraph.</t>
  </si>
  <si>
    <t>Incorrect assumption and understanding on the commenters part. FBMS explicitly does NOT transmit duplicate multicast frames. It transmits the frame at 1 interval that is readable by both legacy and FBMS stations.</t>
  </si>
  <si>
    <t>Change "NOTE 1 — If an AP changes the delivery interval for a group addressed stream this change may impact the
latency experienced by the non-AP STA application using that group addressed stream.
NOTE 2 — A WNM STA that receives a group addressed stream without explicitly requesting FBMS delivery
for that stream, may experience increased latency if the group addressed stream delivery interval
changes as a result of an FBMS delivery interval for that stream that is greater than the DTIM interval."
to 
NOTE — Before changing the delivery interval for a group addressed stream, the AP should consider the impact on
latency experienced by the non-AP STA application and the number of non-AP STAs using that group addressed stream."</t>
  </si>
  <si>
    <t>Change from " The AP indicates its ability to provide multicast services at higher data rates by its advertisement of the FBMS capability. The STA includes the FBMS Request information element in FBMS request frames to indicate a request to use the FBMS service, including use of a higher multicast rate. The AP selects the multicast rate to use with the STA and indicates the rate and multicast address in the FBMS Response information element in the (Re) association Response frame and FBMS Response frame" 
to 
"The AP indicates its ability to deliver multicast frames at alternate delivery intervals by its advertisement of the FBMS capability. The STA includes the FBMS Request information element in FBMS request frames to indicate a request to use the FBMS service, including use of a higher multicast rate. The AP selects the multicast rate to use with the STA and indicates the rate and multicast address in the FBMS Response information element in the (Re) association Response frame and FBMS Response frame
 "</t>
  </si>
  <si>
    <t>Change from "FBMS information" to "FBMS Request information"</t>
  </si>
  <si>
    <t>Change sentence 
"The TCLAS Elements field contains one or more TCLAS information elements to classify the group
addressed stream as defined in 7.3.2.31" 
to 
"The TCLAS Elements field contains one or more TCLAS information elements to specify the traffic filter as defined in 7.3.2.31. 
The number of TCLAS information elements is limited, so that the total size of the FBMS Request element is less than 255 octets"</t>
  </si>
  <si>
    <t>Group discussed this issue. Consensus was that these reason codes are specific to the FBMS feature and the group felt that having separation of status code was better organization and would be easier for implementors.</t>
  </si>
  <si>
    <t>Change from "The AP shall determine the FBMS delivery interval and inform the non-AP STAs using the FBMS Response frame"
 to 
"The AP shall determine the FBMS delivery interval (see 9.2.7.2) and inform the non-AP STAs using the FBMS Response frame"</t>
  </si>
  <si>
    <t>Insert the following sentence "The AP shall respond to a FBMS Request frame with a FBMS Response frame based on procedures described in 9.2.7.2."</t>
  </si>
  <si>
    <t>Insert the following sentence at the end of paragraph on L26 P172 "The AP shall respond to all malformed FBMS Requests with a FBMS Response that denies the entire FBMS Request by including a FBMS Status code "1 - Deny, due to malformed request or ambiguous classifier" in each FBMS Response STatus sub-element.</t>
  </si>
  <si>
    <t>Add "FBMS Counter ID values are assigned by the AP"</t>
  </si>
  <si>
    <t>See CID#30</t>
  </si>
  <si>
    <t>Change "If no value is provided by the STA, the Multicast Rate field is set to 0"
 to 
"If the STA does not request a particular multicast rate, then the Multicast Rate field is set to 0"</t>
  </si>
  <si>
    <t>Change to "The Vendor Specific sub-elements have the same format as their corresponding elements (see 7.3.2.26)."</t>
  </si>
  <si>
    <t>See CID#45</t>
  </si>
  <si>
    <t>Change "can support" to "supports"</t>
  </si>
  <si>
    <t>FBMS is no longer included in a reassociation frame. See CID#168 for clarification.</t>
  </si>
  <si>
    <t>Change "zero" to "one" on P172 L32</t>
  </si>
  <si>
    <t>Add the following sentence after the referenced sentence "MSDUs belonging to the different FBMSIDs are transmitted by the AP at the appropriate DTIM in the order received at the MAC data SAP based on the interval configured for the FBMS stream."</t>
  </si>
  <si>
    <t>Remove "for a single BSSID or if the corresponding group addressed bit is set to 1 for multiple BSSIDs as defined in 7.3.2.6"</t>
  </si>
  <si>
    <t>Text submission to propose max delivery interval suggestion from non-AP STA in 08/0998r0</t>
  </si>
  <si>
    <t>See CID#1277</t>
  </si>
  <si>
    <t>Multicast duplication would require legacy stations to have duplicate detection and discard on multicast frames. This is not possible and not backward compatible. Backward compatibility is a key goal of this feature.</t>
  </si>
  <si>
    <t>Broadcast is just a special case of multicast. See CID#190</t>
  </si>
  <si>
    <t>It was not the intent of FBMS to change the behavior of QoS data frames and in particular to not change whether group addressed QoS frames would be supported or not by FBMS. THe intent was to support existing group addressed frames with a different delivery interval. Therefore this paragraph should be removed. 
Remove paragraph inserted into 7.1.3.5.2.</t>
  </si>
  <si>
    <t>The sentence starting on L12 clearly indicates the definition of n and m. No further clarification is required.</t>
  </si>
  <si>
    <t xml:space="preserve">The Resolution of this comment is
declined, with the rationale described in (B) below. The commenter is encouraged to modify the proposal to address the concerns raised in (B).
 (A) Accept, Incorporate the changes given in 11-08-419r1-00. Rationale: Alignment with PAR: The DS AP collaboration proposal directly overlays the PAR of TGv, whose charter is creation of management means
to better utilize the radio resource in infrastructure networks, and it does so through fulfillment of an objective accepted early in the task group’s
draft-construction process: AP Collaboration, Requirement 2050.  It is intended to leverage the radio resource measurements drafted in TGk to
better optimize BSS throughput and QoS.
The value: In cases where APs cannot be adequately isolated by frequency reuse and/or CSMA, synchronized time collaboration of two or more APs can be invoked by a coordinating server via MIB control.  The lowered co-channel interference allows both EDCA and HCCA to attain greater
spectral efficiency.  The primary use of the capability would be in enterprise applications where self-interference predominates and spectrum use is controlled.
(B) Decline for the following reasons:The  cases where APs cannot be adequately isolated by frequency reuse and/or CSMA, 
are viewed to be very minimal. In addition:
1. The mechanism is defined only when a clause 9.3 point coordinator is
present.
2. The mechanism is useful only when the vast majority of the load in
the BSS is known to the point coordinator.  When there is a large amount
of contention-period load, the PC may give away bandwidth that is needed
by its associated stations.
3. Previous presentations show the results of simulations that indicate
improved utilization of the medium only when the load is significant,
but far from saturation.
4. Previous presentations show the results of simulations that indicate
utilization is improved, but only slightly more than marginally.
5. The mechanism requires inter-BSS communication, i.e., roughly
collocated, co-channel APs, which are likely to occur only in the 2.4GHz
band.  The mechanism would be rarely used in the 5 GHz band, as there
are significantly more channels available, allowing APs to have channels
to themselves (which is a better solution).
6. It is unclear whether STAs in an adjacent, co-channel BSS will be
able to respond to the bandwidth granted to their own AP, since their
NAV is already set by the start of the contention-free period of the AP
offering the unused medium time.  
 </t>
  </si>
  <si>
    <t xml:space="preserve">An element is desired, as multiple diagnostic report elements can be included in a Diagnostic Report Frame. 11.2.4 describes a mechanism for delivery of mulitple Diagnostic Report elements.
Additional text is added to indicate that the subelements can be truncated as needed, to meet the element length restriction.   </t>
  </si>
  <si>
    <t xml:space="preserve">Change from 
"The Diagnostic Information Sub-elements field corresponding to a Vendor Specific Diagnostic Request Type contains zero or more Vendor Specific sub-elements as defined in 7.3.2.26."
to
"The Diagnostic Information Sub-elements field corresponding to a Vendor Specific Diagnostic Request Type contains zero or more Vendor Specific sub-elements.
The Vendor Specific sub-elements have the same format as their corresponding elements (see 7.3.2.26)."
</t>
  </si>
  <si>
    <t>Change to "The Diagnostic Information Sub-element Contents values are described in Table v12."</t>
  </si>
  <si>
    <t>The field will be truncated if required, change to "contains an ASCII string (truncated to 251 octets if required)"</t>
  </si>
  <si>
    <t>See CID 654</t>
  </si>
  <si>
    <t>See CID 228</t>
  </si>
  <si>
    <t>Change from 
"The format for the Vendor Specific sub-elements as defined in 7.3.2.26."
to
"The Vendor Specific sub-elements have the same format as their corresponding elements (see 7.3.2.26)."</t>
  </si>
  <si>
    <t xml:space="preserve">Change from 
"The Diagnostic Information Sub-elements field corresponding to a Diagnostic Report element of type Vendor Specific Diagnostic Report contains zero or more Vendor specific sub-elements as defined in 7.3.2.26."
to
"The Diagnostic Information Sub-elements field corresponding to a Diagnostic Report element of type Vendor Specific Diagnostic Report contains zero or more Vendor specific sub-elements. The Vendor Specific sub-elements have the same format as their corresponding elements (see 7.3.2.26)."
</t>
  </si>
  <si>
    <t>Change to "an Association diagnostic"</t>
  </si>
  <si>
    <t>For a Type-1 Classifier, the Version bit in the Classifier Mask can be set to (a) 0, to indicate that there is no version field in the fields following the Classifier Mask and while processing incoming packets the classification applies to both IPv4 and IPv6 packets. The incoming packet will of course have a version number in order for correct parsing to happen. or (b) 1, to indicate that there is a version field following the Classifier Mask field and is either set to 4 or 6 to identify classification for IPv4 or IPv6 packets respectively.
Replace 
"If Version subfield bit of the Classifier Mask is set to 0, then all the bits corresponding to classifier parameters other than the Source Port, Destination Port, DSCP and Protocol/Next Header are set to 0 in the Classifier Mask. The classifier applies to both IPv4 and IPv6 packets."
with
"The Version bit of in the Classifier Mask field is set to 1"</t>
  </si>
  <si>
    <t>See 10.3.30  as an example, where an over the air exchange is used, and the Timeout is not specified. The timeout is implementation dependent.</t>
  </si>
  <si>
    <t>As in comment, change all occurrances to "802.11k-2008". Done in D3.01</t>
  </si>
  <si>
    <t>Insert one additional entry in the list, "RequestInformation" which is added by .11k</t>
  </si>
  <si>
    <t xml:space="preserve">Delete the Channel Usage entry from Table 7-15, it will be requested via the Request Information element. The Traffic Generation Element is retained, as it is inlcuded also in the Beacon frame.
</t>
  </si>
  <si>
    <t xml:space="preserve">Insert the following sentence at the end of clause 11.20.1, 
When dot11WirelessManagementImplemented is true,
and one or more of bits &lt;ANA-first&gt; to &lt;ANA-last&gt; in the the Extended Capabilities element are set to 1, the Extended Capabilities element shall be inlcuded in Beacon frames, Association Request and Response frames, Reassociation Request and Response frames, and Probe Request and Response frames.
</t>
  </si>
  <si>
    <t>See CID 365</t>
  </si>
  <si>
    <t xml:space="preserve">Change from
"If the Tx Power Mode field is set to Discrete then the TxPower field contains one or more Tx power levels in units of dBm, in increasing numerical order. If the Tx Power Mode field is set to Range, the TxPower field is two octets in length and contains the STA’s minimum and maximum TxPower levels, in that order. The TX Power Levels are encoded as 2’s complement values in dBm, rounded to the nearest integer." 
to
"The Tx Power field indicates the target transmit power at the antenna in dBm with a tolerance of +/-
5dB.  If the Tx Power Mode field is set to 0 then the TxPower field contains one or more Tx power levels, in increasing numerical order. If the Tx Power Mode field is set to 1, the TxPower field is two octets in length and contains the STA’s minimum and maximum TxPower levels, in that order. The TX Power Levels are encoded as 2’s complement values, rounded to the nearest integer." </t>
  </si>
  <si>
    <t>The language does not need to be specified, it can varywith the vendor/user. There is no precedent for setting the language in the .11 spec.</t>
  </si>
  <si>
    <t>Accept. 
Change from
The Traffic Generation element is included in Beacon frames, as described in 7.2.3.1, Association Request
frames, as described in 7.2.3.4, and Reassociation Request frames, as described in 7.2.3.6. The Traffic Generation
procedure and AC Station Count procedure are described in 11.20.12 and 11.20.13.
to
The Traffic Generation element is included in Beacon frames, as described in 7.2.3.1, Probe Response frames, as described in 7.3.2.9, Association Request
frames, as described in 7.2.3.4, and Reassociation Request frames, as described in 7.2.3.6."</t>
  </si>
  <si>
    <t>See comment resolution of CID # 73</t>
  </si>
  <si>
    <t>See comment resolution of CID # 73</t>
  </si>
  <si>
    <t>dot11MaxIdlePeriod variable not used in any procedures.</t>
  </si>
  <si>
    <t>Variable should be referenced in either clause 7.3.2.74 or 11.20.16.  Allow value of 0 to disable advertisement of BSS Max Idle perior. If dot11MaxIdlePeriod is non-zero, the BSS Max Idle period IE shall be included in assoc response and assoc response frames.</t>
  </si>
  <si>
    <t xml:space="preserve">“including the reference BSSID (see 11.10.11)” Clause 11.10.11 does not define a “reference BSSID”.  </t>
  </si>
  <si>
    <t>Provide details on “reference BSSID”.</t>
  </si>
  <si>
    <t>“More than one Multiple BSSID element may be included in a Beacon frame. The AP determines the number of Multiple BSSID elements.” No information is provided on when the AP shall or may send more than one mBSSID element, and when the AP shall send only one.</t>
  </si>
  <si>
    <t>Clarify the conditions when multiple elements are sent vs. when one element is sent.</t>
  </si>
  <si>
    <t>Multiple BSSID element is already included in table 7-15 of 802.11k with different constraints.  Is the inclusion here intended to replace the one specified in 802.11k, or is it additional?</t>
  </si>
  <si>
    <t>Make consistent with 802.11k.</t>
  </si>
  <si>
    <t>Multiple BSSID element is already included in table 7-8 of 802.11k with different constraints.  Is the inclusion here intended to replace the one specified in 802.11k, or is it additional?</t>
  </si>
  <si>
    <t>H. Ptasinski</t>
  </si>
  <si>
    <t>All</t>
  </si>
  <si>
    <t>The amendment includes support for multiple BSSes at an AP, but no facilities are providfed for multiple BSS support at non-AP STAs.  Support for multiple BSSes should also include non-AP STAs.</t>
  </si>
  <si>
    <t>Inlcude support for multiple BSSes at non-AP STAs.</t>
  </si>
  <si>
    <t xml:space="preserve">The proposal to modify the existing TIM IE to include similar information from the other BSSes supported at that AP unnecessarily overloads and complicates the existing TIM IE and results in a TIM that has a different meaning for legacy stations than for 11v stations. Logically, this information should be moved to the BSSID IE (cl 7.3.2.46) which contain all the information relevant to the "other" BSSes supported by the AP.
</t>
  </si>
  <si>
    <t xml:space="preserve">Accept in principle
(line 10-11, 11.20.13)
Change from
"If the MIB attribute dot11MgmtOptionACStationCountImplemented is true, a QoS AP shall be able to construct
the AC Station Count sub-element (see 7.3.2.37) and the Traffic Generation element (see 7.3.2.73)."
to
 "If the MIB attribute dot11MgmtOptionACStationCountImplemented is true, a QoS AP shall be able to construct
the Traffic Generation Bitmask and AC STA Count list as specified in 7.3.2.73."    
and
(line 16-19, 11.20.13)
Change from
".If the MIB attribute dot11MgmtOptionACStationCountEnabled is true, a QoS AP shall
include the Traffic Generation element in a Probe Response frame and in a Beacon frame, and shall include
the AC Station Count sub-element in a Neighbor Report element within a BSS Transition Management
Request frame."
to
"If the MIB attribute dot11MgmtOptionACStationCountEnabled is true, a QoS AP shall
include the Traffic Generation element in a Probe Response frame, in a Beacon frame."
</t>
  </si>
  <si>
    <t>Change from
"If the MIB attribute dot11MgmtOptionACStationCountEnabled is true, a non-AP QoS STA can use the
STA Count field values as one of the factors when determining association, reassociation, and the BSS transition."
To
"If the MIB attribute dot11MgmtOptionACStationCountEnabled is true, a non-AP QoS STA may use the
STA Count field values as one of the factors when determining association, reassociation, and the BSS transition."</t>
  </si>
  <si>
    <t>Counter</t>
  </si>
  <si>
    <t xml:space="preserve">Change from
"Traffic generation procedures allow the QoS STA to indicate the user priority (UP) of the traffic that the
QoS STA will generate."
to
 "Traffic generation procedures allow the QoS STA to indicate that it is capable of transmitting traffic belonging to the corresponding user priority (UP)".
In addition, the detailed explanation on "expectation of generating traffic" can be seen in 11.20.12.
</t>
  </si>
  <si>
    <t>See CID 196</t>
  </si>
  <si>
    <t>Change "Traffic Generation" to "QOS Traffic Capability" throughout</t>
  </si>
  <si>
    <t xml:space="preserve">add "for the STAs in WNM-Sleep Mode "to the end of the last sentence in L3. </t>
  </si>
  <si>
    <t>add "WNM-Sleep Mode is an extended power save mode for non-AP STAs in which a non-AP STA need
not listen for every DTIM Beacon frame, and does not perform GTK/IGTK updates."</t>
  </si>
  <si>
    <t xml:space="preserve">change "shall only" to "may". </t>
  </si>
  <si>
    <t>The determination is made by SME</t>
  </si>
  <si>
    <t>See CID281.</t>
  </si>
  <si>
    <t xml:space="preserve">see P172 L12. "A STA may use both WNM-Sleep Mode and PS mode simultaneously".  To be clear, move subclause 11.20.15 "WNM-Sleep Mode" after 11.2. TIM broadcast </t>
  </si>
  <si>
    <t xml:space="preserve">No data frame can be sent even when RSN is enabled. The STA can sent as a keeplive frame when "the Protected Keep-Alive Required bit" is set to 0. </t>
  </si>
  <si>
    <t>1. change Change "WNM-Sleep Interval (optional)" to "WNM-Sleep Interval".
2. change "The WNM-Sleep Interval field is present only if the Action Type field is set to “Enter WNM-Sleep Mode”.to 
Change "The WNM-Sleep Interval field is set to 0 when the Action Type field is set to 0."</t>
  </si>
  <si>
    <t xml:space="preserve">the group decided not allow the AP to delievery group addressed frames delivered at the sleep interval. </t>
  </si>
  <si>
    <t xml:space="preserve">The new one is not being used yet. </t>
  </si>
  <si>
    <t xml:space="preserve"> in 11.20.16. 
change "An AP may advertise the BSS Max Idle Period information element, as defined in 7.3.2.74, in every Association
or Reassociation Response frame if dot11WirelessManagementImplemented is set to true." to "If dot11MaxIdlePeriod is non-zero, the BSS Max Idle Period element shall be included in the Association Response frame or  the Reassociation Response frames. Otherwise, the BSS Max Idle period element shall not be included." </t>
  </si>
  <si>
    <t xml:space="preserve">the TGv group decide to define it locally. </t>
  </si>
  <si>
    <t>The sentence "A Dialog Token value of zero…" seems out of place. Suggest moving it to the first discussion of dialog token use,  page 183, line 18, before the sentence beginning "The source and destination.."</t>
  </si>
  <si>
    <t xml:space="preserve">As the commenter mentioned in CID #89, the similar information can also be obtained via scanning. The security vulnerability cannot be worse than any existing approaches.  </t>
  </si>
  <si>
    <t xml:space="preserve">Guidance from the infrastructure on channel/frequency allocation for non-802.11-infrastructure network can facilitate better network coexistence and improve overall network performance: Coordinated channel planning, Reduce radio interference, and Balance traffic load.  
The STA can probe or send Channel Usage request during the scanning or starting a Peer to Peer network. 
To address the situation of multiple APs returning conflicting recommended values, add the following clarification at the end of 11.20.18:
“If multiple APs return different values, it is up to STAs to make their choice.” </t>
  </si>
  <si>
    <t xml:space="preserve">same as CID#90. </t>
  </si>
  <si>
    <t xml:space="preserve">This feature is to enable infrastructure network to provide recommendation for non-AP STAs. </t>
  </si>
  <si>
    <t xml:space="preserve">wrong page. It should be 87. This feature provides an extended approach for channel usage recommendation. Only non infrastructure mode is defined at this draft. The commenter is welcome to bring a proposal to extend this feature to cover AP and MPs.  No text change needed. </t>
  </si>
  <si>
    <t>Yes. In the most of case, this information is valid as long as the STA is associated to the same network or AP. If channel usage information is changed, the AP may send unsolicited channel usage response frame to STAs as described in 11.20.18.  No change is needed.</t>
  </si>
  <si>
    <t xml:space="preserve">The channel usage provides a "recommendation" from the network at layer 2 about use of layer 2 interface. Therefore layer 2 mechanism is appropriate.  No enforcement is needed. </t>
  </si>
  <si>
    <t>Since Channel usage request/response are public action frames, they are included in  Table 7-57e— Public Action field values.</t>
  </si>
  <si>
    <t xml:space="preserve">change to "shall". see CID#64. </t>
  </si>
  <si>
    <t xml:space="preserve">replace Country element with Country String (3 octets). Change to" Country String" from "Country" in 10.3.60.2.2. </t>
  </si>
  <si>
    <r>
      <t xml:space="preserve">change "The Channel Usage Element field includes one or more Channel Usage elements described in 7.3.2.81." to "The Channel Usage Element field includes </t>
    </r>
    <r>
      <rPr>
        <u val="single"/>
        <sz val="8"/>
        <rFont val="Arial"/>
        <family val="2"/>
      </rPr>
      <t>zero</t>
    </r>
    <r>
      <rPr>
        <sz val="8"/>
        <rFont val="Arial"/>
        <family val="2"/>
      </rPr>
      <t xml:space="preserve"> or more Channel Usage elements described in 7.3.2.81.</t>
    </r>
  </si>
  <si>
    <t xml:space="preserve">change to "non-infrastructure IEEE 802.11 network". </t>
  </si>
  <si>
    <t>see CID #331</t>
  </si>
  <si>
    <t>This section will read more smoothly if the example figure is moved to the end of the section text, and change the sentences before the figure to "The diagram below shows an example of Location Track Notification frame transmission, for a STA configured to transmit on 3 channels, with 3 frames per channel.</t>
  </si>
  <si>
    <t>Change from "If dot11MgmtOptionTimingMsmtEnabled is true, the Timing Measurement field in the Extended Capabilities
element shall be set to 1 and the STA supports the Timing Measurement procedure." to
"A STA that has a value of true for the MIB attribute dot11MgmtOptionTimingMsmtEnabled is
defined as a STA that supports Timing Measurement. A STA for which the MIB attribute
dot11MgmtOptionTimingMsmtEnabled is true shall set the Timing Measurement field of the Extended Capabilities element
to 1."</t>
  </si>
  <si>
    <t>Insert a reference at the end of the sentence on line 51 "(see 7.3.2.6)"</t>
  </si>
  <si>
    <t>11.20.9.3</t>
  </si>
  <si>
    <t>Change from "such capability" to "the BSS Transition Capability". Also page 191, line 11, change from "is set" to "set", and page 191, line 24, change from "Disassociation Imminent bit" to "The Disassociation Imminent bit", and line 30, change from "when it sends a" to "when it will send"</t>
  </si>
  <si>
    <t>Delete "(Re) association Response frame and"</t>
  </si>
  <si>
    <t>Delete "want to"</t>
  </si>
  <si>
    <t>11.20.15.3</t>
  </si>
  <si>
    <t>196</t>
  </si>
  <si>
    <t>Looks like a typo "U Sleep Interval"</t>
  </si>
  <si>
    <t>Delete "U"</t>
  </si>
  <si>
    <t>197</t>
  </si>
  <si>
    <t>Inset "for the STAs in WNM-Sleep Mode" at the end of the sentence in line 3.</t>
  </si>
  <si>
    <t>11.20.18</t>
  </si>
  <si>
    <t>7.3.2.22.8</t>
  </si>
  <si>
    <t>29</t>
  </si>
  <si>
    <t>Table 7-68l4 does not define a meaning for B7 of the bitfield</t>
  </si>
  <si>
    <t>Explicitly state that this bit is "reserved".</t>
  </si>
  <si>
    <t>7.3.2.25.3</t>
  </si>
  <si>
    <t>Table 7-74 does not specify "bits:" and field widths below the table</t>
  </si>
  <si>
    <t>Add descriptions similar to other tables within the document</t>
  </si>
  <si>
    <t>M. Ellis</t>
  </si>
  <si>
    <t>X.694 reference is no longer required.</t>
  </si>
  <si>
    <t>Remove reference to X.694</t>
  </si>
  <si>
    <t>Misspelling of "dot11ManagementOptionmBSSIDEnabled"</t>
  </si>
  <si>
    <t>Change to "dot11ManagementOptionMultiBSSIDEnabled"</t>
  </si>
  <si>
    <t>7.2.3.7</t>
  </si>
  <si>
    <t>The BSS Max Idle period is present if dot11ManagementImplemented is true not just optionally present</t>
  </si>
  <si>
    <t>Remove the word "optionally"</t>
  </si>
  <si>
    <t>The TIM Broadcast Response element is "optionally" present is incorrect and also inconsistent with the Association Response definition.</t>
  </si>
  <si>
    <t>There is no such MIB variable "dot11ManagementOptionmSSIDEnabled"</t>
  </si>
  <si>
    <t>Change to "dot11ManagementOptionMultiBSSIDEnabled" or add correct MIB variable</t>
  </si>
  <si>
    <t>Copy/paste on reference number typo 7.2.3.6773.2.67</t>
  </si>
  <si>
    <t>fix</t>
  </si>
  <si>
    <t>18</t>
  </si>
  <si>
    <t>54</t>
  </si>
  <si>
    <t>What is "triggered STA Counters STA Statistics request"? Its not clear. And is that the same as the request in the next sentence when …"group identity value of the triggered STA Statistics request is set to…"</t>
  </si>
  <si>
    <t>Be consistent and change "triggered STA Counters STA Statistics request" to "triggered STA Statistics request for STA Counters".</t>
  </si>
  <si>
    <t>Why is group identity lowercase? It’s a field.</t>
  </si>
  <si>
    <t>Change to "Group Identity" everywhere the field is referred to.</t>
  </si>
  <si>
    <t>Sub-element ID should remain reserved to be consistent with other sub-element ID assignments.</t>
  </si>
  <si>
    <t>Change "Reporting Reason" sub-element ID to 1 and change sub-element ID 0 to reserved.</t>
  </si>
  <si>
    <t>Missing field name and size in Figure 7-68l4</t>
  </si>
  <si>
    <t>As reserved bit definition.</t>
  </si>
  <si>
    <t>7.3.2.27</t>
  </si>
  <si>
    <t>Misspelling of "dot11ManagementOptionMultiBSSEDEnabled"</t>
  </si>
  <si>
    <t>Correct</t>
  </si>
  <si>
    <t>7.3.2.32</t>
  </si>
  <si>
    <t>"filter offset field" and "filter value field" should be capitalized</t>
  </si>
  <si>
    <t>7.3.2.33</t>
  </si>
  <si>
    <t>TCLAS processing elements are including in TFS Request frames also but is missing from the list</t>
  </si>
  <si>
    <t>Add TFS to the list of frames that TCLAS processing elements are included in.</t>
  </si>
  <si>
    <t>7.3.2.37</t>
  </si>
  <si>
    <t>Value of 67 is used twice in Table 7-43b</t>
  </si>
  <si>
    <t>The text states "Specifically, an AP shall use Method B
whenever it does not incur the misinterpretation of the received Partial Virtual Bitmap by non-AP STAs".  How does an AP know a non-STA is misinterpreting the Partial Virtual Bitmap ?</t>
  </si>
  <si>
    <t>change "to support location services" to "in support of location services"</t>
  </si>
  <si>
    <t>no citations to RFC 5139 in the amendment</t>
  </si>
  <si>
    <t>delete the normative reference to RFC 5139</t>
  </si>
  <si>
    <t>no citations to ITU-T X.694</t>
  </si>
  <si>
    <t>delete the normative reference to X.694</t>
  </si>
  <si>
    <t>clause 5 should not have normative statements of behavior</t>
  </si>
  <si>
    <t>change "may" to "can"</t>
  </si>
  <si>
    <t>5.2.11.4</t>
  </si>
  <si>
    <t>it doesn't allow the STA to receive, rather it allows the STA to request</t>
  </si>
  <si>
    <t>change "the requesting STA to receive" to "the STA/AP to request"</t>
  </si>
  <si>
    <t>5.2.11.5</t>
  </si>
  <si>
    <t>reports don't allow a STA to make a request</t>
  </si>
  <si>
    <t>delete "and reports"</t>
  </si>
  <si>
    <t>the event doesn't allow a STA to transmit anything</t>
  </si>
  <si>
    <t>change "A syslog event allows" to "A syslog event report allows"</t>
  </si>
  <si>
    <t>the events are not being transmitted</t>
  </si>
  <si>
    <t>change "transmit a set of Syslog events" to "transmit a set of Syslog event messages"</t>
  </si>
  <si>
    <t>the events are not used to access anything</t>
  </si>
  <si>
    <t>change "Syslog events are used" to "Syslog event reports are used"</t>
  </si>
  <si>
    <t>the link event doesn't allow anything</t>
  </si>
  <si>
    <t>change "A peer-to-peer link event allows" to "A peer-to-peer link event report allows"</t>
  </si>
  <si>
    <t>the link event are not used to monitor</t>
  </si>
  <si>
    <t>change "Peer-to-peer link events are used" to "Peer-to-peer link event reports are used"</t>
  </si>
  <si>
    <t>is this really the only use for the location parameters?</t>
  </si>
  <si>
    <t>delete "for Location Track Notification frames"</t>
  </si>
  <si>
    <t>5.2.11.10</t>
  </si>
  <si>
    <t>the reports don't allow the STA to collect anything</t>
  </si>
  <si>
    <t>change "to collect and report statistics" to "to report statistics"</t>
  </si>
  <si>
    <t>statement of support/non-support in an IBSS doesn't belong in clause 5</t>
  </si>
  <si>
    <t>delete this sentence</t>
  </si>
  <si>
    <t>content-free sentence that provides nothing useful to the amendment</t>
  </si>
  <si>
    <t>delete "The TFS provides a "traffic allow filtering" service for the requesting STAs"</t>
  </si>
  <si>
    <t>normative statements about presence of IEs in frames are appropriate in clause 7</t>
  </si>
  <si>
    <t>change "is optionally present" to "may be present"</t>
  </si>
  <si>
    <t>change "is present" to "shall be present"</t>
  </si>
  <si>
    <t>extraneous period in middle of the equation</t>
  </si>
  <si>
    <t>delete the period</t>
  </si>
  <si>
    <r>
      <t xml:space="preserve">There is a redundant description for Measurement Count field. The text is now modified as follows:
</t>
    </r>
    <r>
      <rPr>
        <strike/>
        <sz val="8"/>
        <color indexed="10"/>
        <rFont val="Arial"/>
        <family val="2"/>
      </rPr>
      <t>The Measurement Count field contains the number of MSDUs/MPDUs. This number is used to count the number of MSDUs that meet the trigger condition.</t>
    </r>
    <r>
      <rPr>
        <sz val="8"/>
        <rFont val="Arial"/>
        <family val="2"/>
      </rPr>
      <t xml:space="preserve">
The value in the Measurement Count field specifies the number of  MSDUs or MPDUs</t>
    </r>
    <r>
      <rPr>
        <sz val="8"/>
        <color indexed="10"/>
        <rFont val="Arial"/>
        <family val="2"/>
      </rPr>
      <t xml:space="preserve"> </t>
    </r>
    <r>
      <rPr>
        <sz val="8"/>
        <rFont val="Arial"/>
        <family val="2"/>
      </rPr>
      <t xml:space="preserve">transmitted and/or received by the STA, which are to be used to determine if one or more of the trigger conditions have been met. 
</t>
    </r>
  </si>
  <si>
    <t>Clause 7.1.1. of the base standard has the following statement: "Reserved fields and subfields are set to 0 upon transmission and are ignored upon reception.". It is not needed to repeat the convention in the description of every reserved field or sub-field.</t>
  </si>
  <si>
    <t>Added Classifier Class 4 -- traffic over IPv6 with DSCP and traffic over IPv4 (without restrictions on Protocol being TCP/UDP).</t>
  </si>
  <si>
    <t>Added the following statement to the description of Classifier Type -3: "The length of the Filter Value and Filter Mask fields is (Length – 3)/2, where Length is the value in the Length field of the TCLAS element"</t>
  </si>
  <si>
    <t>Replace "The DSCP subfield contains the value in the 6 least significant bits. The 2 most significant bits are reserved." with "The DSCP subfield contains the value in the 6 least significant bits, as described in IETF RFC 2474 [Bxx]"</t>
  </si>
  <si>
    <t>The example is added to explicitly demonstrate how the value in the 24 bit Flow Label gets encoded into the three octet Flow Label field in the Frame Classifier field.</t>
  </si>
  <si>
    <t xml:space="preserve">"The traffic generation capability is particularly useful in controlling the blocking probability of a voice application…" The general usefulness of this information is not guaranteed, since the effectiveness of the intended wireline-style call admission control depends on information (such as the traffic statistics, etc.), which may be unknown in the WLAN deployment. </t>
  </si>
  <si>
    <t xml:space="preserve">Change ""The traffic generation capability is particularly useful in controlling the blocking probability of a voice application…" to ""The traffic generation capability can particularly be useful in controlling the blocking probability of a voice application…" </t>
  </si>
  <si>
    <t xml:space="preserve">"… not subject to the relative reordering that is possible when the re-ordered Multicast service class is used." Confusing sentence. </t>
  </si>
  <si>
    <t xml:space="preserve">Replace the sentence to "… not subject to the possible relative reordering when the reorderable Multicast service class is used. " </t>
  </si>
  <si>
    <t>"… the Measurement Duration field is reserved." How to set the value of this field when it is reserved?</t>
  </si>
  <si>
    <t xml:space="preserve">Specify how to set the value of this field when it is served. </t>
  </si>
  <si>
    <t>… the Measurement Duration field is reserved. How to set the value of this field when it is reserved?</t>
  </si>
  <si>
    <t>7.3.2.62.4</t>
  </si>
  <si>
    <t xml:space="preserve">"The Channel Number sub-element is present to request that a peer-to-peer Link Event Report includes the Peer-to-Peer Link event entry when the operating channel number is equal to the specified Channel number."  The operating channel number shall always be equal to the specified Channel number. For multi-channel device, the peer-to-peer link event request and report shall always be sent on the respective operating channel. </t>
  </si>
  <si>
    <r>
      <t xml:space="preserve">Replace "The Channel Number sub-element is present to request that a peer-to-peer Link Event Report includes the Peer-to-Peer Link event entry when the operating channel number is equal to the specified Channel number." to "The Channel Number sub-element is present to request that a peer-to-peer Link Event Report includes the Peer-to-Peer Link event entry </t>
    </r>
    <r>
      <rPr>
        <sz val="10"/>
        <color indexed="10"/>
        <rFont val="Tahoma"/>
        <family val="2"/>
      </rPr>
      <t>where</t>
    </r>
    <r>
      <rPr>
        <sz val="10"/>
        <rFont val="Tahoma"/>
        <family val="2"/>
      </rPr>
      <t xml:space="preserve"> the operating channel number is equal to the specified Channel number." </t>
    </r>
  </si>
  <si>
    <t>26</t>
  </si>
  <si>
    <t>7.4.11.3</t>
  </si>
  <si>
    <t>move definition of the Diagnostic Request element here</t>
  </si>
  <si>
    <t>move definition of the Diagnostic Report element here</t>
  </si>
  <si>
    <t>move definition of the Location Parameters element here</t>
  </si>
  <si>
    <t>7.4.11.6</t>
  </si>
  <si>
    <t>Transition Management Query is not a field name in this sentence</t>
  </si>
  <si>
    <t>make it lower case</t>
  </si>
  <si>
    <t>7.4.11.8</t>
  </si>
  <si>
    <t>98</t>
  </si>
  <si>
    <t>change "transmitted, but not in response" to "transmitted other than in response"</t>
  </si>
  <si>
    <t>there are potentially several transition candidates, so a plural form of this statement is needed</t>
  </si>
  <si>
    <t>change "of this BSS transition candidate is" to "of the BSS transition candidates are" or "of this BSS transition candidate list is"</t>
  </si>
  <si>
    <t>status code is not a string</t>
  </si>
  <si>
    <t>change "set to "Accept"" to "set to 0 (i.e., Accept)"</t>
  </si>
  <si>
    <t>remaining the association??</t>
  </si>
  <si>
    <t>change "remain" to "retain"</t>
  </si>
  <si>
    <t>its not a reason code, it’s a status code</t>
  </si>
  <si>
    <t>change "reason" to "status"</t>
  </si>
  <si>
    <t>change "that STA" to "that the non-AP STA"</t>
  </si>
  <si>
    <t>delete comma after "elements"</t>
  </si>
  <si>
    <t>move this definition to 7.3.2.21</t>
  </si>
  <si>
    <t>move this definition to 7.3.2.22</t>
  </si>
  <si>
    <t>first use of acronym IV</t>
  </si>
  <si>
    <t>spell it out</t>
  </si>
  <si>
    <t>first use of acronym KEK</t>
  </si>
  <si>
    <t>pointer needed here to the figures that define these subelements</t>
  </si>
  <si>
    <t>insert "The format of these subelements is given in Figure v94 and Figure v95."</t>
  </si>
  <si>
    <t>they're subelements, not elements</t>
  </si>
  <si>
    <t>change "for these elements" to "for these subelements"</t>
  </si>
  <si>
    <t>subelement header is not defined</t>
  </si>
  <si>
    <t>change "in the subelement header" to "in the subelement"</t>
  </si>
  <si>
    <t>extraneous "the"</t>
  </si>
  <si>
    <t>delete "the" before "Management Frame Protection"</t>
  </si>
  <si>
    <t>"Management Frame Protection" should not be capitalized as used in this sentence</t>
  </si>
  <si>
    <t>insert "the" before "KEK"</t>
  </si>
  <si>
    <t>insert "the" before "Group Key handshake"</t>
  </si>
  <si>
    <t>change first sentence to "If the Key Data field uses the NIST AES key wrap and the length of the data is less than 16 otets or not a multiple of 8 octets, then the Key Data field is padded before encryption"</t>
  </si>
  <si>
    <t>statement defining the subelement ID and length is missing</t>
  </si>
  <si>
    <t>insert them</t>
  </si>
  <si>
    <t>Change to the common notation for ceiling as used in line 24.</t>
  </si>
  <si>
    <t>20.3.21.8</t>
  </si>
  <si>
    <t>216</t>
  </si>
  <si>
    <t>Change to the common notation for ceiling as used in line 36 and line 40.</t>
  </si>
  <si>
    <t>20.3.23</t>
  </si>
  <si>
    <t>217</t>
  </si>
  <si>
    <t>33-34</t>
  </si>
  <si>
    <t>No reference clause is listed for WNM5.3.1.</t>
  </si>
  <si>
    <t>Add a reference clause.</t>
  </si>
  <si>
    <t>No reference clause is listed for WNM5.3.2.</t>
  </si>
  <si>
    <t>No reference clause is listed for WNM5.5.1.</t>
  </si>
  <si>
    <t>No reference clause is listed for WNM5.5.2.</t>
  </si>
  <si>
    <t>J. Lauer</t>
  </si>
  <si>
    <t>0</t>
  </si>
  <si>
    <t>25</t>
  </si>
  <si>
    <t>As this is Amendment 8, the specific baseline should be stated on the title page before the editing instructions. All text and EDITORIAL NOTES should be updated to the current (July 2008) baseline.</t>
  </si>
  <si>
    <t>per comment</t>
  </si>
  <si>
    <t>Supported Regulatory Classes is present because 11.20.1 sets dotExtendedChannelSwitchingEnabled to true, and this entry is redundant/not relevant.</t>
  </si>
  <si>
    <t>Remove Supported Regulatory Classes row from Table 7-14.</t>
  </si>
  <si>
    <t>As 802.11k-2008 has been published, text should be updated whenever it refers to "802.11k draft" or "802.11k D13.0".</t>
  </si>
  <si>
    <t>Vendor Specific Diagnostic Information should include static Co-located radio information that a station knows about (by unspecified means) - Type, band(s), max EIRP, and in-use indication. This is especially useful in mesh points with multiple active radios.</t>
  </si>
  <si>
    <t>It appears the present identifiers could be reused per Co-located radio.</t>
  </si>
  <si>
    <t>57</t>
  </si>
  <si>
    <t>A number of specific comments have been raised by this commenter to additions to parameter tables in section 10.  In all cases the state of false dot11MgmtOptions is not stated in the description for all additions to the table.  Rather than list each other occurence a general comment has been raised.</t>
  </si>
  <si>
    <t xml:space="preserve">Add sentence of the form "Not present if &lt;…&gt; is false" in each case of additions to the tables in section 10, for the cases where the state is currently undefined </t>
  </si>
  <si>
    <t>10.3.50</t>
  </si>
  <si>
    <t>134</t>
  </si>
  <si>
    <r>
      <t>"Notif</t>
    </r>
    <r>
      <rPr>
        <b/>
        <sz val="10"/>
        <rFont val="Tahoma"/>
        <family val="2"/>
      </rPr>
      <t>i</t>
    </r>
    <r>
      <rPr>
        <sz val="10"/>
        <rFont val="Tahoma"/>
        <family val="2"/>
      </rPr>
      <t>cation" is incorrectly spelled in Figure v103</t>
    </r>
  </si>
  <si>
    <t>Correct spelling</t>
  </si>
  <si>
    <t>10.3.51</t>
  </si>
  <si>
    <t>The figure identifies "t1" and "t3" but these are not found in the text.</t>
  </si>
  <si>
    <t>Correct this figure or provide the missing information in the text.</t>
  </si>
  <si>
    <t>Reference lists "11.20.5.5" but this does not exist.</t>
  </si>
  <si>
    <t>References list "7.4.7.11" but these should be numbered "7.4.7.9b"</t>
  </si>
  <si>
    <t>Correct references</t>
  </si>
  <si>
    <t>for "Timestamp Difference" the addition lists "Location Parameters
element" which is incorrect.</t>
  </si>
  <si>
    <t>provide correct information</t>
  </si>
  <si>
    <t>References list "7.3.2.21.14" but this does not exist.</t>
  </si>
  <si>
    <t>Reference is to "7.3.21.8" but should be "7.3.2.21.8"</t>
  </si>
  <si>
    <t>A number of specific comments have been raised by this commenter with respect to incorrect references to other clauses.  Rather than list each other occurence a general comment has been raised.</t>
  </si>
  <si>
    <t>Verify  all clause references that are added in this amendment, and correct erroneous references.</t>
  </si>
  <si>
    <t>A. Malarky</t>
  </si>
  <si>
    <t>imprecise technical verb</t>
  </si>
  <si>
    <t>change "save on power" to "reduce power consumption"</t>
  </si>
  <si>
    <t>8`</t>
  </si>
  <si>
    <t>inaccurate/ misleading name in title of clause and description.  Traffic Generation is too generic and implies that the feature will cause the creation of traffic on the non-AP STA, whereas the real intent seems to be the classification of or prediction of th etype of trafic originating from the non-AP STA.</t>
  </si>
  <si>
    <t>change "Traffic Generation" to "Traffic Generation Classification" or "Traffic Generation Prediction"</t>
  </si>
  <si>
    <t>It is the style of the base standard to use "true" and "false" except for SNMP in Annex D. Change TIME_OF_DEPARTURE_REQUESTED values from TRUE and FALSE to match the style of the base standard (not 11n).</t>
  </si>
  <si>
    <t>75</t>
  </si>
  <si>
    <t>defiinitions should refer to "The value of the Length field", rather than "The Length is set to 1+n". This convention should be applied to all clause 7 definitions.</t>
  </si>
  <si>
    <t>The sentence should be clarified to state what the value of the Length field is. Same comment for 7.3.2.66.3.</t>
  </si>
  <si>
    <t>Annex A</t>
  </si>
  <si>
    <t>221</t>
  </si>
  <si>
    <t>This amendment refers to dot11ExtendedChannelSwitchEnabled, and uses Supported Regulatory Classes, which are defined in 802.11y, CF15. I believe the Status should be CF13 &amp; CF15, which itself requires CF8 and CF11.</t>
  </si>
  <si>
    <t xml:space="preserve"> "which" shall be used for both cases.</t>
  </si>
  <si>
    <t xml:space="preserve">it should be a clause number. change to "7.3.2.22.8". </t>
  </si>
  <si>
    <t xml:space="preserve">remove "period'. </t>
  </si>
  <si>
    <t>change to "which.</t>
  </si>
  <si>
    <t>change to 7.3.2.22.12 as 7.3.2.22.11 is the the last subclause number defined in .11k.</t>
  </si>
  <si>
    <t xml:space="preserve">change to "The changes to Figure 7-74 comprise the addition of field: GTK/IGTK Update Policy". </t>
  </si>
  <si>
    <t xml:space="preserve">Since whole subclause is included, the absence of the figure  may indicate that the figure is removed. </t>
  </si>
  <si>
    <t>Suggest changing from "When dot11MgmtOptionDiagnosticsEnabled is true, triggered autonomous
reporting is used for Multicast Diagnostics (11.20.2) and for STA Statistics Reports (11.10.8.5)." to "When dot11MgmtOptionMulitcast DiagnosticsEnabled is true, triggered autonomous
reporting is used for Multicast Diagnostics (11.20.2). When dot11MgmtOptionTriggered STAStatisticsEnabled is true, triggered autonomous
reporting is used for STA Statistics Reports (11.10.8.5)." And define a new MIB entry in DOT11WirelessMgmtOptionsEntry (p277, line36), and corresponding definition with a DESCRIPTION of "This attribute, when TRUE, indicates that the capability of the station to provide triggered STA statistics is enabled. The capability is disabled otherwise"</t>
  </si>
  <si>
    <t>226</t>
  </si>
  <si>
    <t>Change name of attribute from "MinTriggeredTimeout" to "MinTriggerTimeout", to be consistent with p 176 line42 and p225 line 19</t>
  </si>
  <si>
    <t>delete "and/or"</t>
  </si>
  <si>
    <t>11.10.8.6</t>
  </si>
  <si>
    <t>Add reference at the end of the sentence in line 17: (see 7.3.2.27)</t>
  </si>
  <si>
    <t>This section deals with multicast diagnostics only, delete "Diagnostic and" from the title</t>
  </si>
  <si>
    <t>Change the sentence: A STA shall not request an optional management diagnostic alert from another STA unless that STA advertises
support for the diagnostic type by setting the Diagnostics bit within the Extended Capabilities element
in the (re)association request frame.
to
"A STA shall not request an optional multicast diagnostic report from another STA unless that STA advertises
support for the multicast diagnostic type by setting the Multicast Diagnostics field to 1 within the Extended Capabilities element
in the (re)association request frame."
and move this sentence to follow the text currently ending on line 48.</t>
  </si>
  <si>
    <t>identification of the base document is incorrect</t>
  </si>
  <si>
    <t>delete P802.11u and P802.11s from list of prior amendments, add P802.11z to list. Adjust numbering of clauses, figures, and tables accordingly</t>
  </si>
  <si>
    <t>normative ref needed for RFC 4776 (from 7.3.2.22.10b)</t>
  </si>
  <si>
    <t>add normative ref to RFC 4776</t>
  </si>
  <si>
    <t>normative ref needed for RFC 3693 (from 7.3.2.22.10c)</t>
  </si>
  <si>
    <t>add normative ref to RFC 3693</t>
  </si>
  <si>
    <t>mandatory and optional functionality is not specified by the PICS; the mandatory/optional functionality is specified in the text.</t>
  </si>
  <si>
    <t>Delete this paragraph</t>
  </si>
  <si>
    <t>5.2.11.6</t>
  </si>
  <si>
    <t>RSNA event report certainly does not give authentication information. The authentication information is kept private, like it should be.</t>
  </si>
  <si>
    <t>change "gives authentication information" to something that more accurately describes what is being disclosed in the report</t>
  </si>
  <si>
    <t>A mechanism already exists for a STA to request additional information in a Probe Response, through the "Request information". There is no need to define yet another mechanism for Probe Request/Probe Response to optionally include information elements.  Including the information elements when they are not requested just increases wasted bandwidth.</t>
  </si>
  <si>
    <t>delete the Probe Response frame entries for Traffic Generation and Channel Usage</t>
  </si>
  <si>
    <t>Co-Located Interference is a Radio measurement, and should be defined in that subclause</t>
  </si>
  <si>
    <t>remove the entry in Table 7-26 for Co-Located Interference Report, and move the description to 7.3.2.22</t>
  </si>
  <si>
    <t>definition of procedures do not belong in clause 7; this should be moved to a normative clause (in this case clause 9)</t>
  </si>
  <si>
    <t>move the dash list item at lines 37-42, and the paragraphs describing Method A and Method B, to clause 9 and make it a normal paragraph</t>
  </si>
  <si>
    <t>Choice between Method A and Method B needs to be normative, and "whenever it does not incur the misinterpretation" is not adequate for a normative statement</t>
  </si>
  <si>
    <t>Need to define exactly when Method A and when Method B are to be used</t>
  </si>
  <si>
    <r>
      <t xml:space="preserve">change "The TCLAS Processing element is present in the ADDTS Request, and ADDTS Response and </t>
    </r>
    <r>
      <rPr>
        <u val="single"/>
        <sz val="8"/>
        <rFont val="Arial"/>
        <family val="2"/>
      </rPr>
      <t>FBMS
Request frames</t>
    </r>
    <r>
      <rPr>
        <sz val="8"/>
        <rFont val="Arial"/>
        <family val="2"/>
      </rPr>
      <t xml:space="preserve"> if there are multiple TCLASs associated with the request." to "The TCLAS Processing element is present in the ADDTS Request, and </t>
    </r>
    <r>
      <rPr>
        <u val="single"/>
        <sz val="8"/>
        <rFont val="Arial"/>
        <family val="2"/>
      </rPr>
      <t>ADDTS</t>
    </r>
    <r>
      <rPr>
        <sz val="8"/>
        <rFont val="Arial"/>
        <family val="2"/>
      </rPr>
      <t xml:space="preserve"> Response, </t>
    </r>
    <r>
      <rPr>
        <u val="single"/>
        <sz val="8"/>
        <rFont val="Arial"/>
        <family val="2"/>
      </rPr>
      <t>TFS Request and FBMS
Request frames</t>
    </r>
    <r>
      <rPr>
        <sz val="8"/>
        <rFont val="Arial"/>
        <family val="2"/>
      </rPr>
      <t xml:space="preserve"> if there are multiple TCLASs associated with the request.".</t>
    </r>
  </si>
  <si>
    <t>remove "The Traffic Filtering service is not supported
in an IBSS." from clause 5, and add this statement to the end of P194 L43.</t>
  </si>
  <si>
    <t>change to: The TFS ID field is assigned by the STA and provides a unique identifier for the set of traffic filters specified in the TFS sub-elements.</t>
  </si>
  <si>
    <t xml:space="preserve">add the table of subelement IDs. It will be similar to Table v25. </t>
  </si>
  <si>
    <t xml:space="preserve">add the table of subelement IDs. It will be similar to Table v26. </t>
  </si>
  <si>
    <t>TGv still need it for BSS Transition Candidate Preference sub-element.</t>
  </si>
  <si>
    <t xml:space="preserve">These reason codes are specific to BSS transition. </t>
  </si>
  <si>
    <t>change to "transitions'.</t>
  </si>
  <si>
    <t>Insert a reference to RFC 925 at the end of the sentence in 11.20.17 as shown:
"When the AP sets the Proxy ARP field to 1 in the Extended Capabilities element, the AP shall only broadcast
ARP request packets that update the Proxy ARP service translation table [RFC 925] .
and  as shown below:
"The Proxy ARP service also shall respond to Internet Control
Message Protocol version 6 (ICMPv6) Neighbor Discovery packets, to support IPv6 services [RFC 2461].
And insert the following references in Clause 2:
IETF RFC 925, Multi-LAN Address Resolution, J. Postel, October 1984. 
IETF RFC 2461, Neighbor Discovery for IP Version 6 (IPv6), T. Narten, E. Nordmark, W. Simpson, December 1998.</t>
  </si>
  <si>
    <t>Reference to RFC 2461 is added, see CID 291</t>
  </si>
  <si>
    <t>See CID 291</t>
  </si>
  <si>
    <t>References to RFC 925 and 1027 are provided, which describe the behaviour required. See CID 291.</t>
  </si>
  <si>
    <t>D3.02 see CID245. since some of elements are removed, it shall be 67-69.</t>
  </si>
  <si>
    <t xml:space="preserve">"A Channel Number of 0 indicates a request to report a Peer-to-Peer link event for each supported channel in the specified filtering Regulatory class." The operating channel number shall always be equal to the specified Channel number. For multi-channel device, the peer-to-peer link event request and report shall always be sent on the respective operating channel. </t>
  </si>
  <si>
    <t>Delete the sentence "A Channel Number of 0 indicates a request to report a Peer-to-Peer link event for each supported channel in the specified filtering Regulatory class."</t>
  </si>
  <si>
    <t>J.Kim</t>
  </si>
  <si>
    <t>I couldn't find clause 7.3.2.677.3.2.67.  :)</t>
  </si>
  <si>
    <t>Change to 7.3.2.67.</t>
  </si>
  <si>
    <t>The Length field should be 15, since that is the number of subsequent octets.</t>
  </si>
  <si>
    <t>Change sentence to "The Length field is set to 15."</t>
  </si>
  <si>
    <t>The minimum number of octets in the TFS Response IE is 6 -- one octet for the element ID, one for the length, and 4 octets for one TFS Status sub-element (must have at least one, according to 7.3.2.76)</t>
  </si>
  <si>
    <t>Change minimum length from 4 to 6.</t>
  </si>
  <si>
    <t>The minimum number of octets in the TFS Request IE is 6:  one for the element ID, one for the length, one for the TFS ID, one for the TFS Action Code, and at least 2 for any TFS sub-elements (Clause 7.3.2.75 says there must be at least one).</t>
  </si>
  <si>
    <t>15.4.7.10</t>
  </si>
  <si>
    <t>203</t>
  </si>
  <si>
    <t>The text says the Time of Departure accuracy test is defined in "Annex VV".</t>
  </si>
  <si>
    <t>Change to "Annex U".</t>
  </si>
  <si>
    <t>The formula for MULTICHANNEL_BANDWIDTH appears to use vertical bars (| |) to denote a ceiling function.</t>
  </si>
  <si>
    <t>Change to the common notation for ceiling as used in line 42.</t>
  </si>
  <si>
    <t>17.2.4</t>
  </si>
  <si>
    <t>204</t>
  </si>
  <si>
    <t>TODU16: 1/1000 MHz is missing from the table</t>
  </si>
  <si>
    <t>Add an entry for TODU16.</t>
  </si>
  <si>
    <t>Change to the common notation for ceiling.</t>
  </si>
  <si>
    <t>17.3.11</t>
  </si>
  <si>
    <t>206</t>
  </si>
  <si>
    <t>12-13</t>
  </si>
  <si>
    <t>The MIB variables in this paragraph are "dot11MgmtOptionLocationTODImplemented" and "dot11MgmtOptionLocationTODEnabled", but in Clause 7, Clause 11, and Annex D, they do not contain "Location" in the name.</t>
  </si>
  <si>
    <t>Fix the inconsistency.</t>
  </si>
  <si>
    <t>54-55</t>
  </si>
  <si>
    <t>18.2.5</t>
  </si>
  <si>
    <t>209</t>
  </si>
  <si>
    <t>38-39</t>
  </si>
  <si>
    <t>18.2.7.9</t>
  </si>
  <si>
    <t>212</t>
  </si>
  <si>
    <t>Remove all the changes to the existing AID TIM from Annex L.  The new BSSID TIM information should instead be structured in such a way that the hierarchy is preserved, thus allowing for appropriate state determination by all nearby STAs and also allow for future enhancements in a hierarchically consistent fashion.  I recommend use of a different, distinct information element that contains the BSSID TIM.  802.11v D3.0 already defines a new IE specifically designed to carry mBSSID info, which would be a much better place for the BSSID TIM information. (see cl. 7.3.2.46)  Further, when adding the BSSID TIM information to the BSSID IE, the data format can be made much simpler -- it can just be a bit array indicating group-addressed traffic availability for the various BSSIDs supported by the device, i.e. there is no need for it to be a partial virtual bit map array.</t>
  </si>
  <si>
    <t>TFS incorrect/ inconsistnetn referecnes to MSDUs and MMPDUs</t>
  </si>
  <si>
    <t>correct</t>
  </si>
  <si>
    <t>D. Engwer</t>
  </si>
  <si>
    <t>What do "Fixed" and "Automatic" mean for Tx Power?  These seem to be misnomers if "Fixed" mode indicates that several powers are reported in the Tx Power field</t>
  </si>
  <si>
    <t>Clarify the meaning of the modes and/or rename them to make intuitive.  Perhaps use "multi-level" and "single level" to indicate the number of target Tx powers the device may use.  This would decouple the levels from the method by which the device controls to that Tx power level (automatic or otherwise)</t>
  </si>
  <si>
    <t>Tx Power Mode field values are either "0" / "1", not "Fixed" / "Automatic"</t>
  </si>
  <si>
    <t>Change "If Tx Power Mode field is set to Fixed" to "If Tx Power Mode field is set to 0".  Change "If Tx Power Mode field is set to Automatic" to "If Tx Power Mode field is set to 1".</t>
  </si>
  <si>
    <t>TXSTART.confirm may not be the right primitive to help indicate time of departure.  The PHY may be ready for data octets from the MAC only well into the transmission of the PHY preamble.  In that case, the time of departure could lead the indication of .confirm by several microseconds</t>
  </si>
  <si>
    <t>Determine if this is the right indication to tie time-of-departure stamping to.</t>
  </si>
  <si>
    <t>R. Moorti</t>
  </si>
  <si>
    <t>Intro</t>
  </si>
  <si>
    <t>No explanation in the Intro for Traffic Generation, Channel Usage features.</t>
  </si>
  <si>
    <t>Please add to Intro.</t>
  </si>
  <si>
    <t>y</t>
  </si>
  <si>
    <t>"The Channel Usage Response frame…"  This is redundant; the sentence 2 sentences before contained this info.</t>
  </si>
  <si>
    <t>Strike the redundant sentence.</t>
  </si>
  <si>
    <t>U</t>
  </si>
  <si>
    <t>252</t>
  </si>
  <si>
    <t>5</t>
  </si>
  <si>
    <t>T</t>
  </si>
  <si>
    <t>Y</t>
  </si>
  <si>
    <t>What is the purpose of this Annex?  It seems there should be some sort of introductory text here.  I highly doubt that this modification of the baseline is permissible by the PAR of TGv.</t>
  </si>
  <si>
    <t>Please review the permissibility of adding this annex based on the TG PAR.  If it is found to be permissible, add text to explain what is the purpose of including this in the ammendment.</t>
  </si>
  <si>
    <t>12.3.5.5.3</t>
  </si>
  <si>
    <t>200</t>
  </si>
  <si>
    <t>43</t>
  </si>
  <si>
    <t>T</t>
  </si>
  <si>
    <t>Y</t>
  </si>
  <si>
    <t>See resolution of CID 78 in FBMS category</t>
  </si>
  <si>
    <t>Commenter has withdrawn this comment (Aug 14)</t>
  </si>
  <si>
    <t>One page 178 line 45 Change
"When the Multicast Diagnostics field in the Extended Capabilities field is set to 1, the Incapable bit in the Measurement Report Mode field shall not be set to 1."
to
"When the Multicast Diagnostics field in the Extended Capabilities field is set to 1, the Incapable bit in the Measurement Report Mode field of a Multicast Diagnostic Report shall not be set to 1."</t>
  </si>
  <si>
    <t>Change "within a Measurement Request frame" to "within a Radio Measurement Request frame"</t>
  </si>
  <si>
    <t>On page 129, line 25 add the following to the end of the paragraph "To prevent generation of too many triggered reports, the minimum value of the Trigger Timeout field shall be set to a value greater or equal to the value of dot11MinTriggerTimeout." This is the same definition as used in sub-clause 11.10.8.5</t>
  </si>
  <si>
    <t>Change is to page iv line 15</t>
  </si>
  <si>
    <t>Change is to page iv line 17</t>
  </si>
  <si>
    <t>Actually the STA does collect information, specifically: the first sequence numer, last sequence number, the maximum received PHY rate and number of received MSDU. However the suggested modification does not change the normative behaviour and therefore has been accepted.</t>
  </si>
  <si>
    <t>Change "It is only present when requesting triggered management diagnostic reporting" to "It is only present when requesting triggered multicast diagnostic reporting"</t>
  </si>
  <si>
    <t>Change
"A STA shall not request an optional management diagnostic alert from another STA unless that STA advertises support for the diagnostic type by setting the Diagnostics bit within the Extended Capabilities element in the (re)association request frame."
to
"An AP shall not request an optional multicast diagnostic alert from a non-AP STA unless that STA advertises support for the diagnostic type by setting the Diagnostics bit within the Extended Capabilities element in the (re)association request frame."</t>
  </si>
  <si>
    <t>See CID 719 for the change that accepts this comment</t>
  </si>
  <si>
    <t>Lines 5-6 on page 179 already provide the requested statement.</t>
  </si>
  <si>
    <t>Delete the text "such as IGMP" on pg178 line 53.</t>
  </si>
  <si>
    <t>Change "A non-AP STA shall not transmit a Multicast Diagnostic Request frame. A STA shall not respond to a Multicast Diagnostic Request frame received from a STA other than the AP with which it is associated."
to
"A non-AP STA shall not transmit a Radio Measurement Request frame containing a Multicast Diagnostic Request. A STA shall not respond to a Radio Measurement Request frame containing a Multicast Diagnostic Request received from a STA other than the AP with which it is associated."</t>
  </si>
  <si>
    <t>On line WNM2.1 change "Measurement Request frame" to "Radio Measurement Request frame" and change the reference to sub-clause 7.4.6.1</t>
  </si>
  <si>
    <t>On line WNM2.2 change "Measurement Report frame" to "Radio Measurement Report frame" and change the reference to sub-clause 7.4.6.2</t>
  </si>
  <si>
    <t>"one to eight differernt FBMS streams" This term sounds too close to TS, when of course there can be multiple TSs per "FBMS stream" The impression is given that 1 to 8 TSs are supported.</t>
  </si>
  <si>
    <t>Would "Stream Set" be a better term?</t>
  </si>
  <si>
    <t>It is not clear that positively responding the cancel adds anything to the protocol given that an Ack is already sent in response to the request.</t>
  </si>
  <si>
    <t>Evaluate removing this response.</t>
  </si>
  <si>
    <t>The main hook for coexistence are frequency (provided by channel usage), power (provided by power constraint) and time (not provided)</t>
  </si>
  <si>
    <t xml:space="preserve">Add the EDCA parameter set element in a manner akin to the power constraint element with equivalent force. </t>
  </si>
  <si>
    <t>B. Hart</t>
  </si>
  <si>
    <t xml:space="preserve">Strictly Ordered and MAC Power Management facilities are not necessarily exclusive.  This sentence may be misleading.  </t>
  </si>
  <si>
    <t>7.3.2.74</t>
  </si>
  <si>
    <t>80</t>
  </si>
  <si>
    <t>I don’t understand “The Protected Keep-Alive Required bit".  If the BSS requires protection, how can the STA send an unprotected frame? Even if it does, it would probably be dumped by the lower layers. If the authors mean to hint whether a control frame (e.g. ACK) counts for keepalive or not, this is not smart either, just implementation overhead, with no value.  There’s no value in the option.</t>
  </si>
  <si>
    <t>Remove the field in 7.3.2.74, and update 11.20.16 appropriately from “If the Idle Options field requires security protocol protected keep-alive frames, then the AP may disassociate the STA if no protected frames are received from the STA for a period of duration BSS Max Idle Period. If the Idle Options field allows unprotected or protected keep-alive frames, then the AP may disassociate the STA if no protected or unprotected frames are received from the STA for a period of duration BSS Max Idle Period" to “the AP may disassociate the STA if no frames are received from the STA for a period of duration BSS Max Idle Period".</t>
  </si>
  <si>
    <t>11.20.8</t>
  </si>
  <si>
    <t xml:space="preserve">The usage of the SSID List Element prevents the discovery of legacy APs and legacy IBSSs. This makes this feature useless and redundant since STA should use regular Probe Request with single SSID anyway, in order to discover legacy devices. I am not satisfied with explanation for the same comment for LB123. The STA has no idea whether the specific SSID corresponds to legacy AP or 11v-capable AP until receives beacons or probe responses from this AP. So, the active scanning procedure assumes that any SSID may correspond to legacy AP and therefore STA should scan each SSID explicitly anyway </t>
  </si>
  <si>
    <t>Explicitly explain in the text of the standard the expectation of discovering legacy APs and IBSSs with active scan procedure, or remove the Multiple SSID feature.</t>
  </si>
  <si>
    <t>The first the “may" in the first paragraph contradicts pics wnm11 (mandatory).  We can’t mandate that the AP may advertise.</t>
  </si>
  <si>
    <t>Replace the first “may" with “shall", so text will be "An AP shall advertise the BSS Max Idle Period information element"</t>
  </si>
  <si>
    <t xml:space="preserve">In the second paragraph the “may" is problematic: it is useful for security and good for the user that the AP shall disassoc the sta after idle period as advertised. </t>
  </si>
  <si>
    <t>Replace the “may" with “shall", so text will be "the AP shall disassociate the STA if no frames are received from the STA for a period of duration BSS Max Idle Period."</t>
  </si>
  <si>
    <t>A. Tolpin</t>
  </si>
  <si>
    <t>Sub-clause 11.1.1.1 of 802.11-2007 describes the rules by which non-AP STAs synchronize to the TSF timer from the AP. Therefore the non-AP STAs local TSF timer will be on the same timebase as the AP, although it may have drifted since the last received beacon. 802.11k-2008 uses TSF in many places in measurement reports therefore it should be reasonable for 11v to assume companies wishing to implement multicast diagnostics can provide the ability to sample the local TSF timer. The 11k-2008 ammendment specifies an accuracy on the sampling of the TSF timer and it would seem prudent to align 11v with this definition.
Change
"The Measurement Start Time field of a triggered diagnostic report shall contain the value of the STA TSF Timer at the time the trigger condition started to occur"
to
"The Measurement Start Time field of a triggered diagnostic report shall contain the value of the STA TSF Timer at the time the trigger condition started to occur to an accuracy of ±1 TU."</t>
  </si>
  <si>
    <t>Insert a row for 
"SM Power Save (11.2.3)"</t>
  </si>
  <si>
    <t>Denver</t>
  </si>
  <si>
    <t>Change from "The Supported Regulatory Classes Element field contains the Supported Regulatory Classes element, as defined in 7.3.2.51"
to
The Supported Regulatory Classes Element field contains the Supported Regulatory Classes element, as defined in 7.3.2.51, excluding the Element ID and Length in the Supported Regulatory Classes Element.</t>
  </si>
  <si>
    <t>See CID 1229</t>
  </si>
  <si>
    <t>The Diagnostic Request element includes the Diagnostic Information Subelement definitions, which are used in both the Diagnostic Request and Diagnostic Response frames.</t>
  </si>
  <si>
    <t>The Diagnostic Report frame may include more than one Diagnostic Report element. The TG considered deleting this element, but the structure would have to be replicated to allow for multiple elements to be included in a report. The current design is simple and straightforward.</t>
  </si>
  <si>
    <t xml:space="preserve">From the first ballot comments and responses it is clear that there is great confusion as to what the priority is for these management requests and reports and supporting measurments how to properly support them. My multiple previous comments for clarification in this area have been declined without a reply or  a reply that "states that all management packets are the highest priority" which is flat wrong and supports the need for this xomment. Another reply stated that "the value of these packets to the network" is both "new and have critical value to network operation". My reply back is that "802.11 has worked fine to this point without them and the equivalent packets have been best effort" and that "these packets are not really management packets who by there absence will cause the network to fail. Indeed the present 802.11 network can and has worked completely without them. Further most of these so-called management packets only provide a small optimization value to the overall operation of the network and in some cases have no value to the network operation whatsoever." in order to better illuminate client servicing limits I posted a tradeoff concern that "There is no way these packets are as important as any voice or video stream or any emergency call. A device should NOT drop a call to do a low value report that really should be background priority..." This most recent LB123 comment was then declined with the comment "The ability for a station to indicate "refused" is provided, so that a station can decline to perform a diagnostic. This is not an acceptable answer to the concerns raised as a station may want to support the measurments. Either adopt my proposal or properly answer the question in a reply. </t>
  </si>
  <si>
    <t>I reiterate yet again. Formally, call out all these requests and reports as a priority of best effort ( which is what they really are) so as to minimize needless confusion, if anyone disagrees let them justify a higher priority for that specfic mechanism as an exception to what they presently are. Let those who preceive specific measurements and reports as being critical to network operation, specifically call those out now for higher priority of servicing/interupts/resource allocation so to minimize mis-interpretations later</t>
  </si>
  <si>
    <t xml:space="preserve">The draft in numerous locations calls out a parameter called "motion" without defining what motion is and it also provides a velocity as low as 1 centimeter per second. Clearly if 1 centimeter per second is motion, given basic flicker and internal device noise then all devices and systems will perceive themselves to always be in motion even when they are not. A standard is not a standard without the parameters at least minimally identified. Either call out what motion is or remove all of it from the draft, ok I will try a number pluck. The last ballot resulted in my comment being delined with the following response.  "One device's definition of motion may not be anothers. Even the same device in different environment may use a different definition of motion. The standard can't mandate a definition of motion but it can define how a device is tracked when it detects motion." The standard can define motion and it should relative to the standard or the term motion as derived above from 1 centimeter per second is worthless and can be ignored anyway, if the standard can't properly define motion then it has no value and it needs to be removed. </t>
  </si>
  <si>
    <t xml:space="preserve"> Either define motion or remove all references to motion added </t>
  </si>
  <si>
    <t>R. Durand</t>
  </si>
  <si>
    <t>7.3.1.5.2</t>
  </si>
  <si>
    <t>Run-on sentence.</t>
  </si>
  <si>
    <t>Split into at least two sentences, e.g. “... in a group addressed QoS frame.  This indicates that ...”</t>
  </si>
  <si>
    <t>The referenced clause does not exist: “as described in 7.3.2.677.3.2.46”</t>
  </si>
  <si>
    <t>Fix reference.</t>
  </si>
  <si>
    <t>225</t>
  </si>
  <si>
    <t>delete the changes to 7.3.2.31, and all other references in the doucment to this additional classifier (further changes necessary are identified in subsequent comments). Submit the changes to TGmb, where such changes to the standard are in scope.</t>
  </si>
  <si>
    <t>delete the changes to 7.3.2.33</t>
  </si>
  <si>
    <t>delete the bullet list item</t>
  </si>
  <si>
    <t>7.3.2.68</t>
  </si>
  <si>
    <t>7.3.2.78</t>
  </si>
  <si>
    <t>7.4.7.1</t>
  </si>
  <si>
    <t>93</t>
  </si>
  <si>
    <t>7.4.11.10</t>
  </si>
  <si>
    <t>7.4.11.11</t>
  </si>
  <si>
    <t>7.4.11.14</t>
  </si>
  <si>
    <t>102</t>
  </si>
  <si>
    <t>7.4.11.15</t>
  </si>
  <si>
    <t>7.4.11.16</t>
  </si>
  <si>
    <t>104</t>
  </si>
  <si>
    <t>7.4.11.19</t>
  </si>
  <si>
    <t>106</t>
  </si>
  <si>
    <t>8.5.6.1.1</t>
  </si>
  <si>
    <t>109</t>
  </si>
  <si>
    <t>delete the changes in this subclause</t>
  </si>
  <si>
    <t>9.6.0g.1</t>
  </si>
  <si>
    <t>10.3.6.1.2</t>
  </si>
  <si>
    <t>113</t>
  </si>
  <si>
    <t>10.3.6.3.1</t>
  </si>
  <si>
    <t>10.3.7.1.2</t>
  </si>
  <si>
    <t>117</t>
  </si>
  <si>
    <t>10.3.7.3.2</t>
  </si>
  <si>
    <t>10.3.24.2</t>
  </si>
  <si>
    <t>The value of 15 in the Expected Accuracy field is a special value, but there should be a comment that 0..14 are used to specify interference accuracy in dB.</t>
  </si>
  <si>
    <t>Add statement that expected accuracy is limited to the range 0..14 dB.</t>
  </si>
  <si>
    <t>50-51</t>
  </si>
  <si>
    <t>The statement "The Interference Center Frequency field indicates the center frequency of interference in 2 MHz" should be clarified.</t>
  </si>
  <si>
    <t>Please replace the statement with:  ""The Interference Center Frequency field indicates the center frequency of interference in 2-MHz steps."</t>
  </si>
  <si>
    <t>55-56</t>
  </si>
  <si>
    <t>The statement "The Interference Bandwidth field indicates… in 5 kHz" should be clarified.</t>
  </si>
  <si>
    <t>Please replace the statement with "The Interference Bandwidth field indicates… in 5-kHz steps."</t>
  </si>
  <si>
    <t>39-40</t>
  </si>
  <si>
    <t>The comment about multiple transmit antennas and TXBF capability is confusing.  TXBF capability requires multiple transmit antennas, so we don't need to specifically reference it.</t>
  </si>
  <si>
    <t>Replace with "if the STA has multiple antennas, it shall transmit using an approximation to an omni-directional pattern."</t>
  </si>
  <si>
    <t>52-53</t>
  </si>
  <si>
    <t>"A STA accepting a request for automatic Co-located Interference reporting shall send a Co-located Interference Response frame to the requesting STA if it detects that a co-located radio… is causing inteference…."  I don't believe the intent is to include an interference *detector* in the 802.11 PHY; my understanding is that the potential co-located interferers are known a priori by the PHY, and the PHY is informed when interference is likely through some local interface.</t>
  </si>
  <si>
    <t>Replace "if it detects that a co-located radio" with "if it knows that a co-located radio".</t>
  </si>
  <si>
    <t>J. Trachewshy</t>
  </si>
  <si>
    <t>The statement "Time zero is a TIM Broadcast TBTT." is not clear.</t>
  </si>
  <si>
    <t>Remove the sentense or define it in a clear way.</t>
  </si>
  <si>
    <t>The statement "The STA attempts to receive the next Beacon frame when it receives a Check Beacon field which is higher
(circular modulo 256) than the previously received Check Beacon field." is not clear.</t>
  </si>
  <si>
    <t>Change the sentence as follows: "The STA shall receive the next Beacon frame when it receives a Check Beacon field which is higher
(circular modulo 256) than the previously received Check Beacon field."</t>
  </si>
  <si>
    <t>A. Zaks</t>
  </si>
  <si>
    <t>Collaboration in channel use among OBSSs is an important part of WLAN management yet D3.0 has no mechanism for this at all.</t>
  </si>
  <si>
    <t>Adopt the AP Collaboration scheme as proposed in 11-08-0419-01-000v-access-point-collaboration.doc.</t>
  </si>
  <si>
    <t xml:space="preserve">In many streaming applications (major users of multicast), increased latency translates to expired packets and lowered quality.  Thus sometimes such increase of latency is not acceptable. </t>
  </si>
  <si>
    <t>either disallow changing interval after a stream is active, or only allow interval to be decreased, or specify a way for non-AP STAs to report an acceptable interval range so if the AP changes interval it is acceptable to STAs.</t>
  </si>
  <si>
    <t>knowledge of the capability of associated stations doesn't appear in the algorithms described, so the result can't depend on it</t>
  </si>
  <si>
    <t>delete "its knowledge of the capability of associated stations and"</t>
  </si>
  <si>
    <t>"triggered management diagnostic reporting"?</t>
  </si>
  <si>
    <t>change "management" to "multicast"</t>
  </si>
  <si>
    <t>saying "It is only present" is unnecessarily restricting future amendments that might find the subelement to be useful in other applications. Deleting "only" has no effect on conformance to the present 11v amendment</t>
  </si>
  <si>
    <t>drop "only"</t>
  </si>
  <si>
    <t>7.3.2.22.10c</t>
  </si>
  <si>
    <t>figure referenced here is not the one immediately below the text</t>
  </si>
  <si>
    <t>change cross ref to be the proper figure</t>
  </si>
  <si>
    <t>informative reference to RFC 2474 was dropped in these changes</t>
  </si>
  <si>
    <t>restore the informative reference to RFC 2474</t>
  </si>
  <si>
    <t>BSS Transition Candidate Preference subelement appears in the table of Optional subelements, therefore it is an optional subelement. That fact doesn't need to be restated</t>
  </si>
  <si>
    <t>delete the sentence</t>
  </si>
  <si>
    <t>BSS Available Admission Capacity subelement appears in the table of Optional subelements, therefore it is an optional subelement. That fact doesn't need to be restated</t>
  </si>
  <si>
    <t>BSS Load subelement appears in the table of Optional subelements, therefore it is an optional subelement. That fact doesn't need to be restated</t>
  </si>
  <si>
    <t>Traffic Generation subelement appears in the table of Optional subelements, therefore it is an optional subelement. That fact doesn't need to be restated</t>
  </si>
  <si>
    <t>the formula for BSSID(i) is straight from TGk, where it didn't need an explanatory "where" to explain the | operator</t>
  </si>
  <si>
    <t>drop the "where (|) indicates the OR operation"</t>
  </si>
  <si>
    <t>a figure is needed to show the format of the Non-Transmitted BSSID Profile subelement</t>
  </si>
  <si>
    <t>insert a figure showing the format, and a sentence of text that makes reference to the figure</t>
  </si>
  <si>
    <t>7.3.2.62.2</t>
  </si>
  <si>
    <t>transition event was defined at line 25, so an repeat of the definition on line 55 is not needed</t>
  </si>
  <si>
    <t>delete the definition on line 55</t>
  </si>
  <si>
    <t>7.3.2.62.5</t>
  </si>
  <si>
    <t xml:space="preserve">Vendor specific subelements are not defined in 7.3.2.26. </t>
  </si>
  <si>
    <t>change the wording here to be similar to that on page 40 line 1</t>
  </si>
  <si>
    <t>MON is shown as octets 7-9, yet M in 6, O in 7, and N in 8</t>
  </si>
  <si>
    <t>make the M-O-N locations match the octet numbers in the timestamp field</t>
  </si>
  <si>
    <t>802.11y D11.0 defines Supported Regulatory Classes in 7.3.2.54, including Element ID and Length. These are redundant in the sub-element format, and use storage and time on the medium when being communicated. The Sub-element ID and Length provide necessary and sufficient information.</t>
  </si>
  <si>
    <t>Define the sub-element format to exclude Element ID and Length in the Supported Regulatory Classes Element. Update all "TGy" references to "802.11y D11.0"</t>
  </si>
  <si>
    <t>Typo 7.3.2.677.3.2.46</t>
  </si>
  <si>
    <t>Fix the reference.</t>
  </si>
  <si>
    <t>The word "Status" should use the same font as the other words in text and Table v26.</t>
  </si>
  <si>
    <t>Fix the font.</t>
  </si>
  <si>
    <t>The sentence "For more than one antenna see Antenna Connector definition (see 3.7b)." is redundant to the term's use in 802.11k. A better change would add a reference to RCPI in the previous sentence   "is referenced to the antenna connector used for reception, like RCPI."</t>
  </si>
  <si>
    <t>Remove the quoted sentence.</t>
  </si>
  <si>
    <t>The Interference Center Frequency field should be referenced to something, as sixteen bits will not work as specified for 60 GHz band operation, nor the mid-5 GHz bands. Suggest it should (clearly) reference Channel Starting Frequency and use units of 2 MHz ;-)</t>
  </si>
  <si>
    <t>unclear sentence fragment "at the -3 dB roll-off point of the interference signal in 5 kHz."</t>
  </si>
  <si>
    <t>Clarify units of measure.</t>
  </si>
  <si>
    <t>7.4.7.9d</t>
  </si>
  <si>
    <t>The 7.3.2.9 Country Information element has many fields, and I think you only want the Country String here, as Channel Usage Elements is also present, and is redundant with the Regulatory triplets of the Country Information.</t>
  </si>
  <si>
    <t>Consider not including the entire Country Information element, and give this field a sub-element ID and Country String, nothing more. If a change is made, then 10.3.60 also changes.</t>
  </si>
  <si>
    <t>The SCAN.request primitive parameter list is not correct for this Amendment's baseline.</t>
  </si>
  <si>
    <t>Include the correct parameter list here and throughout clause 10, so that changes can be understood.</t>
  </si>
  <si>
    <t>Outstanding Co-located Interference Request frames should be cancelled upon a Channel Switch, in addition to a BSS transition.</t>
  </si>
  <si>
    <t>First sentence is not correct "The characteristics of the interference are known a priori without …". Maybe "the interference" refers to known co-located interferers, maybe not. Clarify the sentence.</t>
  </si>
  <si>
    <t>7.3.2.40 only defined the Antenna ID for specific frames, not including this one</t>
  </si>
  <si>
    <t>reword this to extend the definition in 7.3.2.40 to include this frame. Suggest "The Antenna ID is as defined in 7.3.2.40 for Beacon and Probe Response frames."</t>
  </si>
  <si>
    <t>There is no Time zone nor Timestamp field in this subelement</t>
  </si>
  <si>
    <t>delete this paragraph</t>
  </si>
  <si>
    <t>There is no Public Identifier Link field in this subelement</t>
  </si>
  <si>
    <t>what portions of the SSID information elements is included?  The Element ID?  The Length?  Just the SSID?</t>
  </si>
  <si>
    <t>Specify which parts of the SSID information elements are to be included here</t>
  </si>
  <si>
    <t>length set to 0 means the "Number of FBMS Counters" is not present either, but it is shown as always present in the figure</t>
  </si>
  <si>
    <t>change 0 to 1</t>
  </si>
  <si>
    <t>normative statements of procedure don't belong in clause 7</t>
  </si>
  <si>
    <t>change "counter must be present" to "counter is present"</t>
  </si>
  <si>
    <t>who assigns the Counter IDs?</t>
  </si>
  <si>
    <t>insert a sentence at end of this paragraph "Counter ID values are assigned by the AP."</t>
  </si>
  <si>
    <t>one or more FMBSIDs?  Above it said zero or more</t>
  </si>
  <si>
    <t>make it consistent. Suggest changing line 49 to "zero or more"</t>
  </si>
  <si>
    <t>who assigns the FBMS IDs?</t>
  </si>
  <si>
    <t>insert a sentence at end of this paragraph "FBMSIDs are assigned by the AP."</t>
  </si>
  <si>
    <t>"If no value is provided by the STA…" is very confusing here.  Isn't the STA sending this IE?  How can the STA not be providing a value when it is clearly providing a value?</t>
  </si>
  <si>
    <t>Change to "If the STA has not received a group addressed frame with a valid FCS during the measurement period, the Multicast Rate field is set to 0."</t>
  </si>
  <si>
    <t>who assigns the FBMS Counter IDs?</t>
  </si>
  <si>
    <t>normative procedures don't belong in clause 7</t>
  </si>
  <si>
    <t>change "must send" to "sends"</t>
  </si>
  <si>
    <t>unique ID? Need to specify the scope of the uniqueness</t>
  </si>
  <si>
    <t>if this is to be extensible by sub-elements, then add the table of subelement IDs, etc etc etc.  Otherwise, drop the use of subelements here and just say that the TFS Request element contains TCLAS elements and TCLAS Processing element</t>
  </si>
  <si>
    <t>if this is to be extensible by sub-elements, then add the table of subelement IDs, etc etc etc.  Otherwise, drop the use of subelements here and just say that the TFS Response element contains Response status fields and TFS ID fields</t>
  </si>
  <si>
    <t>P. Ecclesine</t>
  </si>
  <si>
    <t>3.22</t>
  </si>
  <si>
    <t>As I've submitted in CID 806 and 817 in LB 123, the line "where the characteristics of the interference are known a priori without interference detection or characterization by the 802.11 STA" is still very vague, despite of the and/or change.</t>
  </si>
  <si>
    <t>Wrong ref, should be 11.20.6.</t>
  </si>
  <si>
    <t>D. Chan</t>
  </si>
  <si>
    <t>The BSS Available Admission capacity can not be reliably interpreted by the STA that receives it. There are no procedures to define how Available Admission Capacity is included as part of the neighbour report. As this is implementation dependent, there is no way for the STA to trust the reported values.</t>
  </si>
  <si>
    <t>Remove Available Admission Capacity from the Neighbor report. The STA will have to eventually probe the AP prior to re-association, it can get the BSS Available Admission capacity at that time.</t>
  </si>
  <si>
    <t>The BSS Load Element can not be reliably interpreted by the STA that receives it. There are no procedures to define how the BSS Load Element is included as part of the neighbour report. As this is implementation dependent, there is no way for the STA to trust the reported values</t>
  </si>
  <si>
    <t>Remove the BSS Load Element from the Neighbor report. The STA will have to eventually probe the AP prior to re-association, it can get the BSS Load element information at that time.</t>
  </si>
  <si>
    <t>The Traffic Generation Element can not be reliably interpreted by the STA that receives it. There are no procedures to define how the Traffic Generation Element is included as part of the neighbour report. As this is implementation dependent, there is to trust the reported values.</t>
  </si>
  <si>
    <t>Remove the BSS Load Element from the Neighbor report. The STA will have to eventually probe the AP prior to re-association, it can get the Traffic Generation Element at that time.</t>
  </si>
  <si>
    <t>The Traffic Generation Element is misleading. The information overlaps with the BSSLoad element. Furthermore, the information is misleading because it does not give any indication of the loading on the BSS, which is dependent on how often the medium is busy.</t>
  </si>
  <si>
    <t>Remove the Traffic Generation Element section and all sections that refer to it.</t>
  </si>
  <si>
    <t xml:space="preserve">The content added to the IEEE 802.11k neighbor report is time critical and is typical of information that a STA would gather from an active or passive scan. From a system perspective, any information like this received in a neighbor report would be stale - particularily for densely deployed networks. I don't think its practical to include this information in a neighbor report </t>
  </si>
  <si>
    <t>Remove this clause from the draft.</t>
  </si>
  <si>
    <t>7.3.2.63</t>
  </si>
  <si>
    <t>The event reporting information is relatively close in content to the diagnostics report. For the most part, the use cases that support event reporting would be diagnostics oriented.</t>
  </si>
  <si>
    <t>Fold the Event Reporting into the Diagnostics Reports.</t>
  </si>
  <si>
    <t>11.20.9.2</t>
  </si>
  <si>
    <t>Change "The Interference Center Frequency field indicates the center frequency of interference in 2 MHz" 
to
"The Interference Center Frequency field indicates the center frequency of interference in units of 2 MHz"</t>
  </si>
  <si>
    <t>Typo? "The Interference Bandwidth field indicates the bandwidth at the -3dB roll-off point of the interference signal in 5 kHz." should be "in units of 5 KHz?"</t>
  </si>
  <si>
    <r>
      <t xml:space="preserve">Triggered STA Statistics is an extension to the already specified STA Statistics feature (introduced in 11k). Clause 7.3.2.21.8 in P802.11k-2008, includes a Peer MAC Address field to the STA Statistics Request element. If the Peer MAC address field specifies the MAC address, the reported Statistics correspond to the link. If the Peer MAC address field specifies a wildcard address, then the STA Statistics from the reporting STA for all the links is reported.  No text change required in TGv draft.
The Peer MAC address is probably not complete in P802.11k-2008. Change the description of Peer MAC Address field (in 11k) change:
"The Peer MAC Address field is the RA or TA MAC address for the frame statistics of this measurement. </t>
    </r>
    <r>
      <rPr>
        <sz val="8"/>
        <color indexed="56"/>
        <rFont val="Arial"/>
        <family val="2"/>
      </rPr>
      <t>If the Peer MAC Address field is the wildcard address, then the value of the STA counters reported in the STA Statistics Report is the sum of the respective values for every peer of the reporting STA. For other MAC addresses in the Peer MAC Address field, the value of STA counters reported in the STA Statistics Report corresponds to frames where the RA or the TA matches the MAC address in the Peer MAC Address field.</t>
    </r>
    <r>
      <rPr>
        <sz val="8"/>
        <rFont val="Arial"/>
        <family val="2"/>
      </rPr>
      <t xml:space="preserve"> "</t>
    </r>
  </si>
  <si>
    <t>Replaced "triggered STA Counters STA Statistics request" to "triggered STA Statistics request".  STA Statistics request reports STA counters. So the "for STA Counters" in the suggested remedy is redundant.
The comment applies to Table 7-29k as well.</t>
  </si>
  <si>
    <t>changed sub-element id to 1 as recommended.</t>
  </si>
  <si>
    <t>Reword the sentence that reads "When a STA Statistics report is generated due to a trigger condition being satisfied, the Measurement Duration field is reserved." to "In a triggered STA Statistics report the Measurement Duration field is reserved."
Explanation to the commenter: Clause 7.1.1. in P802.11-2007 described how reserved fields are set. Reserved fields are set to 0 at the transmitter and ignored by the receiver.</t>
  </si>
  <si>
    <t>dot11MinTriggerTimeout is a local setting. 
Add a line to 11.10.8.5 where Triggered STA Statistics is described as follows:
If the value of the Trigger Timeout field is less than the value of dot11MinTriggerTimout, the STA shall reject the measurement request and respond with a report where the Measurement Report Mode field is set to “Incapable”. 
802.11k has only two Measurement Report Modes -- Refused and Incapable. There is no Measurement Report Mode to signify that a Measurement Request is rejected due to invalid parameters.</t>
  </si>
  <si>
    <t>as recommended. Also  similar change in 7.3.2.21.8.</t>
  </si>
  <si>
    <t>replaced "transmitted and/or" with "transmitted and/or received"</t>
  </si>
  <si>
    <t xml:space="preserve">See Comment Resolution for CID #1283.
</t>
  </si>
  <si>
    <t xml:space="preserve">Changed from:
Once accepted by a measuring STA, a triggered STA Statistics measurement continues to be active until the
measuring STA disassociates or successfully reassociates.
All triggered STA Statistics measurements shall be terminated at a measuring STA by receiving a STA Statistics
measurement request with the Enable bit set to 1 and the Report bit set to 0. A STA requesting a triggered
STA Statistics measurement may update the trigger conditions by sending a STA Statistics
measurement request specifying the new trigger conditions.
to:
"All triggered STA Statistics measurements shall be terminated at a measuring STA by receiving a STA Statistics
measurement request with the Enable bit set to 1 and the Report bit set to 0. A STA requesting a triggered
STA Statistics measurement may update the trigger conditions by sending a STA Statistics
measurement request specifying the new trigger conditions.
Once accepted by a measuring STA, a triggered STA Statistics measurement continues to be active until the measurement request is superseded or terminated by a STA Statistics measurement request from the requesting STA or the measuring STA disassociates or reassociates."
</t>
  </si>
  <si>
    <t>as recommended.</t>
  </si>
  <si>
    <t>The intent of this feature is  to deal with radio only not a general emitter. Delete "or co-located interferers" in 5.2.11.4 (line 12, pg. 7), and change the sentence in line 14, pg. 4 to "… the interference are
known a priori without requiring interference detection, measurement, or characterization by the 802.11 STA.</t>
  </si>
  <si>
    <t>change in Fig. v69 the length of the Interference Central Frequency field from 2 octets to 4 octest, change the sentence in line 50, pg. 86 to "The Interference Center Frequency field indicates the center frequency of interference in 5 KHz."</t>
  </si>
  <si>
    <t xml:space="preserve">remove the last sentence in line 1, pg. 86, and change the previous sentence "is referenced to the antenna connector used for reception" to "is referenced to the antenna connector (see 3.7b) used for reception, like RCPI" </t>
  </si>
  <si>
    <t>see CID 195</t>
  </si>
  <si>
    <t>change the first sentence in line 55, pg. 86 to "The Interference Bandwidth field indicates the bandwidth in 5 KHz at the -3dB roll-off point of the interference signal"</t>
  </si>
  <si>
    <t>change the last sentence in line 50, pg. 192, to "outstanding Co-Located Interference Request frames are cancelled upon a BSS transition and/or channel swtich.</t>
  </si>
  <si>
    <t>see CID 189, change the first sentence in line 21, pg. 193 to "The characteristics of the interference are known a priori without requiring interference detection, measurement, and characterization
by the 802.11 STA."</t>
  </si>
  <si>
    <t>text in pg. 164 defines the encoding unabimgusly, and does not describe the effect of interference. If the interference level is unknown due to any reason, the value should be set to 127dBm</t>
  </si>
  <si>
    <t>see CID 189 (co-located interference reporting is not a measurement feature)</t>
  </si>
  <si>
    <t>change the first sentence in line 11, pg. 7, to "Co-located interference requests and reports enable the requesting STA to obtain...", and also change other "allow" to "enable" in section 5;</t>
  </si>
  <si>
    <t xml:space="preserve">Add "When the interference level is equal or lower than -127dBm,
the field is set to -127dBm." in line 65, pg. 85. </t>
  </si>
  <si>
    <t>add "the range of expected accuracy is from 0 to 14dB." before "If accuracy is unknown then the Expected Accuracy field is set to 15." in line 23, pg 86</t>
  </si>
  <si>
    <t>Two other places: (1) line 26, pg. 101: "when the STA detects a change in the co-located interference." (2) line 58, pg. 85, "when the STA detects a change"</t>
  </si>
  <si>
    <t>D3.02</t>
  </si>
  <si>
    <t>The data type of the Max Idle Period value in the element is not indicated.  Further, the meaning of a value of zero is not defined.</t>
  </si>
  <si>
    <t>Add text to define the Max Idle Period data type as a 16-bit unsigned integer.  Add text to indicate that a value of zero is not allowed, illegal, reserved, to be ignored or some such.</t>
  </si>
  <si>
    <t>The IEEE Std. 802.11-2007 Traffic Indication Map (TIM) Information Element (IE) is used in beacons to indicate the presence of queued group-addressed traffic for the associated stations. The data structure is a partial virtual bit map indexed by association ID (AID).  Hence the current TIM IE is an AID TIM.
802.11v D3.0 cl. 7.3.2.6 proposes to modify the TIM structure (in conjunction with the mBSSID feature) to also indicate traffic availability for the various BSSIDs supported by the device, i.e. a BSSID traffic indication, or BSSID TIM.
Combining the BSSID TIM information with the AID TIM information results in a data structure that carries two hierarchically different sets of information.  One applies to individual stations and the other to entire BSSID/SSID sets of stations.</t>
  </si>
  <si>
    <t>see CID#331</t>
  </si>
  <si>
    <t>fixed the text as suggested.</t>
  </si>
  <si>
    <t>Changed all RSNAStats counter threshold descriptions to read as follows:
The dot11RSNAStats&lt;xxx&gt; Threshold field contains a value representing the number of  dot11RSNAStats&lt;xxx&gt; within the number of MPDUs indicated in the Measurement Count field that results in a triggered report sent by the measuring STA.
Another option is to change all Threshold descriptions to read as follows (entered as a comment in the normative text document). If this option is accepted, the resolution for this comment maybe "Countered":
The value in the dot11&lt;xxx&gt; Threshold field represents the number of dot11&lt;xxx&gt; occurrences within the number of M{S|P}DUs indicated in the Measurement Count field that results in a triggered STA Statistics report  sent by the measuring STA.</t>
  </si>
  <si>
    <t>see CID927</t>
  </si>
  <si>
    <t xml:space="preserve">see CID 933. </t>
  </si>
  <si>
    <t xml:space="preserve">remove the editorial note. </t>
  </si>
  <si>
    <t>Add subclause "WNM Action field'. Define WNM in Abbreviation and acronyms.</t>
  </si>
  <si>
    <t xml:space="preserve">Text reads: "If the AP accepted at least one TIM Broadcast Request with a nonzero TIM Broadcast Interval, and at least one station in the doze  state received in its latest TIM Broadcast Response a status field value  qual to 0 (Accepted) in response to a TIM Broadcast Request with a nonzero TIM Broadcast Interval, the AP shall transmit at most two TIM frames per TIM Broadcast Interval. No TIM frames shall be transmitted otherwise.  When intervals overlap, the transmitted TIM frame(s) serve both intervals and do not need to be duplicated."  Lots of problems here.  First, how does the AP know that "at least one station in the doze state received ...".  Unless all STAs acknowledge such receipt, there is no way for the AP to assess this condition.   Secondly, at most two TIM frames are to be transmitted per broadcast interval yet apparaently TIM frames (i.e., both of them) can be duplicated.  How and when and why?  </t>
  </si>
  <si>
    <t xml:space="preserve">This paragraph needs to be rewritten so the intent is clear, whatever that intent may be. </t>
  </si>
  <si>
    <t xml:space="preserve">Text reads: "Transmitting the low data rate TIM frame is mandatory." What does this mean?  Who must transmit this?  When?   Is this a "shall" in disguise? </t>
  </si>
  <si>
    <t>If this is to be a mandatory functionality, make it clear on what entity the requriement is placed and state it as a "shall".</t>
  </si>
  <si>
    <t xml:space="preserve">The entire paragraph reads: "The STA attempts to receive the next Beacon frame when it receives a Check Beacon field which is higher (circular modulo 256) than the previously received Check Beacon field."  What STA? Is attempting some normative behavior?  If so, define it? "Circular modulo" is undefined and not a common mathematical function.  </t>
  </si>
  <si>
    <t>If there is some normative behavior intended, make it clear.  Define "circular modulo" so it's clear what mathematical operations are intended.</t>
  </si>
  <si>
    <t xml:space="preserve">T </t>
  </si>
  <si>
    <t>The paragraph reads: "The Measurement Start Time field of a triggered diagnostic report shall contain the value of the STA TSF Timer at the time the trigger condition started to occur."  This presumes the ability to obtain the value of the TSF timer when such a trigger occurs (11p D4.0 MLME-GETTSFTIMER perhaps?)  For this timer value to be of any value at the AP receiving the report, it must know how the STAs TSF timer compares to its internal clock.   Extending the multiple BSS capability to non-AP STAs would make this mechanism of limited value.  A better approach is to have the STA send the time of occurence of the trigger to the AP in the AP's time reference frame.  This can be accomplished using the Timing Information mechanisms in 11p.</t>
  </si>
  <si>
    <t xml:space="preserve">Instead of local TSF time in the Measurement Start Time fielld, place the STAs estimate of the Aps clock at the trigger time.  Make similar changes throughout anywhere the local TSF timer is attached to a measurement report. </t>
  </si>
  <si>
    <t>R.Roy</t>
  </si>
  <si>
    <t>D. Britz</t>
  </si>
  <si>
    <t>1.2.1</t>
  </si>
  <si>
    <t>Item 11.2.1 The FBMS is out of scope with the PAR, TGV was not authorized to make these changes to the standard</t>
  </si>
  <si>
    <t xml:space="preserve">I would suggest this suggested change would be better suited and located in TGMB </t>
  </si>
  <si>
    <t>D. Lubar</t>
  </si>
  <si>
    <t>7.3.2.22</t>
  </si>
  <si>
    <t>It is important to awknowledge (at least for outdoor networks) that location is a key part of spectrum management. I think that column 3 of the measurement report table should have a 2nd “measurement use” descriptions in any row who's report has to do with location information. (LCI etc) For future considerations, it makes sense to specify that location is more than simply a “radio resource measurement” parameter--but also has a role to play in “spectrum management” as well.</t>
  </si>
  <si>
    <t>Please add the phrase “Spectrum Management” in the 3rd column entry for any row in the table that clearly has to do with location data or its format.</t>
  </si>
  <si>
    <t>N. Choi</t>
  </si>
  <si>
    <t>definition of an additional classifier type is outside the scope of this Task Group</t>
  </si>
  <si>
    <t>10.3.24.4</t>
  </si>
  <si>
    <t>119</t>
  </si>
  <si>
    <t>10.3.53</t>
  </si>
  <si>
    <t>146</t>
  </si>
  <si>
    <t>10.3.56</t>
  </si>
  <si>
    <t>154</t>
  </si>
  <si>
    <t>10.3.57</t>
  </si>
  <si>
    <t>158</t>
  </si>
  <si>
    <t>10.3.58</t>
  </si>
  <si>
    <t>162</t>
  </si>
  <si>
    <t>10.3.60</t>
  </si>
  <si>
    <t>11.2.1</t>
  </si>
  <si>
    <t>11.2.1.6</t>
  </si>
  <si>
    <t>173</t>
  </si>
  <si>
    <t>11.2.1.7</t>
  </si>
  <si>
    <t>11.10.11</t>
  </si>
  <si>
    <t>11.20.14</t>
  </si>
  <si>
    <t>11.20.15</t>
  </si>
  <si>
    <t>L.2</t>
  </si>
  <si>
    <t>delete the changes to this annex</t>
  </si>
  <si>
    <t>normative statements can't appear in introduction</t>
  </si>
  <si>
    <t>change "shall transition" to "would be adivsed to transition" or simply "transitions"</t>
  </si>
  <si>
    <t>Diagnostic reporting doesn't enable the AP to instruct the non-AP STAs, rather it is the disgnostic reporting mechanism</t>
  </si>
  <si>
    <t>change "Diagnostic reporting also enables" to "The diagnostic reporting mechanism also enables"</t>
  </si>
  <si>
    <t>rewording needed</t>
  </si>
  <si>
    <t>change "allows an AP to receive" to "enables an AP to collect"</t>
  </si>
  <si>
    <t>for purposes of the high-level overview in the introduction, details like the STA refusing to cooperate with the AP do not need to be mentioned</t>
  </si>
  <si>
    <t>delete "and assuming the non-AP STA accepts the request,"</t>
  </si>
  <si>
    <t>lots of existing mechanisms let a STA notify the AP that it exists</t>
  </si>
  <si>
    <t>change "that it is present and that it is/was in motion" to "that it is/was in motion"</t>
  </si>
  <si>
    <t>delete "enable the AP to indicate the reporting frequency and channel for the non-AP STA to use to notify the network that it is present"</t>
  </si>
  <si>
    <t>change "and to enable" to "which enables"</t>
  </si>
  <si>
    <t>Change the term to "extended sleep mode" or something which refers to the DTIM-skipping attribute of the mode.</t>
  </si>
  <si>
    <t>7.3.2.6</t>
  </si>
  <si>
    <t>15</t>
  </si>
  <si>
    <t>18</t>
  </si>
  <si>
    <t>T</t>
  </si>
  <si>
    <t>Y</t>
  </si>
  <si>
    <t>Changing the bitmap interpretation when multi-BSSID support is enabled unnecessarily complicates the use of this IE.</t>
  </si>
  <si>
    <t>Remove the changes to 7.3.2.6 and define the BSSID TIM within the Multiple BSSID IE (7.3.2.46).</t>
  </si>
  <si>
    <t>7.3.2.63.5</t>
  </si>
  <si>
    <t>52</t>
  </si>
  <si>
    <t>31</t>
  </si>
  <si>
    <t>T</t>
  </si>
  <si>
    <t>Y</t>
  </si>
  <si>
    <t>Syslog is an application.  It does not need special treatment in the MAC.</t>
  </si>
  <si>
    <t>Remove the Syslog event report.</t>
  </si>
  <si>
    <t>7.3.2.64.5</t>
  </si>
  <si>
    <t>61</t>
  </si>
  <si>
    <t>1</t>
  </si>
  <si>
    <t>T</t>
  </si>
  <si>
    <t>N</t>
  </si>
  <si>
    <t>Add a bit for SM Power Save (for HT STAs).</t>
  </si>
  <si>
    <t>See comment.</t>
  </si>
  <si>
    <t>7.3.2.80</t>
  </si>
  <si>
    <t>86</t>
  </si>
  <si>
    <t>50</t>
  </si>
  <si>
    <t>T</t>
  </si>
  <si>
    <t>N</t>
  </si>
  <si>
    <t>The precision of the center frequency report (2 MHz) is much worse than that of the bandwidth report (5 kHz).</t>
  </si>
  <si>
    <t>Add at least two bits of resolution, so the center frequency can be expressed to at least 500 kHz.  Preferably, increase the width of the Interference Center Frequency field to 4 octets.</t>
  </si>
  <si>
    <t>J. Dorsey</t>
  </si>
  <si>
    <t>The method of generating the locally administered multicast address is described as being defined in section 11.20.5.3, which does not exist.</t>
  </si>
  <si>
    <t>Define the method of generating the locally administered multicast address somewhere in 11.20.5 Location Track Procedures.</t>
  </si>
  <si>
    <t>68</t>
  </si>
  <si>
    <t>Non-existent section 11.20.5.3 is referenced.</t>
  </si>
  <si>
    <t>Change reference to 11.20.5</t>
  </si>
  <si>
    <t>A.4.18</t>
  </si>
  <si>
    <t>222</t>
  </si>
  <si>
    <t>38</t>
  </si>
  <si>
    <t>Change reference to 11.20.5.2</t>
  </si>
  <si>
    <t>The last five lines of 7.3.2.66.6, not including Table v23, appear to be a cut-and-paste error.</t>
  </si>
  <si>
    <t>Remove last five lines  of 7.3.2.66.6</t>
  </si>
  <si>
    <t>7.4.7.9a</t>
  </si>
  <si>
    <t>88</t>
  </si>
  <si>
    <t>The Location Track Notification frame format does not include channel information. Frames sent at 1 and 2 Mbps will be decodable in multiple channels and may confuse location determination algorithms.</t>
  </si>
  <si>
    <t>Include a Location Indication Channels sub-element in the Location Track Notification frame which indicates the channel on which the frame was sent.</t>
  </si>
  <si>
    <t>11.20.5.1</t>
  </si>
  <si>
    <t>A STA should discontinue transmission of Location Track Notification frames when it can no longer detect the ESS that configured it. How should a STA recover from this when it regains contact with the ESS?</t>
  </si>
  <si>
    <t>this insertion is at end of 7.4.7, so no lower case letter is needed for the subclause numbers</t>
  </si>
  <si>
    <t>change 7.4.7.9a to 7.4.7.10</t>
  </si>
  <si>
    <t>tables that are continued across page boundaries need to have column headings repeated</t>
  </si>
  <si>
    <t>repeat the column headings on this page</t>
  </si>
  <si>
    <t>change 7.4.7.9b to 7.4.7.11</t>
  </si>
  <si>
    <t>wrong font for this paragraph</t>
  </si>
  <si>
    <t>make the paragraph normal font</t>
  </si>
  <si>
    <t>paragraph not right-justified</t>
  </si>
  <si>
    <t>right-justify the paragraph</t>
  </si>
  <si>
    <t>change 7.4.7.9c to 7.4.7.12</t>
  </si>
  <si>
    <t>change 7.4.7a.1 to 7.4.7.1</t>
  </si>
  <si>
    <t>should be supported regulatory classes</t>
  </si>
  <si>
    <t>change support to supported</t>
  </si>
  <si>
    <t>change "oif which the AP advertises" to "advertised by the AP"</t>
  </si>
  <si>
    <t>change 7.4.7.9d to 7.4.7.13</t>
  </si>
  <si>
    <t>Dialog Token is a field name and should be capitalized</t>
  </si>
  <si>
    <t>capitalize</t>
  </si>
  <si>
    <t>while the end result is correct, none of the details are</t>
  </si>
  <si>
    <t>11k adds 6 and 7; 11r adds 8; 11y adds none; 11w adds 9; 11n adds 10</t>
  </si>
  <si>
    <t>this is a hanging paragraph. See Style Manual 11.1</t>
  </si>
  <si>
    <t>inset another heading 7.4.11.1 at line 21</t>
  </si>
  <si>
    <t>7.4.11.1</t>
  </si>
  <si>
    <t>change "Table 24" to "Table 7-24" Same change needed in 7.4.11.2, 7.4.11.3, 7.4.11.4, 7.4.11.5, 7.4.11.6, 7.4.11.7, 7.4.11.8, 7.4.11.9, 7.4.11.10, 7.4.11.11, 7.4.11.12, 7.4.11.13, 7.4.11.14, 7.4.11.15, 7.4.11.16, 7.4.11.17, 7.4.11.18, 7.4.11.19, 7.4.11.20, 7.4.11.21, and 7.4.11.22</t>
  </si>
  <si>
    <t>cross ref to a hanging paragraph</t>
  </si>
  <si>
    <t>fix the hanging paragraph, and change "7.4.11" to "7.4.11.1". Same change needed in 7.4.11.2, 7.4.11.3, 7.4.11.4, 7.4.11.5, 7.4.11.6, 7.4.11.7, 7.4.11.8, 7.4.11.9, 7.4.11.10, 7.4.11.11, 7.4.11.12, 7.4.11.13, 7.4.11.14, 7.4.11.15, 7.4.11.16, 7.4.11.17, 7.4.11.18, 7.4.11.19, 7.4.11.20, 7.4.11.21, and 7.4.11.22</t>
  </si>
  <si>
    <t>move definiton of the Event Request element here</t>
  </si>
  <si>
    <t>7.4.11.2</t>
  </si>
  <si>
    <t>94</t>
  </si>
  <si>
    <t>change "being transmitted, but not" to "unsolicited, i.e., not"</t>
  </si>
  <si>
    <t>move definition of the Event Report element here</t>
  </si>
  <si>
    <t>M. Kobayashi</t>
  </si>
  <si>
    <t>change v19 to v20</t>
  </si>
  <si>
    <t>subelements should be singular</t>
  </si>
  <si>
    <t>make singular</t>
  </si>
  <si>
    <t>change "the Location Status subelement" to "a Location Status subelement"</t>
  </si>
  <si>
    <t>insert comma after "one octet in length"</t>
  </si>
  <si>
    <t>7.3.2.66.8</t>
  </si>
  <si>
    <t>placement of tables float in Framemaker</t>
  </si>
  <si>
    <t>delete "following"</t>
  </si>
  <si>
    <t>missing space in table cell</t>
  </si>
  <si>
    <t>insert space after TODU</t>
  </si>
  <si>
    <t>change 7.3.2.677.3.2.46 to 7.3.2.46</t>
  </si>
  <si>
    <t>n and m should be italic</t>
  </si>
  <si>
    <t>change n and m to italic (twice each)</t>
  </si>
  <si>
    <t>n should be italic</t>
  </si>
  <si>
    <t>change n to italic (twice)</t>
  </si>
  <si>
    <t>15 bit</t>
  </si>
  <si>
    <t>change to "15-bit"</t>
  </si>
  <si>
    <t>N should be lower case italic</t>
  </si>
  <si>
    <t>change N to lower case italic (twice)</t>
  </si>
  <si>
    <t>delete comma at end of line 18</t>
  </si>
  <si>
    <t>extraneous space in figure title</t>
  </si>
  <si>
    <t>delete space before "Colocated"</t>
  </si>
  <si>
    <t>change 3.7b to 3.174</t>
  </si>
  <si>
    <t>change "in TGk D13.0" to "in IEEE 802.11k-2008"</t>
  </si>
  <si>
    <t>change 7.4.7a.8 to a valid cross reference</t>
  </si>
  <si>
    <t>change 7.4.7a.9 to a valid cross reference</t>
  </si>
  <si>
    <t>7.4.7.1.7.4.7.1</t>
  </si>
  <si>
    <t>bad clause number</t>
  </si>
  <si>
    <t>change to 7.4.7.1</t>
  </si>
  <si>
    <t>multiple rows are being inserted</t>
  </si>
  <si>
    <t>change "row" to "rows"</t>
  </si>
  <si>
    <t>vertical lines at left and right side of table around Channel Usage Request and Channel Usage Response are too heavy</t>
  </si>
  <si>
    <t>IEEE documents don't have sections</t>
  </si>
  <si>
    <t>change "sections" to "subclauses". This change needs to be make throughout the document</t>
  </si>
  <si>
    <t>The text states "The Multicast Rate field specifies the data rate, 0.5 Mb/s units …".  The text is ambiguous since data rate can have multiple meanings?  For example, it is the PHY rate or  the MSDU data rate.  If it's MDSU data rate, how does the STA know the rate of the multicast stream?</t>
  </si>
  <si>
    <t>The x, y and z accuracy estimates are not helpful because the coordinate system is not defined.  For example, is the z direction altitude above floor level?  If so, the text should so state.
Also, in what direction to the x and y axes point with respect to the requesting STA?  How is this information  communicated to the STA?
Rather than stating x and y location accuracy, an alternative is circular location accuracy.  I realize that in practice it make be elliptical, but then there is still the problem of defining the orientation of the major and minor axis.</t>
  </si>
  <si>
    <t>RFC 4776 should be included in clause 2 as a normative reference.</t>
  </si>
  <si>
    <t>RFC 3693 should be included in clause 2 as a normative reference.</t>
  </si>
  <si>
    <t>The text should also state that  the reserved bits are set to zero upon transmission and ignored upon reception.</t>
  </si>
  <si>
    <t>What is the purpose of showing an example where a 20-bit label is represented as an octet sequence?   This just serves to confuse the text since there is no need to define an octet sequence.</t>
  </si>
  <si>
    <t>Delete the text.</t>
  </si>
  <si>
    <t>I would say that the Version bit must always be zero for a type-1 classifier.  How can a frame be parsed and how can the classifier be defined otherwise?</t>
  </si>
  <si>
    <t>Amend or delete the text.</t>
  </si>
  <si>
    <t>Requiring the Protocol field (IPv4) or Next Header field (IPv6) to be either TCP or UDP is too restrictive.  For example, UDP-Lite is not either of these and is therefore excluded.  Moreover, it excludes future protocols which have 16-bit source and destination ports.</t>
  </si>
  <si>
    <t>10.3.2.2.2.2</t>
  </si>
  <si>
    <t>46-51</t>
  </si>
  <si>
    <t>FBMS Descriptor, Multiple BSSID and Traffic Generation should not be called out separately, but rather be included in the BSSDescriptionSet (similar to what other amendments have done).</t>
  </si>
  <si>
    <t>Modify the text.</t>
  </si>
  <si>
    <t>45-48</t>
  </si>
  <si>
    <t>first note in a sequence of notes should be marked "NOTE 1"</t>
  </si>
  <si>
    <t>change "NOTE" to "NOTE 1"</t>
  </si>
  <si>
    <t>second note in a sequence</t>
  </si>
  <si>
    <t>change "NOTE" to "NOTE 2"</t>
  </si>
  <si>
    <t>for consistency, remove the spaces around the slash</t>
  </si>
  <si>
    <t>7.4.11.22</t>
  </si>
  <si>
    <t>108</t>
  </si>
  <si>
    <t>wrong word</t>
  </si>
  <si>
    <t>change "serve" to "serving"</t>
  </si>
  <si>
    <t>change to "Insert a new subclause (9.2.7.2) at the end of the newly renumbered subclause 9.2.7.1 as follows:"</t>
  </si>
  <si>
    <t>wrong title of subclause</t>
  </si>
  <si>
    <t>delete "9." from title</t>
  </si>
  <si>
    <t>change "using FBMS subelements" to "using subelements of the FBMS Request information element"</t>
  </si>
  <si>
    <t xml:space="preserve">for consistency </t>
  </si>
  <si>
    <t>change "(accept)" to "(i.e., accept)"</t>
  </si>
  <si>
    <t>delete comma after "stream"</t>
  </si>
  <si>
    <t>10.3.44</t>
  </si>
  <si>
    <t>baseline document wrong</t>
  </si>
  <si>
    <t>adjust numbering for correct baseline document</t>
  </si>
  <si>
    <t>10.3.49</t>
  </si>
  <si>
    <t>131</t>
  </si>
  <si>
    <t>broken word</t>
  </si>
  <si>
    <t>adjust sizing of text boxes so LOCATIONCFG isn't split across lines</t>
  </si>
  <si>
    <t>broken cross reference</t>
  </si>
  <si>
    <t>in D3.0 is should be 7.4.7.9b, but I think 7.4.7.11 is actually correct.</t>
  </si>
  <si>
    <t>change 7.3.2.21.14 to correct value</t>
  </si>
  <si>
    <t>primitive name is lower case</t>
  </si>
  <si>
    <t>change "Indication" to "indication"</t>
  </si>
  <si>
    <t>change v107 to v104</t>
  </si>
  <si>
    <t>change 11.20.5.5 to 11.20.6</t>
  </si>
  <si>
    <t>139</t>
  </si>
  <si>
    <t>10.3.53.4.3</t>
  </si>
  <si>
    <t>wrong article</t>
  </si>
  <si>
    <t>change "a FBMS" to "an FBMS". Change needed throughout</t>
  </si>
  <si>
    <t>10.3.57.2.10.3.61.2</t>
  </si>
  <si>
    <t>159</t>
  </si>
  <si>
    <t>wrong numbering of this clause</t>
  </si>
  <si>
    <t>change to 10.3.57.2</t>
  </si>
  <si>
    <t>10.3.61.3.1</t>
  </si>
  <si>
    <t>160</t>
  </si>
  <si>
    <t>change to 10.3.57.3.1</t>
  </si>
  <si>
    <t>10.3.57.3.1</t>
  </si>
  <si>
    <t>change to 10.3.57.3.2</t>
  </si>
  <si>
    <t>10.3.57.3.2</t>
  </si>
  <si>
    <t>change to 10.3.57.3.3</t>
  </si>
  <si>
    <t>10.3.57.3.3</t>
  </si>
  <si>
    <t>change to 10.3.57.3.4</t>
  </si>
  <si>
    <t>change "has set up" to "has established"</t>
  </si>
  <si>
    <t>insert "a" before "particular"</t>
  </si>
  <si>
    <t>insert "the" before "FBMS Counter"</t>
  </si>
  <si>
    <t>EOSP is called a subfield in its definition in 7.1.3.5.2</t>
  </si>
  <si>
    <t>change "EOSP field" to "EOSP subfield of the QoS Control field"</t>
  </si>
  <si>
    <t>misquoted baseline text</t>
  </si>
  <si>
    <t>change "iImmediately Immediately" to "iImmediately" (keeping the underlining/strikethrough unchanged)</t>
  </si>
  <si>
    <t>insert comma after "stream"</t>
  </si>
  <si>
    <t>ending a sentence with a preposition</t>
  </si>
  <si>
    <t>change to "for which the STA has previously sent an FBMS request"</t>
  </si>
  <si>
    <t>there is no reason to insert this new subclause between AP aging function and PSMP</t>
  </si>
  <si>
    <t>Don't modify the TIM IE.  Place the relevant TIM information for the other BSSes supported by the AP in the BSSID IE defined in 7.3.2.46 or some other more relevant IE.</t>
  </si>
  <si>
    <t>The non-transmitted BSSID profile element is not supposed to contain any channel related information since "the values of these elements for each non-transmitted BSSID are always the same as the corresponding transmitted BSSID element value."  This means that all BSSes must be on the same channel.  Why the restriction?  If an AP has (simultaneous) support for multiple (RF) channels, why shouldn't it be able to support BSSes on any or all such channels simultaneously? The restriction to a single channel AP seems unnecessarily restrictive.</t>
  </si>
  <si>
    <t>Expand the BSSID profile sub-element to include (optionally) channel related info so that non-AP STAs will know which channel to tune to to participate in the BSSID of choice.  Note also that multi-channel non-AP STAs could simultaneously communicate will multiple APs on different BSSes and potentially different channels as well (see previous comment about multiple BSS capabilities for non-AP STAs).</t>
  </si>
  <si>
    <t>7.3.2.66</t>
  </si>
  <si>
    <t>The location parameters infromation element is apparently used to track STAs.  It contains a motion parameter sub-element that has two velocity components of a STA in an earth-fixed coordinate system that is not specified (since the location of the STA is not transmitted).  That is, the elements of the kinematic state necessary to be able to make use of the two-dimensional motion information, are not available, and neither is the time associated with the kinematic state estimate.  This makes this information of questionable value.  The issue of how to convey an estimated kinmatic state and its uncertainity (a covariance matix) is more complex than just two components of velocity.</t>
  </si>
  <si>
    <t>Is dot11MgmtOption DiagnosticsEnabled" the right MIB variable to be referencing here? The WNM Diagnostics capability is distinct from both multicast diagnostics and STA statistics reporting.</t>
  </si>
  <si>
    <t>How the kinemtaic state and its uncertainity are conveyed among STAs needs further refinement.  At a minimum, a 6-D kinematic state vector estimate along with its estimate error covariance in a coordinate system that is uniquely specified, along with the time at which the estimate is valid, should be included.</t>
  </si>
  <si>
    <t>R. Roy</t>
  </si>
  <si>
    <t>R. ROy</t>
  </si>
  <si>
    <t>Frontmatter</t>
  </si>
  <si>
    <t>change to "RSNA Event Request subelement"</t>
  </si>
  <si>
    <t>change to "an RSNA …"</t>
  </si>
  <si>
    <t>there is no RSNA Event Request frame</t>
  </si>
  <si>
    <t>change "in a RSNA Event Request frame" to "in an RSNA event request"</t>
  </si>
  <si>
    <t>"supporting the Peer-to-Peer Event" is not determined by a MIB variable</t>
  </si>
  <si>
    <t>three octets are used for milliseconds, with a range of 0-999, yet this value can be stored in two octets</t>
  </si>
  <si>
    <t>change Miliseconds to be octets 0-1, adjust remaining locations of each subfield of the timestamp, (making the M-O-N locations correct without any adjustment), and change the length of the timestamp in Figure v15 to "0 or 11"</t>
  </si>
  <si>
    <t>7.3.2.63.2</t>
  </si>
  <si>
    <t>there is already a definition of 802.11 Reason Codes (7.3.1.7). There is no reason to define separate reason code space for each new feature</t>
  </si>
  <si>
    <t>delete Table v7. Change "Transition Reason" to "Reason Code" in Figure v16. Insert the entries from Table v7 into Table 7-22. Change "of the values in Table v7" at line 44 to "one of the values in Table 7-22". Similar change for every other new table of reason codes in TGv.</t>
  </si>
  <si>
    <t>7.3.2.63.3</t>
  </si>
  <si>
    <t>the RSN IE can be quite lengthy, such that it won't fit in the available space remaining in the Event Report field. How is it compressed/truncated or length limited?</t>
  </si>
  <si>
    <t>further specification of the encoding is required. Suggest the RSN IE be truncated to the amount that fits in a single Event Report IE.</t>
  </si>
  <si>
    <t>7.3.2.64</t>
  </si>
  <si>
    <t>Diagnostic Request element does not belong as an information element, as it is only used in 7.4.11.3</t>
  </si>
  <si>
    <t>move the definition of this message component to 7.4.11.3, and delete the entry for it in Table 7-26.</t>
  </si>
  <si>
    <t>Table v13 shows how it is possible to specify multiple credential types, but only certain combinations. More combinations should be allowed</t>
  </si>
  <si>
    <t>according to 7.3.2.21 (as in P802.11k-2008), the Measurement Request field for a Multicast Disgnostics Request only appears in a Triggered Request. Therefore it doesn't make sense to state whhat the field means for a non-triggered request - especially when the field is reserved for a triggered request.</t>
  </si>
  <si>
    <t>delete the Measurement Duration subfield from the Measurement Request field</t>
  </si>
  <si>
    <t>the Multicast Triggered Reporting is shown as optional, but the Measurement Request field is only present in a triggered request</t>
  </si>
  <si>
    <t>delete "(optional)" from the figure at line 5. Delete "It is only present when requesting triggered management diagnostic reporting." at line 24</t>
  </si>
  <si>
    <t>new text here is not backward compatible with the previous text</t>
  </si>
  <si>
    <t>delete the new dash list and restore the previous text. Change the dash list item "In an IPv6 header" to include the DSCP and Next Header</t>
  </si>
  <si>
    <t>since the Classifier Type field is only defined in Figure 7-86, it is not possible to define the Frame Classifier field of Classifier Type 3 as is done here.</t>
  </si>
  <si>
    <t>not sure how this circular definition can be resolved without major surgery on 7.3.2.31.  Suggestion is to add the Classifier Type to figure 7-85 and remove it from figure 7-86, and then make figure 7-86 only apply when Classifier Type is 0 1 or 2. Figures 7-87. 7-88, 7-89, and 7-107a also need to be changed to remove Classifier Type.</t>
  </si>
  <si>
    <t>with two variable length adjacent fields, it is necessary to state how the length of each is determined</t>
  </si>
  <si>
    <t>add a statement that the length of the Filter Value and length of Filter Mask are each (length of TCLAS IE - 3)/2</t>
  </si>
  <si>
    <t>The diagnostic information currently describes only the .11 related information. To help co-existence management, it would be helpful if the device reported as part of the diagnostic reports other technology radios that are in the device (that it knows about). This could help a network manager corrolate co-located interference reports gathered later with knowledge about the actual interfaces in the device.</t>
  </si>
  <si>
    <t>Add a Sub-Element call "non 802.11 Radio Descriptor" that can be enumerated multiple times and describes each non 802.11 radio in the physical hardware.</t>
  </si>
  <si>
    <t>53</t>
  </si>
  <si>
    <t>"The value of 0 indicates the AP…". We should have an explicit status value in Table v32 to indicate that the AP does not transmit TIM frames rather than using an implicit value of 0 interval</t>
  </si>
  <si>
    <t>Add "Denied due to AP does not transmit TIM frames" to Table v32</t>
  </si>
  <si>
    <t>7.4.11</t>
  </si>
  <si>
    <t>92</t>
  </si>
  <si>
    <t>Channel usage request and response frames seem to be missing from Table v34. Is this deliberate or just an editorial issue?</t>
  </si>
  <si>
    <t>Fix as appropriate</t>
  </si>
  <si>
    <t>9.2.7.2</t>
  </si>
  <si>
    <t>The section title number has an extra "9." in the title</t>
  </si>
  <si>
    <t>remove extra "9."</t>
  </si>
  <si>
    <t>Both NOTE1 and NOTE2 are unnecessary in this spec. There are many parts of the TGv spec (and others) where legacy behavior or impact is not explicitly called out. These notes are application notes and either should be removed or moved to an application note appendix.</t>
  </si>
  <si>
    <t>Remove NOTE1 and NOTE2 from section.</t>
  </si>
  <si>
    <t>FBMS is not part of association or reassociation frames any longer</t>
  </si>
  <si>
    <t>Remove "or (Re)association Request frame" from L22</t>
  </si>
  <si>
    <t>10.3.6.2.2</t>
  </si>
  <si>
    <t>114</t>
  </si>
  <si>
    <t>BSS Max Idle period is always present if dot11WirelessManagementImplemented is true</t>
  </si>
  <si>
    <t>Change "is optionally if" to "is present if"</t>
  </si>
  <si>
    <t>10.3.6.4.2</t>
  </si>
  <si>
    <t>Change "is optionally present if" to "is present if"</t>
  </si>
  <si>
    <t>10.3.7.2.2</t>
  </si>
  <si>
    <t>116</t>
  </si>
  <si>
    <t>10.3.7.4.2</t>
  </si>
  <si>
    <t>118</t>
  </si>
  <si>
    <t>10.3.53.4.2</t>
  </si>
  <si>
    <t>148</t>
  </si>
  <si>
    <t>The primitive has the wrong name compared to the section title.</t>
  </si>
  <si>
    <t>change "The TCLAS Elements field contains one or more TCLAS information elements to specify the traffic filter as defined in 7.3.2.31." to "The TCLAS Elements field contains one or more TCLAS information
elements to specify the traffic filter as defined in 7.3.2.31. 
The number of TCLAS information elements is limited and the total size of the TFS Request element is less than 255 octets."</t>
  </si>
  <si>
    <t xml:space="preserve">D3.02. no change needed. </t>
  </si>
  <si>
    <t xml:space="preserve">D3.02. no changes needed. </t>
  </si>
  <si>
    <t xml:space="preserve">Done </t>
  </si>
  <si>
    <t>D3.02. :</t>
  </si>
  <si>
    <t>See CID#282. in addition, add the following sentence at the end of the first paragraph of 11.20.15.1:"When dot11MgmtOptionWNMSleepModeEnabled is true, dot11MgmtOptionTFSEnabled shall be true.</t>
  </si>
  <si>
    <t>While statistics counters from groups 11 through 15 provide valuable information, it is not clear if triggering a report based on one or more provides additional wireless network management capabilities that is not already provided by the STA statistics counters (from groups 0 through 10 and 16) for which the 'trigger' capability is now defined.
The commenter is encouraged to bring in a submission arguing the merits of including some (or all) of the counters from Groups 11 through 15 in providing additional Wireless Network Management capability.</t>
  </si>
  <si>
    <t>The last sentence of the paragraph starting "A STA may receive a TIM frame instead of…" duplicates the sentence starting on L31 of the same paragraph.</t>
  </si>
  <si>
    <t>Remove the last sentence of the paragraph starting at L34.</t>
  </si>
  <si>
    <t>What does "do not need to be duplicated" mean? I believe the intent was to state that the TIM frames do not need to be transmitted twice but rather the TIM frame is only transmitted once at the appropriate interval. But its not clear.</t>
  </si>
  <si>
    <t xml:space="preserve">Please clarify the intent of this sentence. </t>
  </si>
  <si>
    <t>175</t>
  </si>
  <si>
    <t>"An incongruent request is a request which contains an interval which is not an integer divide..". Doesn't this sentence mean that the example given in the same paragraph previously is an invalid example? 3 is not an integer divide of 4.</t>
  </si>
  <si>
    <t>Please fix example or clarify text.</t>
  </si>
  <si>
    <t xml:space="preserve">Why does an AP have to support interval 1 as mandatory? </t>
  </si>
  <si>
    <t>Remove sentence or change sentence to state that its up to the AP what intervals are supported in a valid range…etc.</t>
  </si>
  <si>
    <t>11.20.3.1</t>
  </si>
  <si>
    <t>179</t>
  </si>
  <si>
    <t>"EventReporting" typo</t>
  </si>
  <si>
    <t>Change to "event requests or reporting"</t>
  </si>
  <si>
    <t xml:space="preserve">"While dot11MgmtOptionEventsEnabled is true, a STA shall continuously detect and log…". Why is this statement about "continuously" required? This is an implementation detail and should not be part of the over-the-air behavior. What is important is to capture the external behavior on a STA/AP when events are requested and reported. Secondly, the sentence lists the various event types. What happens when we add more event types? Do we have to maintain this list in this sentence? </t>
  </si>
  <si>
    <t>Remove this sentence</t>
  </si>
  <si>
    <t>11.20.3.2</t>
  </si>
  <si>
    <t>181</t>
  </si>
  <si>
    <t>Why is the transition event report limited to 5? In a typical enterprise a laptop could easily roam more than 5 times walking across a single floor</t>
  </si>
  <si>
    <t>Remove the upper limt of 5 reports and make 5 the minimum set of reports required but if a device is capable of more then it can store more</t>
  </si>
  <si>
    <t>11.20.3.3</t>
  </si>
  <si>
    <t>182</t>
  </si>
  <si>
    <t>Why is the RSNA event report limited to 5? In a typical enterprise a laptop could easily roam more than 5 times walking across a single floor</t>
  </si>
  <si>
    <t>11.20.3.6</t>
  </si>
  <si>
    <t>extra "."</t>
  </si>
  <si>
    <t>Remove "." at end of title</t>
  </si>
  <si>
    <t>191</t>
  </si>
  <si>
    <t xml:space="preserve">"ability to provide multicast services at higher data rates…". Higher data rates than what? Also the statement that an AP provides multicast services at higher data rates by advertising FBMS service is incorrect. An AP advertise FBMS capability to handle different intervals of multicast services. </t>
  </si>
  <si>
    <t>Clarify sentence.</t>
  </si>
  <si>
    <t>"indicating the FBMS information element". There is no such information element. It is either a FBMS Request IE or FBMS Response IE</t>
  </si>
  <si>
    <t>"An AP may advertise the BSS Max Idle Period…".  Is incorrect. An AP will always advertise the idle period if it is a WNM enabled AP</t>
  </si>
  <si>
    <t>Change "may" to "shall"</t>
  </si>
  <si>
    <t>NOTE1 and NOTE2 seem normative in nature. Why aren't they?</t>
  </si>
  <si>
    <t>Change NOTE1 and NOTE2 to normative statements that state "shall" do…etc.</t>
  </si>
  <si>
    <t>7.3.2.66.7</t>
  </si>
  <si>
    <t>71</t>
  </si>
  <si>
    <t>An AP should be able to configure the STA to transmit broadcast data rate at a "don't care" value</t>
  </si>
  <si>
    <t>Add a sentence that states a value of 0 for the broadcast data rate means the STA can transmit the location track frames at any data rate the STA chooses</t>
  </si>
  <si>
    <t>A. Thomson</t>
  </si>
  <si>
    <t>Change from "A STA that has a value of true for the MIB attribute dot11MgmtOptionChannelUsageEnabled is defined as
a STA that supports use of Channel Usage and shall indicate this support by setting the Channel Usage bit of
the Extended Capabilities element to 1 in transmitted Beacon, Association Request, Association Response,
Reassociation Request, Reassociation Response, Probe Request, and Probe Response frames."
to
"A STA that has a value of true for the MIB attribute dot11MgmtOptionChannelUsagEnabled is
defined as a STA that supports Channel Usage. A STA for which the MIB attribute
dot11MgmtOptionChannelUsageEnabled is true shall set the Channel Usage field of the Extended Capabilities element
to 1."</t>
  </si>
  <si>
    <t>Note sure why this text is a Note. Delete  "NOTE1-" and "NOTE 2-"</t>
  </si>
  <si>
    <t>15.2.6</t>
  </si>
  <si>
    <t>AP collaboration was identified as an objective of TGv early-on, and activity to establish the capability has been continuing in line with the PAR of TGv which specifically relates to wireless network management guided by 802.11k measurements.  Previous "no" votes have been cast with the recommendation that AP Collaboration be implemented in the standard, but these comments have been rejected.  Several contributions by more than one company have been made, including the most recent which advocated addition of a simple MIB parameter framework to allow sharing of time as well as frequency by APs that experience too much co-channel interference even after a 802.11k/v-supported frequency reuse assignment has been implemented.</t>
  </si>
  <si>
    <t xml:space="preserve">The traffic generation element included in the beacon frame indicates the number of associated stations corresponding to each AC. According to this information, the non-AP STA will be able to associate with possible AP which can provide a lower blocking probability, which can be derived from the number of VoIP stations (both active and inactive) associated with the AP. Because the passive scanning is popularly deployed, it would be suggested to have the traffic generation element included in beacon frames so that the false association and subsequent being blocked could be avoided. </t>
  </si>
  <si>
    <t xml:space="preserve">Accept. 
Change from
"The Traffic generation capability is particularly useful in controlling the blocking
probabillity of a voice application which depends on the number of voice stations regardless of whether the
stations are generating voice traffic at a specific time."
to
"The Traffic Generation capability can be useful to estimate the blocking
probabillity of a voice application which depends on the number of voice stations, regardless of whether the
stations are generating voice traffic at a specific time."
</t>
  </si>
  <si>
    <t>Remove the Traffic Generation element from the Neighbor Report.</t>
  </si>
  <si>
    <t xml:space="preserve">Traffic Generation IE provides a load information in a different aspect from the BSSLoad element. The BSSLoad element, as specified in 802.11e, includes a "station count" indicating the total number of STAs currently associated with this BSS. However, different ACs are configured different access priorities. The high-prioritized STAs may preempt the channel over lower-prioritized STAs and hence enforce a heavier effect on the STAs deciding which AP it shall associate with. Therefore, it is necessary to differentiate the STAs in terms of their different access categorites by defining the AC Station Count. </t>
  </si>
  <si>
    <t>See CID 246, Traffic Generation element is removed from the neighbor report.</t>
  </si>
  <si>
    <t xml:space="preserve">D3.0 uses PHY-TXSTART.confirm primitive and PHY-RXSTART.indication primitive as timing measurement points for the exact location service. 
PHY-TXSTART.confirm primitive is issued after transmitting PLCP Preamble. But, PHY-RXSTART.indication is issues after receiving PLCP Header. 
These two measurement points are not matched. 
Use same meaurement points for the exact location service.  </t>
  </si>
  <si>
    <t xml:space="preserve">typo. change "U Sleep Interval" to "Sleep Interval". </t>
  </si>
  <si>
    <r>
      <t xml:space="preserve">Change " The Max Idle Period field indicates the time period during which a STA refrains from transmitting frames to
its associated AP without being disassociated. The time period is specified in units of 1000TUs. A non-AP
STA is considered inactive if the AP has not received a frame of a frame exchange sequence initiated by the
STA for a time period equal to or greater than the time specified by the Max Idle Period field value." to "The Max Idle Period field indicates the time period during which a STA refrains from transmitting frames to its associated AP without being disassociated.  </t>
    </r>
    <r>
      <rPr>
        <u val="single"/>
        <sz val="8"/>
        <rFont val="Arial"/>
        <family val="2"/>
      </rPr>
      <t xml:space="preserve">The Max Idle Period field is 16-bit unsigned integer. </t>
    </r>
    <r>
      <rPr>
        <sz val="8"/>
        <rFont val="Arial"/>
        <family val="2"/>
      </rPr>
      <t xml:space="preserve">The time period is specified in units of 1000TUs. </t>
    </r>
    <r>
      <rPr>
        <u val="single"/>
        <sz val="8"/>
        <rFont val="Arial"/>
        <family val="2"/>
      </rPr>
      <t>The value of 0 is reserved.</t>
    </r>
    <r>
      <rPr>
        <sz val="8"/>
        <rFont val="Arial"/>
        <family val="2"/>
      </rPr>
      <t xml:space="preserve">  A non-AP
STA is considered inactive if the AP has not received a frame of a frame exchange sequence initiated by the
STA for a time period equal to or greater than the time specified by the Max Idle Period field value."</t>
    </r>
  </si>
  <si>
    <t>the channel usage is removed from table 7-14 per CID#331 and #225.</t>
  </si>
  <si>
    <t>The neighbor report can only be used for  associated STAs.
Scanning could consume extra power and introduce the latency. 
How the information should be treated is described in 11.20.18 Channel Usage Procedures.</t>
  </si>
  <si>
    <t>The description of the 11.20.6 Timing Measurement Procedure lacks detail in terms of the sequence of messages required for synchronisation and the requirements of the Timing Services timer. Note that the TDOA timer may not be suitable for use as the Timing Measurement Services timer since the TDOA timer is only 32 bits and may be turned off when the STA goes into deep sleep mode. In general low power STAs are likely to be running a low resolution timer when in deep sleep, and a high resolution timer only when awake.</t>
  </si>
  <si>
    <t xml:space="preserve">Provide a better description of the Timing Measurement Procedure and include a message sequence chart showing the frames that are involved and showing the timestamps which are to be included in the various frames. This has been partly done in section 10.3.51 where the diagram has been marked with timing points t1..t4 but these are not referenced anywhere. Define the requirements for the timer that provides the timestamp. Some of this information is in section 7.4.7.9b but this is presumably non-normative. </t>
  </si>
  <si>
    <t>10.3.51.2.2</t>
  </si>
  <si>
    <t>137</t>
  </si>
  <si>
    <t>Ingress Timestamp is not defined anywhere in the document.</t>
  </si>
  <si>
    <t>Define Ingress Timestamp.</t>
  </si>
  <si>
    <t>D. Goodall</t>
  </si>
  <si>
    <t>Change from "The Element Status field indicates the status of the AP responding to the STA's requested delivery interval,
as indicated in Table v27." to The Element Status field indicates the status of STA's requested delivery interval,
as indicated in Table v27, provided by the AP."</t>
  </si>
  <si>
    <t>Delete "Association
Response frames, as described in 7.2.3.5, and Reassociation Response frames, as described in 7.2.3.7."</t>
  </si>
  <si>
    <t>Insert "Probe Response frames, as described in 7.3.2.9"</t>
  </si>
  <si>
    <t>Delete "and Reassociation Request frames, as described in 7.2.3.6"</t>
  </si>
  <si>
    <t>As in comment. Also similarly in 7.3.2.76, p82,line38 Reassociation Response.</t>
  </si>
  <si>
    <t>Clarify "in the next four fields"</t>
  </si>
  <si>
    <t>Should this be "in the TIM Broadcast Offset field"</t>
  </si>
  <si>
    <t>7.3.2.80</t>
  </si>
  <si>
    <t>Change from "interferences" to "interference"</t>
  </si>
  <si>
    <t>86</t>
  </si>
  <si>
    <t>Change from "For more than one antenna see Antenna Connector definition (see 3.7b)." to "The Antenna
Connector definition  includes the case when more than one antenna is present (see 3.7b)."</t>
  </si>
  <si>
    <t>Change from "networking" to "networks"</t>
  </si>
  <si>
    <t>7.4.7.9b</t>
  </si>
  <si>
    <t>Insert "and" at the end of line 58, to read "action frame and Rx time"</t>
  </si>
  <si>
    <t>7.4.7.9c</t>
  </si>
  <si>
    <t>Editorial note referenceing 7.3.2.51 seems out of place.</t>
  </si>
  <si>
    <t>Delete the note.</t>
  </si>
  <si>
    <t>9.2.7.2.9</t>
  </si>
  <si>
    <t>Delete "in order" and change from "follows group addressed reception rules" to "follows group addressed frame reception rules"</t>
  </si>
  <si>
    <t>Change from "An AP supporting FBMS indicates its support by using the Extended Capabilities information element when
dot11WirelessManagementImplemented is set to true. A STA that has a value of true for the MIB attribute
dot11MgmtOptionFBMSEnabled is defined as a STA that supports FBMS and indicates this support by setting
the dot11MgmtOptionFBMSEnabled field of the Extended Capabilities element to 1 in transmitted Beacon,
Association Request, Association Response, Reassociation Request, Reassociation Response, Probe
Request, and Probe Response frames."
to
"A STA that has a value of true for the MIB attribute dot11MgmtOptionFBMSEnabled is
defined as a STA that supports FBMS. A STA for which the MIB attribute
dot11MgmtOptionFBMSEnabled is true shall set the FBMS field of the Extended Capabilities element
to 1."</t>
  </si>
  <si>
    <t>111</t>
  </si>
  <si>
    <t>Change from "for an FBMSID" to "For a stream identified by an FBMSID". In line 25, change form "As the AP" to "Since the AP" and in line 26,  change from "where all non-AP STAs" to "when all non-AP STAs"</t>
  </si>
  <si>
    <t>change from "indicates the group addressed groups of the buffered frames" to "indicates the FBMS group addressed buffered frames". Also Page 172, line 55, change from "indicate all the group addressed groups for which the AP is buffering frames" to "indicate all FBMS group addressed frames for which the AP is buffering frames"</t>
  </si>
  <si>
    <t>See CID81</t>
  </si>
  <si>
    <t>see CID82</t>
  </si>
  <si>
    <t>see CID81</t>
  </si>
  <si>
    <t xml:space="preserve">whole table is on the same page now. </t>
  </si>
  <si>
    <t>I do not believe there is value in placing a traffic generation IE in the beacon. Clause 11.20.12 says that "The use of the station counts is implementation specific" in the Qos AP. In this case, what is the benefit of a non-AP STA knowing how many (for example) VOIP capable devices are associated? The non-AP STA does not know the non-blocking probability of the AP and therefore cannot make useful transition decisions purely based upon traffic counts. There may be some benefit to an AP to receive traffic indications from its stations because it has sufficient knowledge to know if some (management policy defined) non-blocking probability has been reached and should start trying to decline further associations. We should avoid beacon bloat and remove this IE from the beacon.</t>
  </si>
  <si>
    <t>Remove the traffic generation IE from beacon frames.</t>
  </si>
  <si>
    <t>11.20.12</t>
  </si>
  <si>
    <t>10-26</t>
  </si>
  <si>
    <t>10,20</t>
  </si>
  <si>
    <t>The text for when multiple BSSIDs are enabled / not enabled should probably be consistent. In line 10 it says "When dot11MgmtOptionMultiBSSIDEnabled is set to 0," and on line 20 it says "When multiple BSSIDs are supported".</t>
  </si>
  <si>
    <t>On line 10, change "When dot11MgmtOptionMultiBSSIDEnabled is set to 0," to "When dot11MgmtOptionMultiBSSIDEnabled is set to false,".
On line 20, change "When multiple BSSIDs are supported" to "When dot11MgmtOptionMultiBSSIDEnabled is set to true,"</t>
  </si>
  <si>
    <t>It might be worth adding an editorial note to say that figure 7-62b is defined in 11k</t>
  </si>
  <si>
    <t>7.3.2.22.10b</t>
  </si>
  <si>
    <t>17-24</t>
  </si>
  <si>
    <t xml:space="preserve">What defines the X, Y and Z axis? Perhaps there is a reference I missed, but there does not appear to be a reference for defining the axis. Is the assumption that X = North-South, Y = East-West, Z=Height ? </t>
  </si>
  <si>
    <t>Either provide a reference to the document that defines the X, Y &amp; Z axis or provide a definition in 11v. Another solution would be to just provide one accuracy estimate that is not tied to an axis vector.</t>
  </si>
  <si>
    <t>7.3.2.63.1</t>
  </si>
  <si>
    <t>60</t>
  </si>
  <si>
    <t>Why is the month defined using (English) ASCII characters, but the rest of the timestamp is binary? I think the month should be encoded as binary because it reduces its size and not everyone uses English as their preferred language.</t>
  </si>
  <si>
    <t>Change the month field to one octet, with a range of 1 .. 12</t>
  </si>
  <si>
    <t>I suspect that the "multicast rate" text for FBMS and multicast reporting need to be swapped. The text for the FBMS request currently talks about rates received during the measurement period and the multicast diagnostic report talks about desired multicast rate.</t>
  </si>
  <si>
    <t>Remove the multicast rate definition from 7.3.2.71 and use it to replace the definition in 7.3.2.22.10a</t>
  </si>
  <si>
    <t>Remove the multicast rate definition from 7.3.2.22.10a and use it to replace the definition in 7.3.2.71</t>
  </si>
  <si>
    <t>"The Multicast MAC Address field contains the MAC address of the multicast traffic to which the Multicast Diagnostic request relates". But isn't this sub-clause about FBMS response?</t>
  </si>
  <si>
    <t>Change
"The Multicast MAC Address field contains the MAC address of the multicast traffic to which the Multicast Diagnostic request relates".
to
"The Multicast MAC Address field contains the MAC address of the multicast traffic to which this FBMS response relates".</t>
  </si>
  <si>
    <t>Typo? "The Interference Center Frequency field indicates the center frequency of interference in 2 MHz" should be "in units of 2MHz"?</t>
  </si>
  <si>
    <t xml:space="preserve">Annex L does not match the specification in section 7.3.2.6. </t>
  </si>
  <si>
    <t>Update annex L to be consistent with 7.3.2.6</t>
  </si>
  <si>
    <t>Q. Wang</t>
  </si>
  <si>
    <t>61-65</t>
  </si>
  <si>
    <t>An interference level over approximately 20 dBm is not likely to be measurable.</t>
  </si>
  <si>
    <t>It might make sense to clamp the interference level at a value like 15 or 20 dBm instead of 126 dBm.</t>
  </si>
  <si>
    <t>"If no co-located interference is not present the field is set to -128 dBm." doesn't cover the case of the inteference level actually being measured at or below -127.5 dBm.</t>
  </si>
  <si>
    <t>Please replace the statement with:  "If no co-located interference is not present or measured at or below -127.5 dBm, the field is set to -128 dBm."</t>
  </si>
  <si>
    <t>19-23</t>
  </si>
  <si>
    <t xml:space="preserve">Throughout the 11v spec, use the language consistent with the base spec. </t>
  </si>
  <si>
    <t xml:space="preserve">"A bit from 1 to k is set to 1 when the DTIM Count field is 0 for the BSS corresponding to the non-transmitted BSSID and on or more group addressed frames are buffered at the AP for this BSS." This sentence states that the value of bits from 1 to k is valid only when the DTIM count field is 0, and therefore implies the all the BSSIDs (transmitted or non-transmitted) use the same DTIM period and DTIM count. However, in 7.3.2.69, the specification of multiple BSSID-index element allows different DTIM periods and DTIM counts for different BSSIDs. Clarify and modify the text to be consistent. </t>
  </si>
  <si>
    <t xml:space="preserve">Clarify and modify the text to be consistent. </t>
  </si>
  <si>
    <t>insert a normative reference to the IEEE/IETF document that defines the ARP packets</t>
  </si>
  <si>
    <t>there are no normative statements describing the updating of the Proxy ARP service translation table.  Without this, the table will never be updated, and the AP will never do anything useful with proxying ARPs</t>
  </si>
  <si>
    <t>insert normative statements with procedures for updating the Proxy ARP service translation table</t>
  </si>
  <si>
    <t>Access point collaboration was identified early as an objective of TGv, but still does not appear in the draft. Submissions have been made from numerous companies in support of this objective.</t>
  </si>
  <si>
    <t>As a minimal solution satisfying that objective, incorporate the MIB-based mechanism in 11-08-0419-01-000v-access-point-collaboration.doc that provides "hooks" to allow a higher-level network manager to perform time-based allocation in addition to frequency-based allocation.</t>
  </si>
  <si>
    <t>The PAR for TGv authorized the Task Group to make certain changes to the 802.11 Standard, "to extend prior work in radio measurement to effect a complete and coherent upper layer interface for managing 802.11 devices in wireless networks." Flexible Broadcase/Multicast Service is outside that scope, and is not an authorized change to the 802.11 Standard.</t>
  </si>
  <si>
    <t>Delete this paragraph, and all refs to FBMS in the document (further changes necessary are identified in subsequent comments). Submit the changes to TGmb, where such changes to the standard are in scope.</t>
  </si>
  <si>
    <t>The PAR for TGv authorized the Task Group to make certain changes to the 802.11 Standard, "to extend prior work in radio measurement to effect a complete and coherent upper layer interface for managing 802.11 devices in wireless networks." Multiple BSSID Support is outside that scope, and is not an authorized change to the 802.11 Standard.</t>
  </si>
  <si>
    <t>Delete this paragraph, and all refs to Multiple BSSID Support in the document (further changes necessary are identified in subsequent comments). Submit the changes to TGmb, where such changes to the standard are in scope.</t>
  </si>
  <si>
    <t>The PAR for TGv authorized the Task Group to make certain changes to the 802.11 Standard, "to extend prior work in radio measurement to effect a complete and coherent upper layer interface for managing 802.11 devices in wireless networks." SSID List extension is outside that scope, and is not an authorized change to the 802.11 Standard.</t>
  </si>
  <si>
    <t>Delete this paragraph, and all refs to SSID List in the document (further changes necessary are identified in subsequent comments). Submit the changes to TGmb, where such changes to the standard are in scope.</t>
  </si>
  <si>
    <t xml:space="preserve">In many streaming applications (major users of multicast), increased latency translates to expired packets.  Buffer size may also be a problem.  So there's gotta be a way for a non-AP STA to say no to delivery interval change.  The problem is that AP does not exactly know if there is any non-AP STA receiving mcast every DTIM.  if such a STA is a legacy non-AP STA, there is no way even to communicate about this.  </t>
  </si>
  <si>
    <t>So for every FBMS-ed stream, two duplicated image streams are needed, one sent at DTIM interval , one at FBMS interval.</t>
  </si>
  <si>
    <t xml:space="preserve">What if a non-AP STA requests FBMS on a multicast stream already FBMS-ed but requesting a different interval than the current interval?  </t>
  </si>
  <si>
    <t>duplicate multicast stream, one for each interval.</t>
  </si>
  <si>
    <t>Do not see why FBMS is WLAN management, clearly out of scope from TGv PAR.</t>
  </si>
  <si>
    <t>Remove FBMS.</t>
  </si>
  <si>
    <t>donot think one can do FBMS for broadcast because by default broadcast is for everybody including those who do not do FBMS.  So broadcast frames shall be sent at DTIM interval.</t>
  </si>
  <si>
    <t>take "broadcast" out</t>
  </si>
  <si>
    <t>L. Ji</t>
  </si>
  <si>
    <t>44-65</t>
  </si>
  <si>
    <t>Timing Measurement procedure is not described sufficiently. More detail is required.</t>
  </si>
  <si>
    <t>The commenter will provide a revised proposal for the Timing Measurement feature.</t>
  </si>
  <si>
    <t>39-42</t>
  </si>
  <si>
    <t>"A STA shall not request an optional management diagnostic alert from another STA unless that STA advertises support for the diagnostic type by setting the Diagnostics bit within the Extended Capabilities element in the (re)association request frame." 
How can a STA be prevented from making any request? A STA could reject a request from another STA, if the receiving STA does not support the feature requested.</t>
  </si>
  <si>
    <t>Reword as follows:
"A STA receiving a request for an optional management diagnostic alert from another STA shall reject the reject, if the receiving STA has not advertised support for the diagnostic type by setting the Diagnostics bit within the Extended Capabilities element in the (re)association request frame."</t>
  </si>
  <si>
    <t>46-48</t>
  </si>
  <si>
    <t>"When the Multicast Diagnostics field in the Extended Capabilities field is set to 1, the Incapable bit in the Measurement Report Mode field shall not be set to 1."
This needs to be specified up from in Clause 11.20. Repeating the same information for each feature is cumbersome. If there are exception to this general rule, it is addressed in the description of the specific feature.</t>
  </si>
  <si>
    <t xml:space="preserve">"When a STA advertises support for a feature by setting the corresponding bit in the Extended Capabilities Element, the STA on receipt of a request for the specific feature shall not respond with a report with the Measurement Report Mode field set to Incapable." </t>
  </si>
  <si>
    <t>56-59</t>
  </si>
  <si>
    <t>If the Authentication Type field is other than 00-0F-AC:1 or 00-0F-AC:3, how is the length of the EAP Method field determined?</t>
  </si>
  <si>
    <t>change "The EAP Method field is set to 0 otherwise" to "The EAP Method field is a single octet set to 0 otherwise"</t>
  </si>
  <si>
    <t>7.3.2.63.6</t>
  </si>
  <si>
    <t>7.3.2.26 does not define Vendor Specific subelements</t>
  </si>
  <si>
    <t>chage to "… contains a sequence of one or more Vendor Specific information elements as defined in 7.3.2.26."</t>
  </si>
  <si>
    <t>7.3.2.64.4</t>
  </si>
  <si>
    <t>this sentence is totally content-free.</t>
  </si>
  <si>
    <t>either reword to state something non-obvious, or delete it.</t>
  </si>
  <si>
    <t>very bad choice of subelement name. It doesn't contain the credentials, and should not imply that it does from the subelement name</t>
  </si>
  <si>
    <t>change subelement name in Table v12 and in text to "Credential type". Change field name in Figure v22 from "Credentials" to something else. Also update Table v19 in 7.3.2.65.5</t>
  </si>
  <si>
    <t>due to limitations in the overall length of an information element (the Diagnostic Request element), these subelements can't be as long as stated in this table</t>
  </si>
  <si>
    <t>change all the entries in Table v12 with maximum 254 to have a maximum of 251 (8 places)</t>
  </si>
  <si>
    <t>need to specify whether a null terminator is expected in the Antenna Type field value</t>
  </si>
  <si>
    <t>insert "This string is not null terminated."</t>
  </si>
  <si>
    <t>What to do if Antenna Type is too long to fit?</t>
  </si>
  <si>
    <t>There is no "Non-motion Report Interval field"</t>
  </si>
  <si>
    <t>change to the correct field name. Possibly "Normal Report Interval" is intended</t>
  </si>
  <si>
    <t>specification of the minimum report interval does not belong in clause 7</t>
  </si>
  <si>
    <t>move this specification of minimum value to clause 11</t>
  </si>
  <si>
    <t>"If motion detection is not supported" should reference a MIB variable</t>
  </si>
  <si>
    <t>change this sentence to reference a MIB variable</t>
  </si>
  <si>
    <t>7.3.2.66.3</t>
  </si>
  <si>
    <t>which Country do these Regulatory Class values apply?</t>
  </si>
  <si>
    <t>Insert "All Regulatory Class field values are for the Country specified in the Beacon frame."</t>
  </si>
  <si>
    <t>7.3.2.66.5</t>
  </si>
  <si>
    <t>69</t>
  </si>
  <si>
    <t>Length field in the FBMS Descriptor being set to zero doesn't match the definition of the FBMS Descriptor in clause 7</t>
  </si>
  <si>
    <t>make definition and procedures consistent</t>
  </si>
  <si>
    <t>frames don't belong to a FBMS Element</t>
  </si>
  <si>
    <t>change "Element" to "stream"</t>
  </si>
  <si>
    <t>this is a misuse of "if and only if"</t>
  </si>
  <si>
    <t>change to "set to 0 if there are buffered …. and set to 1 otherwise"</t>
  </si>
  <si>
    <t>Beacon should be "Beacon frame"</t>
  </si>
  <si>
    <t>change "attempts" to "shall attempt"</t>
  </si>
  <si>
    <t>this requirement only applies to non-AP STAs</t>
  </si>
  <si>
    <t>change "STA" to "non-AP STA"</t>
  </si>
  <si>
    <t>"transmitted and/or without any" ??  "and/or" seems to be extraneous</t>
  </si>
  <si>
    <t>the requirements stated in the first two sentences are stated backwards</t>
  </si>
  <si>
    <t>change to "If dot11RRMCivicMeasurementEnabled is set to TRUE and civic location information is not available, the STA shall reject a Location Civic Request and shall respond with a Measurement Report frame…" and "If dot11RRMCivicMeasurementEnabled is set to TRUE and civic location information is available, the STA shall respond with a Measurement Report frame..."</t>
  </si>
  <si>
    <t>11.10.8.8b</t>
  </si>
  <si>
    <t>change to "If dot11RRMIdentifierMeasurementEnabled is set to TRUE and location information is not available, the STA shall reject any Location Identifier Request and shall respond with a Measurement Report frame…" and "If dot11RRMIdentifierMeasurementEnabled is set to TRUE and location information is available, the STA shall respond with a Measurement Report frame..."</t>
  </si>
  <si>
    <t>two paragraphs above it was called "Location Identifier Request" and here it is "Location Identifier Measurement Request"</t>
  </si>
  <si>
    <t>be consistent in the name of this request</t>
  </si>
  <si>
    <t>since only a non-AP STA sends a (Re)Association Request frame, this sentence only pertains to non-AP STAs.</t>
  </si>
  <si>
    <t>change "A STA" in line 39 to "An AP". Change "another STA" to "a non-AP STA". Change "that STA" to "that non-AP STA".</t>
  </si>
  <si>
    <t>Management diagnostic alert?  Or Multicast diagnostic alert?</t>
  </si>
  <si>
    <t>a statement is needed that a non-AP STA shall not request an optional multicast diagnostic alert</t>
  </si>
  <si>
    <t>the value of Action Type field is not a character string, so this condition can never be true</t>
  </si>
  <si>
    <t>change "is set to "Enter SNM-Sleep Mode"" to "is set to 0"</t>
  </si>
  <si>
    <t>the numbers in the Subelement ID column of table 7-57e1 don't match the values in table v20</t>
  </si>
  <si>
    <t>change Radio Information to ID 4 and Motion to ID 5</t>
  </si>
  <si>
    <t>conditions for including Time of Departure don't make sense</t>
  </si>
  <si>
    <t>change "and" to "if"</t>
  </si>
  <si>
    <t>this paragraph is duplicated in the following one</t>
  </si>
  <si>
    <t>delete the paragraph at line 55</t>
  </si>
  <si>
    <t>7.4.11.4</t>
  </si>
  <si>
    <t>95</t>
  </si>
  <si>
    <t>the Dialog Token needs to reference a specific request, not just any request</t>
  </si>
  <si>
    <t>change "any" to "the"</t>
  </si>
  <si>
    <t>7.4.11.5</t>
  </si>
  <si>
    <t>BSS Transition Management Query performs almost the same function as a Neighbour report request. Given that generally, a STA has a minimal amount of time to complete a BSS-Transition, it will already likely have a trimmed list of potential roaming candidates. It could receive this type of information by either actively or passively scanning.</t>
  </si>
  <si>
    <t>Remove the BSS-Transition managmement query from this amendment.</t>
  </si>
  <si>
    <t>The STA statistics reporting management frames should not be classified as AC_V0 for transmission, they should go out as best effort or background.</t>
  </si>
  <si>
    <t xml:space="preserve">Explicitly call out these frames in clause 9.1.3.1 to indicate that these frames be transmitted as AC_BE or AC_BK </t>
  </si>
  <si>
    <t>The diagnostic reporting frames should not be classified as AC_V0 for transmission, they should be transmitted as best effort or background.</t>
  </si>
  <si>
    <t>11.20.3</t>
  </si>
  <si>
    <t>The event reporting frames should not be classified as AC_V0 for transmission, they should be transmitted as best effort or background.</t>
  </si>
  <si>
    <t>11.20.4</t>
  </si>
  <si>
    <t>M. Montemurro</t>
  </si>
  <si>
    <t>There is still insufficient reason for the syslog facility in 802.11.  Yes, it allows a STA to "report" syslog entries at L2 when L3 is unavailable.  But, no rationale for the value of such a logging has been given.  The log format is in "vendor specific ... form," so, no obvious mechanism can be seen for how an AP will use the information.  If the information is expected to be provided externally to the AP (via a L3 mechanism, presumably), then the AP must have L3 connectivity.  To allow logging from a STA that cannot obtain L3 connectivity (or an IP address) is opening potential security or denial-of-service attacks from a STA that the network had clearly refused to service.  If there are metrics or status that would be useful to diagnosing an 802.11-specific (or other L2) issue, those should be identified and implemented.  Otherwise, this still appears just to be a way to violate network stack layering.</t>
  </si>
  <si>
    <t>Delete sections 7.3.2.63.5, 11.20.3.5 and all other miscellaneous references to "syslog" event reporting.</t>
  </si>
  <si>
    <t>M. Hamilton</t>
  </si>
  <si>
    <t>The BSS Available Admission Capacity is implementation-dependent, and therefore not well-defined.</t>
  </si>
  <si>
    <t>Remove BSS Available Admission Capacity from the Neighbor report. The STA can obtain it when it re-associates with the AP.</t>
  </si>
  <si>
    <t>G. Bumiller</t>
  </si>
  <si>
    <t>17.2.4.2</t>
  </si>
  <si>
    <t>13-18</t>
  </si>
  <si>
    <t>The TIME_OF_DEPARTURE_TOLERANCE is not clearly defined.</t>
  </si>
  <si>
    <t>Clarify definition of TIME_OF_DEPARTURE_TOLERANCE.</t>
  </si>
  <si>
    <t xml:space="preserve">The bit-wise operation "OR" is indicated for bit patterns of different lengths (i.e., 48 bits versus n bits), which of course is not defined.  </t>
  </si>
  <si>
    <t xml:space="preserve">Modify the equation or explain what to do with extraneous bits. </t>
  </si>
  <si>
    <t>T. Kolze</t>
  </si>
  <si>
    <t>1 ns resolution is missing in the table</t>
  </si>
  <si>
    <t>Change "The Interference Bandwidth field indicates the bandwidth at the -3dB roll-off point of the interference signal in 5 kHz."
to
"The Interference Bandwidth field indicates the bandwidth at the -3dB roll-off point of the interference signal in units of 5 kHz."</t>
  </si>
  <si>
    <t>A. Ashley</t>
  </si>
  <si>
    <t>See CID 1310</t>
  </si>
  <si>
    <t>As in comment, change all occurrances to "802.11k-2008"</t>
  </si>
  <si>
    <t>Update with the latest amendment ordering</t>
  </si>
  <si>
    <t>TGv agrees with the commenter, that mandatory and optional functionality is not SPECIFIED by the PICS, that the mandatory/optional functionality is specified in the text. The statement on p6l59 states that
"A comprehensive statement on mandatory and optional functionality is available in Annex A.". It does not state that the mandatory/optional functionality is specified in Annex A. The statement is identical to that in 802.11-2007, Page 30, section 5.2.6, end of second paragraph. See also the resolution to CID 1239, which updates the specification of TGv mandatory/optional capabilities in Clause 11.</t>
  </si>
  <si>
    <t>Declined, as the base spec allows either terminology, and recent amendments (tgk, tgr) use "is present". If a different direction is adopted by Tgmb, the TG will revisit this in Sponsor Ballot.</t>
  </si>
  <si>
    <t>See CID 616</t>
  </si>
  <si>
    <t>Apply changes to 10.3.6.3.1 as described in the resolution to CID 1341</t>
  </si>
  <si>
    <t>Apply changes to 10.3.7.1.2 as described in the resolution to CID 1341</t>
  </si>
  <si>
    <t>Apply changes to 10.3.7.2.2 as described in the resolution to CID 1342. Also apply changes to 10.3.6.4.2 as described in the resolution to CID 1342.</t>
  </si>
  <si>
    <t>See CIDs 1341 through 1346</t>
  </si>
  <si>
    <t>In pg. 4, line 11, the definition of co-located interference has already implied that measurement is not required. .</t>
  </si>
  <si>
    <t xml:space="preserve">This paragraph specifies that the interference is a known future, and does not need to be measured in real time. </t>
  </si>
  <si>
    <t>Change the sentence to the following: "e) The TRAINING_FIELD of the derotated signal may be up-sampled to meet the TIME_OF_DEPARTURE_ACCURACY_TEST_THRESH requirement. For example, TIME_OF_DEPARTURE_ACCURACY_TEST_THRESH of 1 ns may require 1 GHz or above upsampling."</t>
  </si>
  <si>
    <r>
      <t xml:space="preserve">Change "Note 1: One implementation of a time of departure measurement system is a free-running oscillator clocking.." to "Note 1: One </t>
    </r>
    <r>
      <rPr>
        <u val="single"/>
        <sz val="10"/>
        <rFont val="Tahoma"/>
        <family val="2"/>
      </rPr>
      <t>possible</t>
    </r>
    <r>
      <rPr>
        <sz val="10"/>
        <rFont val="Tahoma"/>
        <family val="2"/>
      </rPr>
      <t xml:space="preserve"> implementation of a time of departure measurement system is a free-running oscillator clocking.."</t>
    </r>
  </si>
  <si>
    <t xml:space="preserve">As in comment. </t>
  </si>
  <si>
    <t>47-50</t>
  </si>
  <si>
    <t>"TRAINING_FIELD is the Long symbols windowed by the windowing described in 17.3.2.4 with
TTR = 100 ns for 20 MHz channel spacing, TTR = 200 ns for 10 MHz channel spacing and TTR = 400
ns for 5 MHz channel spacing." Exact TTR values should not be specified. This was not done in Clause 17. State TTR values as possible examples.</t>
  </si>
  <si>
    <t>"TRAINING_FIELD is the concatenation of the SYNC and SFD fields, using as its chip pulse a rectangular
pulse of duration 1/ 11 MHz convolved with a brick-wall low pass filter of bandwidth 11
MHz" In this sentence filter with BW of 11 MHz should be stated as an example, not a fixed value.</t>
  </si>
  <si>
    <t>29-33</t>
  </si>
  <si>
    <t>"TRAINING_FIELD is the concatenation of the appropriate short or long SYNC and SFD fields,
using as its chip pulse a rectangular pulse of duration 1/ 11 MHz convolved with a brick-wall low
pass filter of bandwidth 11 MHz" In this sentence filter with BW of 11 MHz should be stated as an example, not a fixed value.</t>
  </si>
  <si>
    <t>48-50</t>
  </si>
  <si>
    <t>"TRAINING_FIELD is L-LTF (for HT-mixed format) or HT-LTF1 (for HT-greenfield format) windowed
by the windowing described in 17.3.2.4 with TTR = 100 ns."  Exact TTR values should not be specified. This was not done in Clause 17. State TTR value as a possible examples.</t>
  </si>
  <si>
    <t>Meaning of TIME_OF_DEPARTURE_TOLERANCE parameter is not very clear. What it means should be explained better. My understanding is that this represents an accuracy with which a device can provide TIME_OF_DEPARTURE. Should TIME_OF_DEPARTURE_TOLERANCE be directly related to TIME_OF_DEPARTURE_ACCURACY_TEST_THRESH?</t>
  </si>
  <si>
    <t>V. Erceg</t>
  </si>
  <si>
    <t xml:space="preserve">Co-located interference may block IEEE 802.11 receiver and cause its front end saturate, and as a result the input power may not be measurable. Currently, the spec does not say how the interference level should be set in such case. </t>
  </si>
  <si>
    <t>Page 85, L64, change "When the interference level is equal or greater than 126dBm, the field is set to 126dBm." to "When the interference level is equal or greater than 126dBm, or not measurable due to the 802.11 receiver is blocked by the co-located interference,  the field is set to 126dBm."</t>
  </si>
  <si>
    <t>7.4.7</t>
  </si>
  <si>
    <t xml:space="preserve">Timing Measurement frame is used for A/V sync and transmitted after association. Timing Measurement frame shall be class 3 WNM action frame. </t>
  </si>
  <si>
    <t xml:space="preserve">Remove the entry "Timing Measurement"  from Table 7-57e; Add an entry "Timing Measurement" at the end of Table v34; Move the clause "Timing Measurement frame format" to clause 7.4.11.  </t>
  </si>
  <si>
    <t xml:space="preserve">Directed Multicast should be included in 802.11v as an optional features. FBMS provides power saving for TGv devices. However, the legacy device (non-TGv device) within the BSS will experience unexpected B/M delivery delay.
Directed Multicast  provides power saving for TGv devices without introducing latency on the legacy (non-TGv) device. Directed Multicast complements FBMS. </t>
  </si>
  <si>
    <t>see 08/0050r1</t>
  </si>
  <si>
    <t>7.4.11.21</t>
  </si>
  <si>
    <t>107</t>
  </si>
  <si>
    <t>11.20.16</t>
  </si>
  <si>
    <t>5.2.11.8</t>
  </si>
  <si>
    <t>E-911 is a North American term and should be re-phrased for international consumption</t>
  </si>
  <si>
    <t>The proposed changes to the AID TIM should be removed.  The new BSSID TIM information should instead be structured in such a way that the hierarchy is preserved, thus allowing for appropriate state determination by all nearby STAs and also allow for future enhancements in a hierarchically consistent fashion.  I recommend use of a different, distinct information element that contains the BSSID TIM.  802.11v D3.0 already defines a new IE specifically designed to carry mBSSID info, which would be a much better place for the BSSID TIM information. (see cl. 7.3.2.46)  Further, when adding the BSSID TIM information to the BSSID IE, the data format can be made much simpler -- it can just be a bit array indicating group-addressed traffic availability for the various BSSIDs supported by the device, i.e. there is no need for it to be a partial virtual bit map array.</t>
  </si>
  <si>
    <t>Combining the BSSID TIM information with the AID TIM information unnecessarily overloads and complicates the existing TIM IE and results in a TIM that has a different meaning for legacy stations than for 11v stations. (refer to the paragraph beginning with "based upon its knowledge …", which defines two methods, A and B, for interpreting the proposed data structure under various conditions).  This adds unnecessary complexity and could lead to incorrect constructions, if for example the AP's knowledge of the nearby STAs is compromised.</t>
  </si>
  <si>
    <t>L</t>
  </si>
  <si>
    <t>Combining the BSSID TIM information with the AID TIM information unnecessarily overloads and complicates the existing TIM IE and results in a TIM that has a different meaning for legacy stations than for 11v stations. (refer to the clauise 7.3.2.6 paragraph beginning with "based upon its knowledge …", which defines two methods, A and B, for interpreting the proposed data structure under various conditions).  This adds unnecessary complexity and could lead to incorrect constructions, if for example the AP's knowledge of the nearby STAs is compromised.</t>
  </si>
  <si>
    <t>The act of sending a request with a multicast diagnostics request element provides the means to perform a measurement. See sub-clause 7.3.2.22.10a  "The Performance Measurement field set to 1 indicates that the Multicast Diagnostic Report was sent in response to a multicast diagnostic request". Triggers in multicast diagnostics only occur when there is a timeout. Essentially you are always requesting a (performance) measurement. The use of the name "performance measurement" in the report is confusing and should be modified as the "performance measurement" bit field mearly indicates the validity of the duration, first sequence and last sequence fields in the report.
See document 08-0954 for normative text changes.</t>
  </si>
  <si>
    <t>Aug 12 phone conf</t>
  </si>
  <si>
    <t>The text change is shown in document 08-0954r0</t>
  </si>
  <si>
    <t>One page 176 change
"When dot11MgmtOptionDiagnosticsEnabled is true, triggered autonomous reporting is used for Multicast Diagnostics (11.20.2) and for STA Statistics Reports (11.10.8.5)."
to
"When dot11MgmtOptionMulitcastDiagnosticsEnabled is true, triggered autonomous reporting is used for Multicast Diagnostics (11.20.2). When dot11MgmtOptionTriggerSTAStatisticsEnabled is true, triggered autonomous reporting is used for STA Statistics Reports (11.10.8.5)." 
On page 227 add an entry to DOT11WirelessMgmtOptionsEntry:
   dot11MgmtOptionTriggerSTAStatisticsEnabled    TruthValue
On page 232, line 3 add the following:
   dot11MgmtOptionTriggerSTAStatisticsEnabled OBJECT-TYPE
   SYNTAX TruthValue
   MAX-ACCESS read-write
   STATUS current
   DESCRIPTION
   "This attribute, when TRUE, indicates that the capability of the station to provide triggered STA statistics is enabled. The capability is disabled otherwise"
   DEFVAL { FALSE }
  ::= { dot11WirelessMgmtOptionsEntry 31 }</t>
  </si>
  <si>
    <t>Rename sub-clause 11.20.2 from "Diagnostic and Multicast Diagnostic Reporting" to "Multicast Diagnostic Reporting"</t>
  </si>
  <si>
    <t>AP collaboration with regards to channel usage is an important part of WLAN management but is not included in this document.  Several contributions on this topic have been made by individuals from companies such as LG, NDS, DSP Group and AT&amp;T.  For example see document 11-08-0419-01-000v-access-point-collaboration.doc.</t>
  </si>
  <si>
    <t>J. Worsham</t>
  </si>
  <si>
    <t>The current definition of the "syslog" mechanism is redundant with existing methods for logging such information as defined by the IETF in the RFC that this mechanism refers to.  The whole justification for this mechanism appears to be allow Aps to, through some completely undefined mechanism, interpret vendor specific syslog messages in order to handle troubleshooting.  The problem with this theory is that, if the non-AP device is experiencing a problem then the AP probably can't figure that out anyway because it can't communicate with the device.  If the problem is not due to the wireless network then the nature of the failure is likely outside the scope of the APs interest anyway, and therefore use of the higher level syslog protocol is the more appropriate solution.</t>
  </si>
  <si>
    <t>Remove all references to the syslog mechanism from the draft.</t>
  </si>
  <si>
    <t>The previous comment resolution sheet incorrectly recorded the spelling of my last name.
suggested_remedy = For future reference please correctly spell my name as it should be "Amann".</t>
  </si>
  <si>
    <t>K. Amann</t>
  </si>
  <si>
    <t>L.Razoumov</t>
  </si>
  <si>
    <t>TIM broadcast frames have been introduced into the standard for the sole purpose of reducing wake up time in standby mode of non-AP STAs. It comes with a price of wasted RF resources and increased interference for APs. Moreover, power management is, in my humble opinion, outside of the TGv PAR.</t>
  </si>
  <si>
    <t>TIM broadcast needs further study of power saving benefits versus RF resources overhead before becoming mandatory part of the standard.</t>
  </si>
  <si>
    <t>K. Nagata</t>
  </si>
  <si>
    <t>27-39</t>
  </si>
  <si>
    <t>Can legacy stations recognize all the BSSIDs supported by the AP including non-transmitted BSSIDs? If not, legacy stations can not connect to the networks which are linked with non-transmitted BSSIDs. Is this right?</t>
  </si>
  <si>
    <t>Clarify.</t>
  </si>
  <si>
    <t>R. Miller</t>
  </si>
  <si>
    <t>Sub-clause 7.1.1 of the baseline states "Reserved fields and subfields are set to 0 upon transmission and are ignored upon reception."</t>
  </si>
  <si>
    <t>See CID 53</t>
  </si>
  <si>
    <t>The baseline uses the phrase "data rate" to mean "PHY data rate" in many places. The second sentence on 11v draft 3 page 30, line 56 mentions "data rate " .. "in the basic rate set" which can only mean PHY data rate. It is suggested to bring this comment to TGmb as they should probably consider making the basline more precise.</t>
  </si>
  <si>
    <t>It is not clear how to get information for the MLME_SLEEPMODE request. How an non-AP STA knows when is the next time when it is going to have frames to transmit or when there will arrive frames for itself?</t>
  </si>
  <si>
    <t xml:space="preserve">How a non-AP STA which uses VNM-Sleep obtains the groupcasted frames for itself? </t>
  </si>
  <si>
    <t>Please clarify.</t>
  </si>
  <si>
    <t>Can non-AP STA operate in power save mode while it operates in WNM Sleep mode?</t>
  </si>
  <si>
    <t>Please clarify how power save mode and WNM-sleep interoperate.</t>
  </si>
  <si>
    <t>J. Kneckt</t>
  </si>
  <si>
    <t>11.2.1.5</t>
  </si>
  <si>
    <t>63</t>
  </si>
  <si>
    <t>3</t>
  </si>
  <si>
    <t>4</t>
  </si>
  <si>
    <t>12</t>
  </si>
  <si>
    <t>E</t>
  </si>
  <si>
    <t>N</t>
  </si>
  <si>
    <t>"802.11 STA" is superfluous.</t>
  </si>
  <si>
    <t>Change to "STA".</t>
  </si>
  <si>
    <t>3</t>
  </si>
  <si>
    <t>4</t>
  </si>
  <si>
    <t>11</t>
  </si>
  <si>
    <t>E</t>
  </si>
  <si>
    <t>N</t>
  </si>
  <si>
    <t>Why must the interference characteristics be known a priori without characterization by the STA?  Why does the energy have to come from a radio, thus excluding unintentional emitters?</t>
  </si>
  <si>
    <t>Change the definition to: "Radio-frequency interference generated within the physical enclosure containing the STA."</t>
  </si>
  <si>
    <t>3</t>
  </si>
  <si>
    <t>4</t>
  </si>
  <si>
    <t>20</t>
  </si>
  <si>
    <t>E</t>
  </si>
  <si>
    <t>N</t>
  </si>
  <si>
    <t>Broadcast is a special case of multicast.</t>
  </si>
  <si>
    <t>Change the term to "flexible multicast service (FMS)".</t>
  </si>
  <si>
    <t>3</t>
  </si>
  <si>
    <t>4</t>
  </si>
  <si>
    <t>44</t>
  </si>
  <si>
    <t>E</t>
  </si>
  <si>
    <t>N</t>
  </si>
  <si>
    <t>"WNM" is not defined in clause 3, nor is it expanded in clause 4.  Further, the name "WNM-Sleep" doesn't give any information about what the mode actually does.</t>
  </si>
  <si>
    <t>TIM Broadcast, although with good intent, has added capability that is out of scope for TGv whose PAR specifically states "to extend prior work in radio measurement to effect a complete and coherent upper layer interface for managing 802.11 devices in wireless networks."</t>
  </si>
  <si>
    <t>Recommend that this capability be excised from the TGv draft and moved to TGmb, where the PAR allows greater latitude for such contributions.</t>
  </si>
  <si>
    <t>Remove this provision as it is out of scope.  Transfer to TGmb where ability to change any portion of the standard is permitted.</t>
  </si>
  <si>
    <t xml:space="preserve">Remove the sentence. Add a paragraph saying that a STA that reports about known future interference at level of &gt;=126dBm over the whole channel, will not be able to receive and therefore transmitting unicast frames to that STA at those times will result in a waste of channel time. 
</t>
  </si>
  <si>
    <t>S. Trainin</t>
  </si>
  <si>
    <t>Co-located Interference</t>
  </si>
  <si>
    <t>The sentence: "STA with a value of true for the MIB attribute dot11MgmtSleepModeEnabled shall only send a WNM" is not clear. What is meant with words: "shall only send" I.e. the STA cannot receive frames or send any other frames or what?</t>
  </si>
  <si>
    <t>Please clarify</t>
  </si>
  <si>
    <t>11.20.15.2</t>
  </si>
  <si>
    <t>Annex VV does not exist, or at least I don't know where it is..</t>
  </si>
  <si>
    <t>I believe this should refer to Annex U.</t>
  </si>
  <si>
    <t>17.3.9.8</t>
  </si>
  <si>
    <t>205</t>
  </si>
  <si>
    <t>38</t>
  </si>
  <si>
    <t>E</t>
  </si>
  <si>
    <t>N</t>
  </si>
  <si>
    <t>Annex VV does not exist, or at least I don't know where it is..</t>
  </si>
  <si>
    <t>I believe this should refer to Annex U.</t>
  </si>
  <si>
    <t>18.2.7.9</t>
  </si>
  <si>
    <t>212</t>
  </si>
  <si>
    <t>20</t>
  </si>
  <si>
    <t>E</t>
  </si>
  <si>
    <t>N</t>
  </si>
  <si>
    <t>Annex VV does not exist, or at least I don't know where it is..</t>
  </si>
  <si>
    <t>I believe this should refer to Annex U.</t>
  </si>
  <si>
    <t>20.3.21.8</t>
  </si>
  <si>
    <t>216</t>
  </si>
  <si>
    <t>34</t>
  </si>
  <si>
    <t>E</t>
  </si>
  <si>
    <t>N</t>
  </si>
  <si>
    <t>Annex VV does not exist, or at least I don't know where it is..</t>
  </si>
  <si>
    <t>I believe this should refer to Annex U.</t>
  </si>
  <si>
    <t>Annex U</t>
  </si>
  <si>
    <t>252</t>
  </si>
  <si>
    <t>55</t>
  </si>
  <si>
    <t>E</t>
  </si>
  <si>
    <t>N</t>
  </si>
  <si>
    <t>The value 500 is an arbitrary number.</t>
  </si>
  <si>
    <t>While Annex U is informative, I think it would be better to describe the number of iterations as a value large enough in order to ensure statistical relevance. The appropriate statistical confidence test (F, T, Chi squared, etc.) can be used to determine the number of iterations required to reach the 95% confidence. In many cases it may be significantly less than 500. In some severe cases it may be more.</t>
  </si>
  <si>
    <t>E. Reuss</t>
  </si>
  <si>
    <t>During the May Interim Meeting, a presentation (11-08-0560-03-000v-Presentation to accompany 11-08-0233r2 and 11-08-0233r2) on defining two bits in the Co-Located Interference Request/response, and it was pointed out that the TG was unwilling to define the bits requested, and furthermore that the group was unable to agree on the value of Co-Located interference feature Therefore it should be reomed if it is not fully defined.</t>
  </si>
  <si>
    <t>Remove Co-located Interference Request/Response Action Frame values 11 and 12.</t>
  </si>
  <si>
    <t>7.4.11.12</t>
  </si>
  <si>
    <t>100</t>
  </si>
  <si>
    <t>Remove Co-located Interference Request Frame format and any references</t>
  </si>
  <si>
    <t>Remove Co-located Interference Response Frame format and any references</t>
  </si>
  <si>
    <t>10.3.54</t>
  </si>
  <si>
    <t>149</t>
  </si>
  <si>
    <t>Remove Figure v107 and clause 10.3.54 and all its subclauses</t>
  </si>
  <si>
    <t>10.3.55</t>
  </si>
  <si>
    <t>152</t>
  </si>
  <si>
    <t>Remove Clause 10.3.55 and all of its subclauses</t>
  </si>
  <si>
    <t>Remove Clause 11.20.11 and all its subclauses.</t>
  </si>
  <si>
    <t>Remove WNM10 from the table.</t>
  </si>
  <si>
    <t>J. Rosdahl</t>
  </si>
  <si>
    <t>If the TX power mode is automatic, what should the non-AP STA report given that tx power is generally rate dependent.</t>
  </si>
  <si>
    <t>Clarify what should be reported when in automatic TX power mode.</t>
  </si>
  <si>
    <t>shouldn't 1 ns resolution be in the table?</t>
  </si>
  <si>
    <t>TODU16 (1/1000 MHz) should be added similar to table 15-4 in section 15.4.4.2</t>
  </si>
  <si>
    <t>Please  clarify the meaning of TIME_OF_DEPARTURE_TOLERANCE.   I believe that this represents an accuracy with which a device can provide TIME_OF_DEPARTURE. Is TIME_OF_DEPARTURE_TOLERANCE directly related to TIME_OF_DEPARTURE_ACCURACY_TEST_THRESH?</t>
  </si>
  <si>
    <t>provide updated text with further clairification of TIME_OF_DEPARTURE_TOLERANCE</t>
  </si>
  <si>
    <t>9-13</t>
  </si>
  <si>
    <t>7.3.2.8</t>
  </si>
  <si>
    <t>30-33</t>
  </si>
  <si>
    <t>unique across frames sent to each address. As there are billions of destination MAC addresses, I doubt that any frame has ever been sent to each address.</t>
  </si>
  <si>
    <t>reword this paragraph to state the uniqueness property that is required, taking into consideration lost messages and STAs that crash after receiving a request but before sending a response (i.e. token space leakage).</t>
  </si>
  <si>
    <t>it’s the EAPOL-Key IV field, not the EAPOL-Key field</t>
  </si>
  <si>
    <t>"The rules described for Key Descriptor Version is defined in 8.5.2" is both not a sentence and not applicable here</t>
  </si>
  <si>
    <t>Replace this text with "The selection encryption algorithm is defined in 8.5.2(b)(1)."</t>
  </si>
  <si>
    <t>normative statements of the rules for encryption of the keys needs to be stated in clause 11</t>
  </si>
  <si>
    <t>normative statement needed here</t>
  </si>
  <si>
    <t>change "indicates" to "shall indicate"</t>
  </si>
  <si>
    <t>field name wrong</t>
  </si>
  <si>
    <t>change "dot11MgmtOptionFBMSEnabled" to "FBMS"</t>
  </si>
  <si>
    <t>need to be explicit about including the Extended Capabilities element</t>
  </si>
  <si>
    <t>change "to 1 in transmitted" to "to 1 and including the Extended Capabilities element in transmitted"</t>
  </si>
  <si>
    <t>AP doesn't send Association Request, Reassociation Request, nor Probe Request frames</t>
  </si>
  <si>
    <t>delete these three frames from the list in this sentence</t>
  </si>
  <si>
    <t>"includes the request FBMS Sub-elements" doesn't tell how to include them</t>
  </si>
  <si>
    <t>change to "includes an FBMS Request information element"</t>
  </si>
  <si>
    <t>use of "can" should be avoided in normative clauses</t>
  </si>
  <si>
    <t>change "can" to "may"</t>
  </si>
  <si>
    <t>need to be more explicit with normative statements</t>
  </si>
  <si>
    <t>change "or provide" to "or may provide"</t>
  </si>
  <si>
    <t>delete "can"</t>
  </si>
  <si>
    <t>"shall make sure it is awake" is hardly testable</t>
  </si>
  <si>
    <t>change to "shall be awake"</t>
  </si>
  <si>
    <t>wording here should include the FBMS Request appearing in a (Re)Association frame also</t>
  </si>
  <si>
    <t>change "frame" to "information element"</t>
  </si>
  <si>
    <t>value for status accept is 0 according to Table v27</t>
  </si>
  <si>
    <t>change 1 to 0</t>
  </si>
  <si>
    <t>incorporate these MLME primitives into 10.3.12</t>
  </si>
  <si>
    <t>incorporate these MLME primitives into 10.3.14</t>
  </si>
  <si>
    <t>using 11r-2008 as a model, change to "Insert status codes &lt;ANA&gt; and change the Reserved status code row in Table 7-23 as follows (note that the entire table is not shown here):"</t>
  </si>
  <si>
    <t>insert "the" before "AP"</t>
  </si>
  <si>
    <t>7.3.1.11</t>
  </si>
  <si>
    <t>using 11r-2008 as a model, change to "Insert category code &lt;ANA&gt; and change the Reserved category code row in Table 7-24 as follows (note that the entire table is not shown here):"</t>
  </si>
  <si>
    <t>bad cross ref</t>
  </si>
  <si>
    <t>change "7.3.2.677.3.2.67" to only a single cross ref</t>
  </si>
  <si>
    <t>line weight between third and fourth columns wrong</t>
  </si>
  <si>
    <t>fix line weight</t>
  </si>
  <si>
    <t>extraneous capitalization</t>
  </si>
  <si>
    <t>change "When" to "when"</t>
  </si>
  <si>
    <t>802.11k draft is no more</t>
  </si>
  <si>
    <t>change "in the 802.11k draft" to "in IEEE 802.11k-2008". Make this change throughout the draft</t>
  </si>
  <si>
    <t>if "Insert" is to be kept, then the insertion should not be underlined and the editing instruction needs to also include instructions to "Change the reserved row".  Or just make the editor instructions a "Change".  In either case, the ref to 802.11k is not needed, as the Table is now part of the baseline document.</t>
  </si>
  <si>
    <t>change editor instruction to "Change Table 7-29k as follows:"</t>
  </si>
  <si>
    <t>tables float in FrameMaker, so describing an insertion point based on a table doesn't work</t>
  </si>
  <si>
    <t>L37-L41. It is not clear to me when and how the STA in Sleep mode to receive group addressed traffic. Since the non-AP STA in WNM-Sleep Mode does not participate in GTK/IGTK updates, the non-AP STA can not decrypt group addressed traffic when the STA wakes up every sleep interval.</t>
  </si>
  <si>
    <t>What does it mean that the parameter is optionallly present if the MIB variable is TRUE?  Does it mean that it shall be there if the MIB variable is TRUE or it is up to the implementation to decide what to do if the MIB variable is TRUE.
Similar nomenclature is used throughout clause 10.3 which should also be clarified.</t>
  </si>
  <si>
    <t>Clause 11.1.2.3 in IEEE 802.11-2007, 2nd paragraph needs to be modified to account for Multiple BSSID.</t>
  </si>
  <si>
    <t>Clause 11.1.2.4 in IEEE 802.11-2007 should be modified to account for Multiple BSSID.</t>
  </si>
  <si>
    <t>Clause 11.1.3 in IEEE 802.11-2007 should be amended to account for SSID List procedures.</t>
  </si>
  <si>
    <t>There is no specification of how TIM broadcast with multiple BSSID.  The text should clearly state which MAC addresses are used in address 1, 2, 3 and 4 in these action frames.  Actually, this should probably be added to 7.2.3.
In this clause, there should be descriptive text stating that a non-AP STA must support frame filtering for up to 2 BSSIDs (I'm assuming this is the way it should work).  I assume the TIM Broadcast action frame using the BSSID of the transmitted beacon and all other frames use the BSSID of the non-transmitted beacon (assuming the non-AP STA is associated to the SSID corresponding to the non-transmitted beacon).</t>
  </si>
  <si>
    <t>Clarify the text in this section and possibly in section 7.2.3.</t>
  </si>
  <si>
    <t>Probe request/response processing is described in clause 11.1.3.2 et seq.  The text of 11.20.7 should be moved to this section so that all of the probe processing text is together.</t>
  </si>
  <si>
    <t>Move the text.</t>
  </si>
  <si>
    <t>There should be descriptive text stating that a non-AP STA must support frame filtering for up to 2 BSSIDs.  One for the BSSID of the transmitted beacon and one for the BSSID of the non-transmitted beacon (assuming the non-AP STA is associated to the SSID corresponding to the non-transmitted beacon)</t>
  </si>
  <si>
    <t>Probe request/response processing is described in clause 11.1.3.2 et seq.  The text of 11.20.8 should be moved to this section so that all of the probe processing text is together.</t>
  </si>
  <si>
    <t>6-8</t>
  </si>
  <si>
    <t>insert the new subclause at the end of 11.2.1.12, and number the new subclause 11.2.1.13</t>
  </si>
  <si>
    <t>11.10</t>
  </si>
  <si>
    <t>Only first word in title should be capitalized. See Style Guide 13.8. Here the title should be "Radio measurement procedures". Fixes also needed for titles of 11.10.7, 11.10.8.5, 11.10.8.6, 11.10.8.8a, 11.10.8.8b, 11.20, 11.20.1, 11.20.2, 11.20.3, 11.20.3.1, 11.20.3.2, 11.20.3.3, 11.20.3.4, 11.20.3.5, 11.20.3.6, 11.20.4, 11.20.4.1, 11.20.4.2, 11.20.4.3, 11.20.4.5, 11.20.5, 11.20.5.1, 11.20.5.2, 11.20.6, 11.20.7, 11.20.8, 11.20.9, 11.20.9.1, 11.20.9.2, 11.20.9.3, 11.20.9.4, 11.20.10, 11.20.11, 11.20.12, 11.20.13, 11.20.14, 11.20.14.1, 11.20.15, 11.20.15.1, 11.20.15.2, 11.20.15.3, 11.20.16, 11.20.17, 11.20.18</t>
  </si>
  <si>
    <t>should be a semicolon instead of colon</t>
  </si>
  <si>
    <t>change colon to semicolon</t>
  </si>
  <si>
    <t>inset "a" before "triggered STA"</t>
  </si>
  <si>
    <t>insert comma after "format"</t>
  </si>
  <si>
    <t>as this insertion is at the end of 11.10.8, there is no need for lower case letters to appear in the clause numbers</t>
  </si>
  <si>
    <t>change 11.10.8.8a to 11.10.8.9</t>
  </si>
  <si>
    <t>change 11.10.8.8b to 11.10.8.10</t>
  </si>
  <si>
    <t>text here is all about multicast, not about non-multicast diagnostics</t>
  </si>
  <si>
    <t>change title to "Multicast diagnostic reporting"</t>
  </si>
  <si>
    <t>as with all other reports using 7.3.2.21, this text should be in 11.10.</t>
  </si>
  <si>
    <t>Move to a subclause of 11.10. Suggest 11.10.8.11.</t>
  </si>
  <si>
    <t>(re)association request, as a frame name, should be capitalized</t>
  </si>
  <si>
    <t>(Re)association Request</t>
  </si>
  <si>
    <t>paragraph break needed</t>
  </si>
  <si>
    <t>paragraph break before "A STA that has a value of true…"</t>
  </si>
  <si>
    <t>"STA that supports Multicast Diagnostics Reporting" isn't giving the name of a frame or field, so it should not be capitalized</t>
  </si>
  <si>
    <t>change to "multicast diagnostics reporting"</t>
  </si>
  <si>
    <t>this paragraph makes more sense as the first paragraph of the subclause</t>
  </si>
  <si>
    <t>move this paragraph to start of subclause, and follow it by the paragraph starting in middle of line 42</t>
  </si>
  <si>
    <t>Diagnostics is not a field name or frame name here</t>
  </si>
  <si>
    <t>extraneous "of"</t>
  </si>
  <si>
    <t>delete "of"</t>
  </si>
  <si>
    <t>insert comma after "standard"</t>
  </si>
  <si>
    <t>change 7.3.2.22.10a to 7.3.2.22.11</t>
  </si>
  <si>
    <t>Event Reporting is not being used as a field name or frame name here</t>
  </si>
  <si>
    <t>change to "event reporting"</t>
  </si>
  <si>
    <t>missing space</t>
  </si>
  <si>
    <t>insert space between "event" and "reporting"</t>
  </si>
  <si>
    <t>change "While" to "If"</t>
  </si>
  <si>
    <t>Event service is undefined</t>
  </si>
  <si>
    <t>change "the Event service" to "event reporting"</t>
  </si>
  <si>
    <t>change "before the completing Event Report" to "before completing the Event Report"</t>
  </si>
  <si>
    <t>"Request frame"</t>
  </si>
  <si>
    <t>either change to the generic form, "request frame", or make it specific "Event Request frame"</t>
  </si>
  <si>
    <t>Element should not be capitalized</t>
  </si>
  <si>
    <t>insert "the" before "Event"</t>
  </si>
  <si>
    <t>Only first word in table title should be capitalized. See Style Guide 13.8. Here the table title should be "Allowed and disallowed event requests". Fix also needed in 11.20.4.1.</t>
  </si>
  <si>
    <t>Change 79c to 11-14</t>
  </si>
  <si>
    <t>Only first word in column headings should be capitalized. See Style Guide 13.8. Here the headings should be "Source of request" and "Destination of request". Change also needed in 11.20.4.1</t>
  </si>
  <si>
    <t>details wrong</t>
  </si>
  <si>
    <t>802.11-2007 ends with Table 11-8; 11k adds 11-9, 11-10, and 11-11; 11y adds 11-12; 11n adds 11-8a (should be 11-13)</t>
  </si>
  <si>
    <t>"supporting the Transition Event" is not determined by a MIB variable</t>
  </si>
  <si>
    <t>change "supporting the Transition Event" to "supporting event reporting"</t>
  </si>
  <si>
    <t>subelement name wrong</t>
  </si>
  <si>
    <t>change to "Transition Event Request subelement"</t>
  </si>
  <si>
    <t>Subelement</t>
  </si>
  <si>
    <t>there is no Transition Event Request frame</t>
  </si>
  <si>
    <t>change "in a Transition Event Request frame" to "in a transition event request"</t>
  </si>
  <si>
    <t>delete "as a report"</t>
  </si>
  <si>
    <t>"Transition time"</t>
  </si>
  <si>
    <t>"supporting the RSNA Event" is not determined by a MIB variable</t>
  </si>
  <si>
    <t>change "supporting the RSNA Event" to "supporting event reporting"</t>
  </si>
  <si>
    <t xml:space="preserve">Specify the Event Request and Report feature to be mandatory for AP, and optional for non-AP STA, to allow client devices the implementation flexibility for specific design objectives (e.g., power save, etc. ) Modify the PICS table accordingly. </t>
  </si>
  <si>
    <t xml:space="preserve">Specify the Diagnostic Request and Report feature to be mandatory for AP, and optional for non-AP STA, to allow client devices the implementation flexibility for specific design objectives (e.g., power save, etc. ) Modify the PICS table accordingly. </t>
  </si>
  <si>
    <t>186</t>
  </si>
  <si>
    <t>"… for each failed sub-element indicating the sub-element ID and status value and if applicable the Location Parameter sub-element."</t>
  </si>
  <si>
    <t>Add "containing parameters acceptable by the configuree STA."</t>
  </si>
  <si>
    <t>"If the STA has been configured …"</t>
  </si>
  <si>
    <t>Change it to "If the configuree STA has been configured …"</t>
  </si>
  <si>
    <t>"If the STA has no previously configured value,…"</t>
  </si>
  <si>
    <t>Change it to "If the configuree STA has no previously configured value, …"</t>
  </si>
  <si>
    <t>"The STA may either retry the original…"</t>
  </si>
  <si>
    <t>Change it to "The configuring STA may either retry the original…"</t>
  </si>
  <si>
    <t>"The STA responding to the configuration request…"</t>
  </si>
  <si>
    <t>Change it to "The configuree STA responding to the configuration request…"</t>
  </si>
  <si>
    <t xml:space="preserve">"Note: all public action frames, including the Location Track Notification frames are Class 1 frames and how public frames are treated upon reception by STAs is defined in 11.3." </t>
  </si>
  <si>
    <t xml:space="preserve">What is the address filtering rule for these public frames? It is not provided in the base spec, 11k, 11y or 11v. Clarify and modify the text accordingly. </t>
  </si>
  <si>
    <t>f, iii</t>
  </si>
  <si>
    <t xml:space="preserve">"If there are multiple antenna and/or TXBF capability then the STA shall transmit using the most omni-directional mode mossible." The statement of "the most omni-direction mode" is not precise. </t>
  </si>
  <si>
    <t>Done</t>
  </si>
  <si>
    <t>D3.01</t>
  </si>
  <si>
    <t>see CID 3.</t>
  </si>
  <si>
    <t>change to "traffic that the QoS STA may generate"</t>
  </si>
  <si>
    <t>according to Annex, change to "dot11MgmtOptionMultiBSSIDEnabled"</t>
  </si>
  <si>
    <t>delete "after Table 7-29k (". Since there is no right parenthesis, it doesn't need to be deleted.</t>
  </si>
  <si>
    <t>sub-element</t>
  </si>
  <si>
    <t>change the field in Figure v22 to allow multiple one-octet values. Delete values 7 and 8 from Table v13. Change text at page 56 line 63 from "indicates the type of credential" to "indicates one or more types of credential", and from "The valid values" to "Each value is chosen from those shown in Table v13"</t>
  </si>
  <si>
    <t>7.3.2.65</t>
  </si>
  <si>
    <t>Diagnostic Report element does not belong as an information element, as it is only used in 7.4.11.4</t>
  </si>
  <si>
    <t>move the definition of this message component to 7.4.11.4, and delete the entry for it in Table 7-26.</t>
  </si>
  <si>
    <t>it is possible, if not likely, that the sum of the lengths of the subelements given in Table v16 will cause the total length of the Diagnostic Report element to exceed 255 octets.</t>
  </si>
  <si>
    <t>Either move the definition of this message component to 7.4, where it does not have the same length constraints, or specify the encoding techniques for all of the arbitrary length strings that need to be squeezed into this report.</t>
  </si>
  <si>
    <t>Location Parameters element does not belong as an information element, as it is only used in 7.4</t>
  </si>
  <si>
    <t>move the definition of the message component to 7.4, and delete the entry for it in Table 7-26.</t>
  </si>
  <si>
    <t>how is this element included in another element?  It is certainly not explained in 7.3.2.46, as is claimed.</t>
  </si>
  <si>
    <t>In the definition of the Non-transmitted BSSID Profile subelement (which is currently missing from 7.3.2.46), include a 2-octet field with the Non-transmitted BSSID Capability. Delete subclause 7.3.2.67 and the entry in Table 7-26 for this element</t>
  </si>
  <si>
    <t>In the definition of the Non-transmitted BSSID Profile subelement (which is currently missing from 7.3.2.46), include the information shown in Figure v52. Delete subclause 7.3.2.69 and the entry in Table 7-26 for this element</t>
  </si>
  <si>
    <t>What is meant by "measurement period" for an FBMS Request frame?</t>
  </si>
  <si>
    <t>Add further explanation.</t>
  </si>
  <si>
    <t>the total length of the TCLAS elements may easily exceed 255 octets, making it impossible to include the complete set of classifiers in a single FBMS Request element</t>
  </si>
  <si>
    <t>delete Table v27. Change "Element Status" to "Status Code" in Figure v58. Insert the entries from Table v27 into Table 7-23. Change "as indicated in Table v27" at line 26 to "as indicated in Table 7-23". Similar change for every other new table of status codes in TGv.</t>
  </si>
  <si>
    <t>the total length of the TCLAS elements may easily exceed 255 octets, making it impossible to include the complete set of classifiers in a single TFS Request element</t>
  </si>
  <si>
    <t>83</t>
  </si>
  <si>
    <t>Change to "Specifically, an AP shall use Method B
whenever there is no probability that a non-AP STA may misinterpret the received Partial Virtual Bitmap."</t>
  </si>
  <si>
    <t>The millisecond field uses 3 octets but only 2 are required for the field value range.</t>
  </si>
  <si>
    <t>Redefine octets in table to only use 2 for milliseconds</t>
  </si>
  <si>
    <t>The Month field in Table v6 is identified as octets 7-9 but the decription uses octets 6-8.</t>
  </si>
  <si>
    <t>Correct description</t>
  </si>
  <si>
    <t>The year range is defined as (0-65,534).  No comma should be used.</t>
  </si>
  <si>
    <t>Change range to (0-65534).</t>
  </si>
  <si>
    <t>7.2.3.69</t>
  </si>
  <si>
    <t>The text states "...7.3.2.677.3.2.46.."</t>
  </si>
  <si>
    <t>Correct reference</t>
  </si>
  <si>
    <t>The lengths for two fields are listed in the figure as "n" and "m" but these are undefined.</t>
  </si>
  <si>
    <t>Identify the lengths correctly in the figure</t>
  </si>
  <si>
    <t>The length of the TLCAS Processing Element in Figure v63 is listed as "3" but it is optional.</t>
  </si>
  <si>
    <t>Change length for this element to "0 or 3".</t>
  </si>
  <si>
    <t>The length of the Power Constraint Element in Figure v73 is listed as "3" but it is optional.</t>
  </si>
  <si>
    <t>Shouldn't the SSID List be listed as optional ?</t>
  </si>
  <si>
    <t>List it as optional</t>
  </si>
  <si>
    <t>For the three items they should be changed from  "…or null" to "…zero information elements".</t>
  </si>
  <si>
    <t>Change as noted.</t>
  </si>
  <si>
    <t>The state of false dot11MgmtOptions is not stated in the description for all additions to the table.</t>
  </si>
  <si>
    <t>Add sentence of the form "Not present if &lt;…&gt; is false" in each case.</t>
  </si>
  <si>
    <r>
      <t xml:space="preserve">In the description for BSSMaxIdlePeriod it says "..This parameter is optionally if...", which should be "..This parameter is optionally </t>
    </r>
    <r>
      <rPr>
        <b/>
        <sz val="10"/>
        <rFont val="Tahoma"/>
        <family val="2"/>
      </rPr>
      <t>present</t>
    </r>
    <r>
      <rPr>
        <sz val="10"/>
        <rFont val="Tahoma"/>
        <family val="2"/>
      </rPr>
      <t xml:space="preserve"> if.."</t>
    </r>
  </si>
  <si>
    <t>delete Table v31. Change "WNM-Speel Mode Response Status" to "Status Code" in Figure v66. Insert the entries from Table v31 into Table 7-23. Change "as defined in Table v31" at line 15 on page 83 to "as indicated in Table 7-23". Similar change for every other new table of status codes in TGv.</t>
  </si>
  <si>
    <t>delete Table v32. Change "Status" to "Status Code" in Figure v68, and change it to 2 octets. Insert the entries from Table v32 into Table 7-23. Change "as indicated in Table v32" at line 48 to "as indicated in Table 7-23". Similar change for every other new table of status codes in TGv.</t>
  </si>
  <si>
    <t>move the text in 7.3.2.80 to a new subclause 7.3.2.22.14.</t>
  </si>
  <si>
    <t>element needs to be defined such that the AP can recomment no channels</t>
  </si>
  <si>
    <t>as in comment</t>
  </si>
  <si>
    <t>this paragraphs seems to be requiring that the contents of a frame be modified by the sender of that frame after the receiver has received and sent the ACK. Some explanation of time travel would be appreciated</t>
  </si>
  <si>
    <t>reword this paragraph to be more concise and reasonable</t>
  </si>
  <si>
    <t>90</t>
  </si>
  <si>
    <t>Frame use mode is merely another indication of whether the Follow ON to Dialog token is non-zero</t>
  </si>
  <si>
    <t>delete Frame use mode from the frame</t>
  </si>
  <si>
    <t>Timestamp difference accurary is 10 octets, and the Timestamp Accuracy is 1 octet, yet both contain a standard deviation value.</t>
  </si>
  <si>
    <t>explanation is needed for the encoding of this standard deviation value in both the 1-octet and the 10-octet formats</t>
  </si>
  <si>
    <t>Calculation of a standard deviation based on only a single sample is rather difficult</t>
  </si>
  <si>
    <t>explanation is needed for the calculation of the standard deviation based on the single sample present in the frame</t>
  </si>
  <si>
    <t>delete the entries 11 and 12 from Table v34</t>
  </si>
  <si>
    <t>7.4.11.7</t>
  </si>
  <si>
    <t>96</t>
  </si>
  <si>
    <t>delete Table v7. Change "BSS Transition Query Reason" to "Reason Code" in Figure v80. Insert the entries from Table v7 into Table 7-22. Change "as defined in Table v7" at line 65 to "as defined in Table 7-22". Similar change for every other new table of reason codes in TGv.</t>
  </si>
  <si>
    <t>7.4.11.9</t>
  </si>
  <si>
    <t>99</t>
  </si>
  <si>
    <t>delete Table v37. Insert the entries from Table v37 into Table 7-23. Change "as defined in Table v37" at line 20 to "as defined in Table 7-23". Similar change for every other new table of status codes in TGv.</t>
  </si>
  <si>
    <t>An AP that has dot``MgmtOptionFBMSEnabled set to TRUE should be required to set the FBMS bit in the Extended Capabilities element, and should be required to include the Extended Capabilities element in Beacon frames, Association Response frames, Reassociation Response frames, and Probe Response frames.</t>
  </si>
  <si>
    <t>insert the missing text identified in the comment</t>
  </si>
  <si>
    <t>There is no requirement listed here that the AP do anything with the TCLAS Ies in the FBMS Request</t>
  </si>
  <si>
    <t>There is no requirement listed here that the AP respond to an FBMS Request with a FBMS Response; there is no requirement that the AP assign FBMSIDs; there is no requirement that the AP assign an FBMS Counter to the streams.</t>
  </si>
  <si>
    <t>There is no requirements listed here regarding error handling at the AP if a request is partially (or totally) malformed.  For example, if multiple TSPECs are given and one is illegal, are the remainder honored?</t>
  </si>
  <si>
    <t>Specification is needed as to which frames need to include the Extended Capabilities information element, as it is only a "may be incliuded" in clause 7</t>
  </si>
  <si>
    <t>insert a normative requirement to include the Extended Capabilities element in the appropriate frames for this new service</t>
  </si>
  <si>
    <t>"and are transmitted at a higher data rate" conflicts with normative statements later (paragraph at line 49)</t>
  </si>
  <si>
    <t>delete "and are transmitted at a higher data rate"</t>
  </si>
  <si>
    <t>the AP can't know that a STA received its latest TIM Broadcat Response and is now in the doze state -- the STA might have crash immediately after sending the frame acknowledgement.  But the AP does know that it sent a TIM Broadcast Response with a status code 0, and that should be used as the condition for this action</t>
  </si>
  <si>
    <t>reword the statement based on what the AP really does know</t>
  </si>
  <si>
    <t>"transmit at most two" imples that transmitting zero is OK too</t>
  </si>
  <si>
    <t>Provide language to specify a MIB-based parameter set supporting time-reuse of the radio resource in addition to frequency reuse and CSMA access mediation of interfering APs/clients.  A contribution will be provided demonstrating that reducing interference produces substantial gain in radio resource efficiency compared to use of carrier-sensing alone in overlapping BSS environments.  A contribution will also be provided outlining a modified MIB-based parameter framework for inclusion into the draft.</t>
  </si>
  <si>
    <t>Although laudable in intent, FBMS is out of scope according to the PAR for TGv which is authorized "to extend prior work in radio measurement to effect a complete and coherent upper layer interface for managing 802.11 devices in wireless networks."</t>
  </si>
  <si>
    <t>Recommend that this capability be transferred to TGmb, where the PAR allows larger latitude for such improvements.</t>
  </si>
  <si>
    <t>Y. Seok</t>
  </si>
  <si>
    <t xml:space="preserve">The measurement points in D2.0 were PHY-RXEND.indication and PHY-TXEND.confirm. 
These mesaurement points are correct because they indicate the same timing information. </t>
  </si>
  <si>
    <t>If a multicast PHY rate is set to a common PHY rate supported by stations joining to the multicast group, some stations may not receive the multicast data frame because the transmission PHY rate is too high. 
A station correctly receiving the multicast frame uses DIFS to contend the wireless medium.
But, a station incorrectly receiving the multicast frame uses EIFS.
A difference between the DIFS and EIFS is very high.
So, if it is allowed to increase the multicast PHY rate, the unfair channel access between stations significantly degrades the throughput fairness. 
If a multicast PHY rate is set to a common PHY rate supported by stations joining to the multicast group, some stations may not receive the multicast data frame because the transmission PHY rate is too high. 
A station correctly receiving the multicast frame uses DIFS to contend the wireless medium.
But, a station incorrectly receiving the multicast frame uses EIFS.
A difference between the DIFS and EIFS is very high.
So, if it is allowed to increase the multicast PHY rate, the unfair channel access between stations significantly degrades the throughput fairness. 
This is a lost D2.0 comment.</t>
  </si>
  <si>
    <t xml:space="preserve">It is necessary to consider the fairness between a STA correctly receiving the multicast frame and a STA incorrectly receiving the multicast frame.
To this end, one solution is that multicast transmissions at a high PHY rate are possible only within TXOP. 
And a last multicast transmission shall be transmitted at the lowest data rate. </t>
  </si>
  <si>
    <t xml:space="preserve">Triggered Statistic Request/Report should support the dot11CountersGroup3(A-MSDU) defined in TGn draft.  </t>
  </si>
  <si>
    <t>The use of 802.11k measurements in cooperation with TGv control mechanisms was identified early on (more than two years ago) by the group as targeting only infrastructure network operation (clients and APs). Accordingly, the inclusion of mechanisms designed to coordinate ad-hoc network activities as an "underlay" to an infrastructure system is contrary to the intent and objectives of TGv (which is to improve radio resource management capability for coordinated (infrastructure) networks.  Moreover, advertisement of channels recommended for use by ad-hoc nodes in such an underlay encourages interference in managed system environments, increases the probability that excess interference will no longer be statistically spread over all available frequencies (thus "synchronizing" interferer damage), and has the potential to induce instabilities when optimization algorithms acting on 802.11k measurements detect and attempt to respond to the appearance of the interference.</t>
  </si>
  <si>
    <t>doc.: IEEE 802.11-08/0801r0</t>
  </si>
  <si>
    <t>2008-07-14</t>
  </si>
  <si>
    <t>This is a new &amp; mostly un-edited first version of a compilation of all comments received by the Task Group v Chair during the WG  LB133 review period.</t>
  </si>
  <si>
    <t>Specify how a STA should recommence transmission of Location Track Notification frames if it first loses then regains contact with the ESS that configured it. One possibility is that a STA should reassociate before it recommences transmission of Location Notification Track frames. A practical implementation would need to consider some level of hysterisis to avoid overloading APs while located at the very edge of the ESS.</t>
  </si>
  <si>
    <t>223</t>
  </si>
  <si>
    <t>Timing Measurement is defined in 11.20.6, not 11.20.5.5</t>
  </si>
  <si>
    <t>Change reference from 11.20.5.5 to 11.20.6</t>
  </si>
  <si>
    <t>10.3.51.1.2</t>
  </si>
  <si>
    <t>136</t>
  </si>
  <si>
    <t>10.3.51.3.2</t>
  </si>
  <si>
    <t>138</t>
  </si>
  <si>
    <t>62</t>
  </si>
  <si>
    <t>References to a non-existent section 7.4.7.11</t>
  </si>
  <si>
    <t>Correct all references to 7.4.7.11.</t>
  </si>
  <si>
    <t>"EDITORIAL NOTE—EDITORIAL NOTE—The changes to Figure 7-74 comprise the addition of two fields: SPP A-MSDU Capable and SPP A-MSDU Required."  This editorial note doen't match the actual changes below it.  Is it incorrect?</t>
  </si>
  <si>
    <t>Make editorial note match, or delete it.</t>
  </si>
  <si>
    <t>"The STA sets the Channel Usage field to 1 When dot11MgmtOptionChannelUsageEnabled is set to true and sets it to 0 otherwise."</t>
  </si>
  <si>
    <t>"The STA sets the Channel Usage field to 1 when dot11MgmtOptionChannelUsageEnabled is set to true and sets it to 0 otherwise."</t>
  </si>
  <si>
    <t>"67-69"</t>
  </si>
  <si>
    <r>
      <t>"</t>
    </r>
    <r>
      <rPr>
        <u val="single"/>
        <sz val="10"/>
        <rFont val="Tahoma"/>
        <family val="2"/>
      </rPr>
      <t>68</t>
    </r>
    <r>
      <rPr>
        <sz val="10"/>
        <rFont val="Tahoma"/>
        <family val="2"/>
      </rPr>
      <t>-69"</t>
    </r>
  </si>
  <si>
    <t>"where, (|) indicates the OR operation"</t>
  </si>
  <si>
    <t>"where (|) indicates the OR operation"</t>
  </si>
  <si>
    <t>"(see 7.3.2.xx)"</t>
  </si>
  <si>
    <t>Fill in the "xx" with the proper reference</t>
  </si>
  <si>
    <t>"Table7-23"</t>
  </si>
  <si>
    <t>"Table 7-23"</t>
  </si>
  <si>
    <t>"Frequent Transition"  What is the definition of Frequent Transition</t>
  </si>
  <si>
    <t>Define what is frequent transitions</t>
  </si>
  <si>
    <t>"The Diagnostic Status field is set to a value in Table v5 7.3.2.63, indicating the STA’s response to the Diagnostic Request indicated by the Diagnostic Token"</t>
  </si>
  <si>
    <t>"The Diagnostic Status field is set to a value in Table v5 (see 7.3.2.63), indicating the STA’s response to the Diagnostic Request indicated by the Diagnostic Token"</t>
  </si>
  <si>
    <t>Indicating multiple possible elements in this Figure is not being done in the normal manner</t>
  </si>
  <si>
    <t>Show this in the normal manner</t>
  </si>
  <si>
    <t>"as described in, 7.4.11.20"</t>
  </si>
  <si>
    <t>"as described in 7.4.11.20"</t>
  </si>
  <si>
    <t>"7.4.7.1 7.4.7.1 Public Action frames" There is a duplicate.  There is a duplicate.</t>
  </si>
  <si>
    <t>Remove the duplicate.</t>
  </si>
  <si>
    <t>"If the Event Report frame is being transmitted, but not in response to an Event Request frame then the Dialog token is set to zero."</t>
  </si>
  <si>
    <t>"If the Event Report frame is being transmitted, but not in response to an Event Request frame, then the Dialog token is set to zero."</t>
  </si>
  <si>
    <t>C. Chaplin</t>
  </si>
  <si>
    <t>The text states the Timestamp difference field is in units of nanoseconds, yet the Timestamp difference is generated as the difference of timestamps generated from TSF timers that are count in microseconds.  Furthermore, these differences are measured at a singel STA, after a transmission and a reception event, the delays in whcih are on the orders of  100's of nanoseconds and are unknown (see Figure v104 on page 136).  Measuring this field in nanoseconds is of questionable value.  Furthermore, there are more accurate and reliable mechanisms for distributing time (TSF timer values for example) using other 802.11 mechanisms (see 11p D4.0).</t>
  </si>
  <si>
    <t>Delete this management frame nad use the 11p mechanism instead.  This may require other changes throughout the document.</t>
  </si>
  <si>
    <t>Define such a subclause. The content would be very similar to the content of subclause 7.3.2.22.10b, except that 'civic location' would be replaced by 'geolocation' or 'WGS84 coordinates' (and replace X with latitude, Y with longitude and Z with altitude)</t>
  </si>
  <si>
    <t>G. Bajko</t>
  </si>
  <si>
    <t>definition of the max idle period is outside the scope of this Task Group</t>
  </si>
  <si>
    <t>7.2.3.6</t>
  </si>
  <si>
    <t>The PAR for TGv authorized the Task Group to make certain changes to the 802.11 Standard, "to extend prior work in radio measurement to effect a complete and coherent upper layer interface for managing 802.11 devices in wireless networks." Channel Usage is outside that scope, and is not an authorized change to the 802.11 Standard. Further, recommending channels for ad-hoc usage in an infrastructure environment encourages interference and has the potential to cause instabilities when the measurements done by 802.11k-2008 detect and attempt to respond to this interference.</t>
  </si>
  <si>
    <t>delete this entry and the one following, and all other references to Channel Usage in the document (further changes necessary are identified in subsequent comments). Submit the changes to TGmb, where such changes to the standard are in scope.</t>
  </si>
  <si>
    <t>definition of this channel usage service is outside the scope of this Task Group</t>
  </si>
  <si>
    <t>delete the changes to this subclause</t>
  </si>
  <si>
    <t>delete the change to the figure</t>
  </si>
  <si>
    <t>delete this dash list item</t>
  </si>
  <si>
    <t>delete the changes to this dash list item</t>
  </si>
  <si>
    <t>delete "The TCLAS element is also used when the traffic is not connected to a TS, for example by the FBMS and TFS services."</t>
  </si>
  <si>
    <t>The PAR for TGv authorized the Task Group to make certain changes to the 802.11 Standard, "to extend prior work in radio measurement to effect a complete and coherent upper layer interface for managing 802.11 devices in wireless networks." Addition of a new classifier type is outside that scope, and is not an authorized change to the 802.11 Standard.</t>
  </si>
  <si>
    <t>Replace it with  "if there are multiple antennas, the STA shall transmit using an approximation to an omni-directional pattern."</t>
  </si>
  <si>
    <t xml:space="preserve">Table 17-2a, in the entry for the value for TIME_OF_DEPARTURE_UNITS, miss one row "TODU16: 1/1000MHz", as specified in every other similar tables in the document. </t>
  </si>
  <si>
    <t>Add a row "TODU16: 1/1000MHz".</t>
  </si>
  <si>
    <t xml:space="preserve">The specification used for different items/features are inconsistent in format. </t>
  </si>
  <si>
    <t xml:space="preserve">Make the specification of all entries in the PICS table consistent in format.  </t>
  </si>
  <si>
    <t>WNM2.6</t>
  </si>
  <si>
    <t>"CFv: M". This is inconsistent with the statement in line 40 on page 178 that "A STA shall not request an optional management diagnostic alert from another STA unless that STA advertises support for the diagnostic type by setting the Diagnostics bits within the Extended Capabilities element in the (re)assoication request frame."</t>
  </si>
  <si>
    <t>Change "CFv: M" to "CFv: O".</t>
  </si>
  <si>
    <t>WNM5.3</t>
  </si>
  <si>
    <t xml:space="preserve">Clause number 7.4.7.9a is missing from the reference. </t>
  </si>
  <si>
    <t>Add 7.4.7.9a to the reference.</t>
  </si>
  <si>
    <t>WNM 5.3.1</t>
  </si>
  <si>
    <t xml:space="preserve">The clause reference is missing. </t>
  </si>
  <si>
    <t>Add clause number 7.3.2.66.8 to the reference.</t>
  </si>
  <si>
    <t>WNM5.3.2</t>
  </si>
  <si>
    <t xml:space="preserve">Y </t>
  </si>
  <si>
    <t>Add clause number 7.3.2.66.6 to the reference.</t>
  </si>
  <si>
    <t>WNM5.5.1</t>
  </si>
  <si>
    <t>WNM5.5.2</t>
  </si>
  <si>
    <t xml:space="preserve">The clause reference is missing. Should "motion indication" and "motion detection" be combined into a single entry? </t>
  </si>
  <si>
    <t xml:space="preserve">will do it when the draft passes LB. </t>
  </si>
  <si>
    <t xml:space="preserve"> don’t know how to do it. </t>
  </si>
  <si>
    <t xml:space="preserve">We need more material for context. Since whole subclause is included, the absence of the first three paragraphes may indicate that the first three paragraphes are removed. </t>
  </si>
  <si>
    <t xml:space="preserve">see CID858. </t>
  </si>
  <si>
    <t>See CID 345</t>
  </si>
  <si>
    <t>deferred until we do our ANA request.</t>
  </si>
  <si>
    <t xml:space="preserve">The source code shall be treated as a figure. So Replace should be okay. </t>
  </si>
  <si>
    <t xml:space="preserve">"optionally present" means "may be present" or "may not be present". It depends on the implementation.  </t>
  </si>
  <si>
    <t>change to "and is set to   the length of the Location Sub-elements field". Change to 2n, n is the number of channel.  More</t>
  </si>
  <si>
    <t>See CID 343</t>
  </si>
  <si>
    <t xml:space="preserve">The specific contect  helps. </t>
  </si>
  <si>
    <t>after a page of reasonable font size, its back to being too small</t>
  </si>
  <si>
    <t>increase font size slightly. Font size also decreased on page 229 line 11 through end of MIB</t>
  </si>
  <si>
    <t>232</t>
  </si>
  <si>
    <t>233</t>
  </si>
  <si>
    <t>extraneous page break</t>
  </si>
  <si>
    <t>delete the page break</t>
  </si>
  <si>
    <t>234</t>
  </si>
  <si>
    <t>238</t>
  </si>
  <si>
    <t>several entries in this MIB entry are missing.  See TGn</t>
  </si>
  <si>
    <t>SMTbase8 in description should be 10</t>
  </si>
  <si>
    <t>change SMTbase8 to SMTbase10</t>
  </si>
  <si>
    <t>240</t>
  </si>
  <si>
    <t>SMTbase9 in description should be 11</t>
  </si>
  <si>
    <t>change SMTbase9 to SMTbase11</t>
  </si>
  <si>
    <t>Replace is not a valid instruction for text</t>
  </si>
  <si>
    <t>change to "Change", and show the changes from the baseline with underline and strikethrough</t>
  </si>
  <si>
    <t>fix vertical spacing to complress this source code</t>
  </si>
  <si>
    <t>normative/informative goes in front of title</t>
  </si>
  <si>
    <t>insert "(informative)" at line 6, delete "(Informative)" from line 7</t>
  </si>
  <si>
    <t>incorrect font for NOTE</t>
  </si>
  <si>
    <t>use the FrameMaker paragraph style for notes</t>
  </si>
  <si>
    <t>NOTE should be separated from the text of the note by a long dash</t>
  </si>
  <si>
    <t>change colon to long dash</t>
  </si>
  <si>
    <t>254</t>
  </si>
  <si>
    <t>delete the blank page at end of draft</t>
  </si>
  <si>
    <t>B. Marshall</t>
  </si>
  <si>
    <t>URI is used in the location identifier request/report, and it should be listed in the Abbreviation and Acronyms section.</t>
  </si>
  <si>
    <t>Add URI (Uniform resource identifier) to this section.</t>
  </si>
  <si>
    <t xml:space="preserve">"… of  the traffic that the QoS STA will generate." It is unclear from the text "when" the traffic will be, or expected to be, generated. Clarify the meaning of the sentence.  </t>
  </si>
  <si>
    <t xml:space="preserve">Clarify the meaning of the sentence. </t>
  </si>
  <si>
    <t xml:space="preserve">"The Multiple BSSID element is optionally present…" In the base spec, "may be present", instead of "is optionally present", is used in the base spec. </t>
  </si>
  <si>
    <t>nowhere in this subclause does it state that a STA receiving a Configuration Profile Request shall respond with a Configuration Profile Report, and what it shall contain</t>
  </si>
  <si>
    <t>insert the missing normative statement</t>
  </si>
  <si>
    <t>185</t>
  </si>
  <si>
    <t>Some normative statement is needed to describe the actions that shall be taken by a STA in response to a Timing Measurement Action frame. An informative statement of how they might be used to determine anything useful would also be nice.</t>
  </si>
  <si>
    <t>The setting of the MIB variable is not sufficient to indicate support for Multiple BSSIDs. See the caveat on line 46 of this page.</t>
  </si>
  <si>
    <t>adjust the text at lines 3 and 7 to be consistent with the text at line 46.</t>
  </si>
  <si>
    <t>the procedure for calculation of the BSSID of an AP belongs in clause 11, not in clause 7.</t>
  </si>
  <si>
    <t>move the procedure for calculation of the BSSID of an AP here, and make a reference to it in 7.3.2.67</t>
  </si>
  <si>
    <t>11.20.9.1</t>
  </si>
  <si>
    <t>11.20.13</t>
  </si>
  <si>
    <t>while it would be useful for the AC Station Count to appear in the Neighbor Reports, how does it get there?  How does it stay current and accurate?  Without knowing that the information in a Neighbor Report is accurate, a STA is not likely to make good decisions about associations, reassociations, and transitions</t>
  </si>
  <si>
    <t>The PAR for TGv authorized the Task Group to make certain changes to the 802.11 Standard, "to extend prior work in radio measurement to effect a complete and coherent upper layer interface for managing 802.11 devices in wireless networks." Proxy ARP is outside that scope, and is not an authorized change to the 802.11 Standard.</t>
  </si>
  <si>
    <t>Delete this paragraph, and all refs to Proxy ARP in the document (further changes necessary are identified in subsequent comments). Submit the changes to TGmb, where such changes to the standard are in scope.</t>
  </si>
  <si>
    <t>The PAR for TGv authorized the Task Group to make certain changes to the 802.11 Standard, "to extend prior work in radio measurement to effect a complete and coherent upper layer interface for managing 802.11 devices in wireless networks." WNM-Sleep Mode is outside that scope, and is not an authorized change to the 802.11 Standard.</t>
  </si>
  <si>
    <t>Delete this paragraph, and all refs to WNM-Sleep Mode in the document (further changes necessary are identified in subsequent comments). Submit the changes to TGmb, where such changes to the standard are in scope.</t>
  </si>
  <si>
    <t>The PAR for TGv authorized the Task Group to make certain changes to the 802.11 Standard, "to extend prior work in radio measurement to effect a complete and coherent upper layer interface for managing 802.11 devices in wireless networks." TIM Broadcast is outside that scope, and is not an authorized change to the 802.11 Standard.</t>
  </si>
  <si>
    <t>Delete this paragraph, and all refs to TIM Broadcast in the document (further changes necessary are identified in subsequent comments). Submit the changes to TGmb, where such changes to the standard are in scope.</t>
  </si>
  <si>
    <t>The PAR for TGv authorized the Task Group to make certain changes to the 802.11 Standard, "to extend prior work in radio measurement to effect a complete and coherent upper layer interface for managing 802.11 devices in wireless networks." Traffic filtering service (TFS) is outside that scope, and is not an authorized change to the 802.11 Standard.</t>
  </si>
  <si>
    <t>Delete this paragraph, and all refs to TFS in the document (further changes necessary are identified in subsequent comments). Submit the changes to TGmb, where such changes to the standard are in scope.</t>
  </si>
  <si>
    <t>1.2</t>
  </si>
  <si>
    <t>definition of FBMS is outside the scope of this Task Group</t>
  </si>
  <si>
    <t>Delete "a flexible broadcast/multicast service"</t>
  </si>
  <si>
    <t>definition of multiple BSSID support is outside the scope of this Task Group</t>
  </si>
  <si>
    <t>Delete "multiple BSSID advertisement"</t>
  </si>
  <si>
    <t>definition of the proxy ARP service is outside the scope of this Task Group</t>
  </si>
  <si>
    <t>Delete "proxy ARM service advertisement"</t>
  </si>
  <si>
    <t>definition of the TIM broadcast service is outside the scope of this Task Group</t>
  </si>
  <si>
    <t>Delete "a TIM broadcast service"</t>
  </si>
  <si>
    <t>definition of WNM-Sleep Mode is outside the scope of this Task Group</t>
  </si>
  <si>
    <t>Delete "a sleep mode"</t>
  </si>
  <si>
    <t>definition of TFS is outside the scope of this Task Group</t>
  </si>
  <si>
    <t>Delete "a traffic filtering service"</t>
  </si>
  <si>
    <t>The PAR for TGv authorized the Task Group to make certain changes to the 802.11 Standard, "to extend prior work in radio measurement to effect a complete and coherent upper layer interface for managing 802.11 devices in wireless networks." Max idle period is outside that scope, and is not an authorized change to the 802.11 Standard.</t>
  </si>
  <si>
    <t>Delete this definition, and all references to BSS max idle period (further changes necessary are identified in subsequent comments). Submit the changes to TGmb, where such changes to the standard are in scope.</t>
  </si>
  <si>
    <t>The text is incomplete.  For example, IEEE 802.11-2007 clause 11.1.3.2.1 describes when a probe response should be transmitted by a STA as a function of SSID (specific or wildcard), BSSID (specific or wildcard) and DA (unicast or broadcast).  With an SSID List there are many variations for which there is not yet any specified behavior.</t>
  </si>
  <si>
    <t>specify the method of encoding this arbitrary string into a field that may be too short to hold the entire value</t>
  </si>
  <si>
    <t>What to do if Firmware version is too long to fit?</t>
  </si>
  <si>
    <t>What to do if the ID is too long to fit?</t>
  </si>
  <si>
    <t>What to do if the Model is too long to fit?</t>
  </si>
  <si>
    <t>What to do if the serial number is too long to fit?</t>
  </si>
  <si>
    <t>How much of the Supported Regulatory Classes element is included?  The element ID and length?  Or just the Current and List of Regulatory Class(es)</t>
  </si>
  <si>
    <t>additional specification is needed as in comment</t>
  </si>
  <si>
    <t>7.3.2.65.5</t>
  </si>
  <si>
    <t>67</t>
  </si>
  <si>
    <t>complete paragraph without any changes from the baseline should not not appear with a "Change" instruction</t>
  </si>
  <si>
    <t>delete this paragraph from the amendment, and the paragraph at line 33. Move the editor instruction from line 5 to line 38, and change it to "Change the third and fourth paragraphs of 15.2.6 as follows:"</t>
  </si>
  <si>
    <t>separate editing instruction is needed for each figure</t>
  </si>
  <si>
    <t>delete "(noting changes in Figure 15-6 and Figure 15-7)" from the instruction on line 5. Insert "Replace Figure 15-6 with the following" at line 12.</t>
  </si>
  <si>
    <t>complete paragraphs without any changes from the baseline should not not appear with a "Change" instruction</t>
  </si>
  <si>
    <t>delete this paragraph and the paragraph on page 202 line 13 from the amendment</t>
  </si>
  <si>
    <t>202</t>
  </si>
  <si>
    <t>insert "Replace Figure 15-7 with the following"</t>
  </si>
  <si>
    <t>17.2</t>
  </si>
  <si>
    <t>insert a heading for 17.2</t>
  </si>
  <si>
    <t>17.3</t>
  </si>
  <si>
    <t>insert a heading for 17.3</t>
  </si>
  <si>
    <t>delete this paragraph from the amendment, and the two paragraphs on page 206 between lines 21-37, and the two paragraphs on page 207 between lines 42-52. Change the editing instruction to "Change the second and thirs paragraphs of 17.3.11 as follows"</t>
  </si>
  <si>
    <t>207</t>
  </si>
  <si>
    <t>insert "Replace Figure 17-14 with the following"</t>
  </si>
  <si>
    <t>208</t>
  </si>
  <si>
    <t>insert "Replace Figure 17-15 with the following"</t>
  </si>
  <si>
    <t>18.2</t>
  </si>
  <si>
    <t>insert a heading for 18.2</t>
  </si>
  <si>
    <t>delete four paragraph from the amendment, and the two paragraphs between lines 46-65. Change the editing instruction to "Change the fifth paragraph of 18.2.5 as follows"</t>
  </si>
  <si>
    <t>210</t>
  </si>
  <si>
    <t>insert "Replace Figure 18-7 with the following"</t>
  </si>
  <si>
    <t>211</t>
  </si>
  <si>
    <t>insert "Replace Figure 18-8 with the following"</t>
  </si>
  <si>
    <t>19.2</t>
  </si>
  <si>
    <t>213</t>
  </si>
  <si>
    <t>change to "Insert the following after the third paragraph of 19.2"</t>
  </si>
  <si>
    <t>19.4</t>
  </si>
  <si>
    <t>heading missing</t>
  </si>
  <si>
    <t>insert a heading for 19.4</t>
  </si>
  <si>
    <t>20.2</t>
  </si>
  <si>
    <t>215</t>
  </si>
  <si>
    <t>insert a heading for 20.2</t>
  </si>
  <si>
    <t>20.2.1</t>
  </si>
  <si>
    <t>move editor instructions to follow the heading</t>
  </si>
  <si>
    <t>delete this paragraph from the amendment</t>
  </si>
  <si>
    <t>20.3</t>
  </si>
  <si>
    <t>insert a heading for 20.3</t>
  </si>
  <si>
    <t>delete "(noting changes in diagrams)" from editing instructions</t>
  </si>
  <si>
    <t>delete first four paragraphs from this amendment. Change editing instructions to "Change fifth paragraph of 20.3.23 as follows". Delete the four unchanged paragraphs from page 217 line 42 through page 218 line 6</t>
  </si>
  <si>
    <t>218</t>
  </si>
  <si>
    <t>insert "Replace Figure 20-20 with the following"</t>
  </si>
  <si>
    <t>219</t>
  </si>
  <si>
    <t>insert "Replace Figure 20-21 with the following"</t>
  </si>
  <si>
    <t>220</t>
  </si>
  <si>
    <t>insert "Replace Figure 20-22 with the following"</t>
  </si>
  <si>
    <t>A</t>
  </si>
  <si>
    <t>title of annex missing</t>
  </si>
  <si>
    <t>insert "(normative)" and "Protocol Implementation Conformance Statement (PICS) proforma"</t>
  </si>
  <si>
    <t>A.4.3</t>
  </si>
  <si>
    <t>"CFv" is not an appropriate number for a row in this table</t>
  </si>
  <si>
    <t>assign a number consistent with the other entries in this table, and change the entries in A.4.18 to match</t>
  </si>
  <si>
    <t>802.11k-2008 added A.4.17, Tgy added A.4.18, TGw A.4.19, TGn A.4.20. Change to "after A.4.20"</t>
  </si>
  <si>
    <t>change to "A.4.21"</t>
  </si>
  <si>
    <t>change 7.3.2.62 to 7.3.2.27</t>
  </si>
  <si>
    <t>vertical lines in table are too heavy</t>
  </si>
  <si>
    <t>D</t>
  </si>
  <si>
    <t>224</t>
  </si>
  <si>
    <t>insert "(normative)" and "ASN.1 encoding of the MAC and PHY MIB"</t>
  </si>
  <si>
    <t>the font size chosen here makes the MIB almost impossible to read</t>
  </si>
  <si>
    <t>increase font size slightly</t>
  </si>
  <si>
    <t>fix the tab stop so that the variable types line up</t>
  </si>
  <si>
    <t>227</t>
  </si>
  <si>
    <t>change "at most two" to "one or two"</t>
  </si>
  <si>
    <t>use of the term "TIM Broadcast TBTT" expands to "TIM Broadcast Target Beacon transmission time", and it is less than useful in explaining the TIM broadcast times</t>
  </si>
  <si>
    <t>define a new "Target TIM Transmission Time", and rewrite this paragraph to clearly state the value of TTTT.</t>
  </si>
  <si>
    <t>no calculation is given for the target transmission time for the high speed TIM</t>
  </si>
  <si>
    <t>There is no assumption stated that dot11MinTriggerTimeout be adminsitered consistently across all STAs, so it is possible that the non-AP STA will have a larger value than the AP.  The normative requirements need to take this into account</t>
  </si>
  <si>
    <t>insert a normative requirement from the receiver's perspective regarding dot11MinTriggerTimeout</t>
  </si>
  <si>
    <t>11.10.8.8a</t>
  </si>
  <si>
    <t>the statement here is that a STA that supports Multicast Diagnostics supports every other type of measurement as well -- it shall not ever set the Incapable bit to 1.  That is likely an overstatement</t>
  </si>
  <si>
    <t>reword the sentence to be more specific about the restriction on use of Incapable bit</t>
  </si>
  <si>
    <t>There are both Measurement Request frames (7.4.1.1) and Radio Measurement Request frames (7.4.6.1).  Be consistent about which is used</t>
  </si>
  <si>
    <t>change "Measurement Request frame" to "Radio Measurement Request frame"</t>
  </si>
  <si>
    <t>need to allow different values of dot11MinTriggerTImeout between the AP and STA</t>
  </si>
  <si>
    <t>change "until the Trigger Timeout" to "until the greater of dot11MinTriggerTImeout and the Trigger Timeout …"</t>
  </si>
  <si>
    <t>There are both Measurement Report frames (7.4.1.2) and Radio Measurement Report frames (7.4.6.2).  Be consistent about which is used</t>
  </si>
  <si>
    <t>change "Measurement Report frame" to "Radio Measurement Report frame", and change the cross ref to 7.4.6.2</t>
  </si>
  <si>
    <t>11.20.3.5</t>
  </si>
  <si>
    <t>statement here implies that every STA shall support Syslog events</t>
  </si>
  <si>
    <t>change "A non-AP STA" to "A non-AP STA that supports event reporting"</t>
  </si>
  <si>
    <t>11.20.4.2</t>
  </si>
  <si>
    <t>184</t>
  </si>
  <si>
    <t>Change editing instructions to "as indicated below and split", also update all references to versions of 11k drafts to the 11k amendment, when it is published.</t>
  </si>
  <si>
    <t>Change from "Trigger Condition is set to 1" to "Trigger Condition field is set to 1"</t>
  </si>
  <si>
    <t>Change from "in STA Statistics Report" to "in the STA Statistics Report"</t>
  </si>
  <si>
    <t>Lines 21-49 use different language than prior sections, "to be used as a threshold value" vs "representing the number of xx occurrences within the number of MPDUs indicated in the Measurement Count field that results in a triggered report…"</t>
  </si>
  <si>
    <t>Make consistent.</t>
  </si>
  <si>
    <t>Change from "can be set" to "is set"</t>
  </si>
  <si>
    <t>Couldn't find Figure 7-62b. Believe TGk changed to 7-95p.</t>
  </si>
  <si>
    <t>Correct reference.</t>
  </si>
  <si>
    <t xml:space="preserve">Means to request a Performance measurement seems to be missing. </t>
  </si>
  <si>
    <t xml:space="preserve">The text will be removed, based on another comment. </t>
  </si>
  <si>
    <t>5.2.11.17 Traffic Filtering Service</t>
  </si>
  <si>
    <t>The STA sending the query doesn't know if any syslog messages are available or not - that's part of why it is sending the query.  Saying that a STA can only be queried if it has a syslog message available means the requestor needs to know the result before sending the request.</t>
  </si>
  <si>
    <t>delete ", if any are available"</t>
  </si>
  <si>
    <t>"Using FBMS, a non-AP STA need not wake up at every DTIM interval in order to receive group addressed frames. A non-AP STA that does not use FBMS wakes every DTIM interval and follows group addressed reception rules as defined in 11.2." I see  an inconsistency here. Assume an FBMS and a legacy STA are both members of a MC group (or the BC group - same problem). Legacy STAs need not perform duplicate detection (see 9.2.9 "A receiving STA may omit tuples obtained from broadcast/multicast or ATIM
frames from the cache."). Therefore if the MC frame is transmitted every DTIM, and also at a multiple of the DTIM interval, then duplicates are sent and the legacy receiver may unknowingly pass them up the stack.</t>
  </si>
  <si>
    <t>Either a) If FBMS is requested and legacy are present in (or join) the requested MC/BC group, deny (or cancel) FBMS for that group; or b) Legacy get the FBMS interval without quite understanding what happened - i.e. widen the scope of Note 2, P111L36; or c) send the retransmissions to a different MAC address (e.g. see 08/533r2).</t>
  </si>
  <si>
    <t>Define "default delivery interval". Is this every DTIM interval, or at the existing FBMS interval for this stream (if present), or both or either?</t>
  </si>
  <si>
    <t>Clarify</t>
  </si>
  <si>
    <t>Add: TODU16 (1/1000 MHz)</t>
  </si>
  <si>
    <t>Annex U</t>
  </si>
  <si>
    <t>259</t>
  </si>
  <si>
    <t>"e) The TRAINING_FIELD of the derotated signal is up-sampled to above 1 GHz." 1 GHz upsampling is not necessary in the case TIME_OF_DEPARTURE_ACCURACY_TEST_THRESH is greater than 1 ns. Upsampling should be ralated to the TIME_OF_DEPARTURE_ACCURACY_TEST_THRESH.</t>
  </si>
  <si>
    <t>Authentication diagnostic support is stated as required for every STA that supports RSN. That is too broad</t>
  </si>
  <si>
    <t>change "If a STA supports RSN" to "If a STA that supports diagnostic reporting also supports RSN,"</t>
  </si>
  <si>
    <t>"containing an IEEE 802.1X Authentication request" isn't quite right</t>
  </si>
  <si>
    <t>change to "containing a Disgnostic Request Type field set to 4 (i.e. IEEE 802.1X Authentication Diagnostic)"</t>
  </si>
  <si>
    <t>"IEEE 802.1X Authentication Request"</t>
  </si>
  <si>
    <t>change to "IEEE 802.1X Authentication Diagnostic request"</t>
  </si>
  <si>
    <t>the condition here should be a non-zero value, not just a value being present (which will always happen, just might be a value of 0)</t>
  </si>
  <si>
    <t>change "a Disassociation Timer value" to "a non-zero value of the Disassociation Timer field"</t>
  </si>
  <si>
    <t>there is no "AC Station Count subelelemt"</t>
  </si>
  <si>
    <t>here and on line 17, change to the proper subelement name</t>
  </si>
  <si>
    <t>"it shall make the selection on the U Sleep Interval" but that field is not defined</t>
  </si>
  <si>
    <t>change to a defined field name</t>
  </si>
  <si>
    <t>reference cited is for Radio Meassurement Request frame, not the Measurement Request frame</t>
  </si>
  <si>
    <t>change to Radio Measurement Request frame</t>
  </si>
  <si>
    <t>reference cited is for Radio Meassurement Report frame, not the Measurement Request frame</t>
  </si>
  <si>
    <t>change to Radio Measurement Report frame</t>
  </si>
  <si>
    <t>i</t>
  </si>
  <si>
    <t>Capitalization wrong in title</t>
  </si>
  <si>
    <t>change "Technology" to lower case</t>
  </si>
  <si>
    <t>wrong groups in "Prepared by" statement</t>
  </si>
  <si>
    <t>change to "Prepared by the LAN/MAN Standards Committee of the IEEE Computer Society"</t>
  </si>
  <si>
    <t>extraneous comma</t>
  </si>
  <si>
    <t>delete comma after "association"</t>
  </si>
  <si>
    <t>quotes not needed around "Event Type"</t>
  </si>
  <si>
    <t>delete quotes</t>
  </si>
  <si>
    <t>vi</t>
  </si>
  <si>
    <t>WG officers incorrect</t>
  </si>
  <si>
    <t>replace with current WG officers</t>
  </si>
  <si>
    <t>vii</t>
  </si>
  <si>
    <t>Numbering of tables and figures needs to follow the IEEE Style Guide 21.2.  As it states (line 15), "The draft is not ready fo rSponsor Ballot until this is done."</t>
  </si>
  <si>
    <t>fix the numbering of tables and figures, and delete this Editorial Note</t>
  </si>
  <si>
    <t>while this list of instructions to the voters may be useful for D1.0, by the time the draft has reached D3.0 it is far less useful.</t>
  </si>
  <si>
    <t>delete the entire page of Editorial Notes</t>
  </si>
  <si>
    <t>ix</t>
  </si>
  <si>
    <t>phantom entry in Table of Contents</t>
  </si>
  <si>
    <t>delete whatever it is in page 25 of the document that generated the TOC entry for 7.3.2.21.10c</t>
  </si>
  <si>
    <t>xix</t>
  </si>
  <si>
    <t>frontmatter should be an even number of pages in length, so that the title page (page 1) appears on the right side when printed double-sided</t>
  </si>
  <si>
    <t>make frontmatter an even number of pages in length</t>
  </si>
  <si>
    <t>Title page</t>
  </si>
  <si>
    <t>Amendments after Amendment 1 include a statement here identifying the base standard</t>
  </si>
  <si>
    <t>Insert "(This amendment is based in IEEE Std 802.11TM-2007, as amended by IEEE Std 802.11kTM-2008, IEEE Std 802.11rTM-2008, P802.11y_D10.0, …)"</t>
  </si>
  <si>
    <t>missing NOTE</t>
  </si>
  <si>
    <t>insert the NOTE shown in 21.1 of the Style Guide - "NOTE - The editing instructions contained in this amendment define how to merge the material contained herein into the existing base standard and its amendments to form the comprehensive standard." While the Style Guide says "therein", its a goof.</t>
  </si>
  <si>
    <t>"change, delete, insert, and replace" should not be bold italic</t>
  </si>
  <si>
    <t>change to normal font</t>
  </si>
  <si>
    <t>"Change" in this sentence should be bold italic</t>
  </si>
  <si>
    <t>change "Change" to be bold italic</t>
  </si>
  <si>
    <t>wrong text in "editing instructions" paragraph</t>
  </si>
  <si>
    <t xml:space="preserve">The intention of TIM Broadcast is to allow a station to receive a TIM element without receiving a Beacon frame, which may reduce the required wake time in standby mode. However, A STA may not be able to receive TIM broadcast at the expecting wake time, or need to wake for a longer time period to receive TIM Broadcast frame due to  following reasons:
1. TBTT may drift. Since STA doesn't need to wake for receiving Beacons, the STA might not be aware of drifting. 
2. Delay due to channel contention as DIFS is used for TIM broadcast transmitting. 
</t>
  </si>
  <si>
    <t xml:space="preserve">1.  Include TSF timer (Timestamp field) in the TIM Broadcast frame as STAs may miss beacon frames and TBTT is drifted. 
2.  Use PIFS for transmitting TIM Broadcast frame. </t>
  </si>
  <si>
    <t>7.4.11.20</t>
  </si>
  <si>
    <t xml:space="preserve">TIM Broadcast Response frame shall be allowed to be sent unsolicited. </t>
  </si>
  <si>
    <t>Change the sentence "The AP can indicate that it can provide E-911 Civic or GEO Location data for its location, to support emergency services applications." to "The AP can indicate that it can provide civic or geographical (GEO) location data to support emergency services applications."</t>
  </si>
  <si>
    <t>E-911 is a North American term and should be changed for international consumption</t>
  </si>
  <si>
    <t>Replace "E-911" or indeed "E911" with "ES". This can be defined as Emergency Service.</t>
  </si>
  <si>
    <t>There doesn't appear to be anything in this amendment which mandates location information in the case of emergency service operation.</t>
  </si>
  <si>
    <t>I recommend that the TGu and TGv amendments are alligned in this respect. TGu defines the parameters which determine if emergency service support is provided by the external network, in which case location information should be mandated.  There's possibly some sort of state machine which needs to be defined in either amendment to tie these two bits of functionality together.</t>
  </si>
  <si>
    <t>7.3.2.76</t>
  </si>
  <si>
    <t>82</t>
  </si>
  <si>
    <t>"nx4" looks unecessary</t>
  </si>
  <si>
    <t>Replace "nx4" with "4n"</t>
  </si>
  <si>
    <t>7.4.11.18</t>
  </si>
  <si>
    <t>105</t>
  </si>
  <si>
    <t>Font size changes on octet lengths in Figure v95</t>
  </si>
  <si>
    <t>Use smaller font size</t>
  </si>
  <si>
    <t>"7.3.2.xx" is an unresolved reference</t>
  </si>
  <si>
    <t>Complete the reference</t>
  </si>
  <si>
    <t>S. McCann</t>
  </si>
  <si>
    <t>remove sentence: However, the desire to receive MSDUs sent using the Strictly Ordered service class at a STA precludes
simultaneous use of the MAC power management facilities at that STA.</t>
  </si>
  <si>
    <t xml:space="preserve">There are other way to obtain channel usage for another network, like neighborhood report, or scanning. In addition it is not clear how the information should be treated and how long it is valid.  </t>
  </si>
  <si>
    <t>remove 5.2.11.3</t>
  </si>
  <si>
    <t>7.2.3.9</t>
  </si>
  <si>
    <t xml:space="preserve">The inclusion of channel usage in the probe response creates a security vulnerability as this data can be sent from an untrusted source. No validation is provided.  However, the primary use is in a controlled environment, like enterprise which may require certain setup. </t>
  </si>
  <si>
    <t>remove channel usage element from probe response</t>
  </si>
  <si>
    <t>115</t>
  </si>
  <si>
    <t xml:space="preserve">It use not clear why the IE limits non infrastructure mode. Any STA that collocates an AP or MP could possibly benefit from the channel usage parameter. So the discrimination for different network types may not be necessary. </t>
  </si>
  <si>
    <t xml:space="preserve">remove usage mode definition </t>
  </si>
  <si>
    <t xml:space="preserve">The validity of channel usage is not clear. If STA changes location, should it re-query the next AP for channel usage?  Is this information valid as long as the STA is associated to the same network or AP?  </t>
  </si>
  <si>
    <t>clarify validity of the channel usage information; if not possible remove section.</t>
  </si>
  <si>
    <t xml:space="preserve">The channel usage provides a limitation of the spectrum usage which is governed by the regulatory bodies. Adding restrictions in certain environments (even as recommendation) goes against the sprit of free (unlicensed) spectrum. The operation in enterprises can not be enforced at layer 2.  There are other mechanisms at the disposal of enterprises to configure clients to use a certain channel. </t>
  </si>
  <si>
    <t xml:space="preserve">remove channel usage. </t>
  </si>
  <si>
    <t>T. Kuehnel</t>
  </si>
  <si>
    <t xml:space="preserve"> 7.3.2.63.5</t>
  </si>
  <si>
    <t>"in hex notation with colons between octets, in MSB order"
This is both informal "hex" and insufficient.</t>
  </si>
  <si>
    <t>"using hexadecimal notation with colons between octets.  The octet containing the individual/group bit occurs last,   and that bit is in the least significant position within that octet."   You may need to change "last" to "first" and "least" to "most" as appropriate.   Also consider adding an example.</t>
  </si>
  <si>
    <t>"Bits 2-3 and Bit 7 are reserved and shall be are set to 0 on transmission, ignored on reception."</t>
  </si>
  <si>
    <t>If the multicast data rate increases, some stations do not receive the multicast data frame transmitted at the high data rate. A station correctly receiving the multicast frame uses the DIFS to access the wireless medium. But, a station incorrectly receiving the multicast frame uses the EIFS. A difference between the DIFS and EIFS is not small. So, if it is allowed to increase the multicast data rate, the unfair channel access between stations significantly degrades the throughput fairness.</t>
  </si>
  <si>
    <t>Remove Section 11.20.10 or provide a solution for an unfair channel access. One candidate solution is the following. Multicast transmissions at a high PHY rate are possible only within TXOP. And, the last multicast transmission should be transmitted at the lowest data rate.</t>
  </si>
  <si>
    <t>H. Worstell</t>
  </si>
  <si>
    <t xml:space="preserve">An underlay to an infructure system is not the intent of the TGv PAR. This will increase the interference and will cause major conjestion and most likely not spread ovet all the channels </t>
  </si>
  <si>
    <t>Remove this as out of scope of the PAR.</t>
  </si>
  <si>
    <t>11.2.1.11A</t>
  </si>
  <si>
    <t>Tim Broadcast is out of scope of the TGv PAR. The PAR is intended to extend prior work in radio measurement to effect a complete and coherent upper layer interface for managing 802.11 devices.</t>
  </si>
  <si>
    <t>Remove from the Draft as uot of scope of the PAR.</t>
  </si>
  <si>
    <t>The description for Method A and Method B is not very clear, and does not lend itself well to being implemented.  Specifically, the statement of not incurring misinterpretations is not particularly useful.  The unusual distinction required for the meaning of the TIM field suggests that creating another field for non-broadcasted BSSIDs may be a good idea.</t>
  </si>
  <si>
    <t>J. Epstein</t>
  </si>
  <si>
    <t>Explain precisely under what conditions Method A or Method B is to be chosen, ensuring that the rule leads to a way for a party to interpret the TIM field without ambiguity and with the information plainly visible within the containing beacon.</t>
  </si>
  <si>
    <t>The mandatory requirement to coordinate transmission rate of the TIM element does not make sense. Why the high rate TIM element needs to be transmitted first? I would assume that low rate TIM could serve both high rate TIM users and low rate TIM users. Also is the retransmission flag set in the low rate TIM transmission? 
I consider the rate adaptation choises as implementation specific issues which should not be ruled by the standard.</t>
  </si>
  <si>
    <t>Delete the lines 45 -46.</t>
  </si>
  <si>
    <t xml:space="preserve">60 </t>
  </si>
  <si>
    <t xml:space="preserve">The concept TIM Broadcast TBTTs (target beacon transmission times) is unclear. </t>
  </si>
  <si>
    <t xml:space="preserve">define for instance " Target TIM Broadcast Transmission Time" -&gt; TTBTT, or some other name which more specificly defines that the TIM Broadcast element is transmitted, not a Beacon frame. </t>
  </si>
  <si>
    <t xml:space="preserve">The counter values do not specify have the errors occurred in the measured link, or have the errors occurred in some other link. </t>
  </si>
  <si>
    <t>Add mechanism to identify the link (AP to non-AP STA or in other link in IBSS or direct link between non-AP STAs) where the errors have occurred.</t>
  </si>
  <si>
    <t>11.20.15.1</t>
  </si>
  <si>
    <t xml:space="preserve">The defined FBMS mechanism does not prevent the same multicast frame to be sent several times. As result a legacy station will receive duplicated multicast frames.  The problem is that the legacy station is not capable filtering out the duplicate multicast frames </t>
  </si>
  <si>
    <t>Remove the FBMS feature from the proposal</t>
  </si>
  <si>
    <t>43</t>
  </si>
  <si>
    <t>"The Interference Start Time field contains the least significant 4 octets (i.e. B0-B31) of the TSF timer at the start of the next interference burst" It is not completely clear what is the meaning of the next interference burst</t>
  </si>
  <si>
    <t>Clarify that interference refers to KNOWN FUTURE interference, not to MEASURED PAST interference</t>
  </si>
  <si>
    <t>11.20.11</t>
  </si>
  <si>
    <t>The sentence started with "The characteristics of the interference ..." is not clear and not related to the entire paragraph</t>
  </si>
  <si>
    <t>1</t>
  </si>
  <si>
    <t>E</t>
  </si>
  <si>
    <t>N</t>
  </si>
  <si>
    <t>Typo in Figure v71.</t>
  </si>
  <si>
    <t>Change "Regulatory Class n" to "Channel Number n".</t>
  </si>
  <si>
    <t>15.4.7.10</t>
  </si>
  <si>
    <t>203</t>
  </si>
  <si>
    <t>38</t>
  </si>
  <si>
    <t>E</t>
  </si>
  <si>
    <t>N</t>
  </si>
  <si>
    <t>insert "field" after "BSS Transition Candidate List Entries"</t>
  </si>
  <si>
    <t>insert "The" before Disassociation</t>
  </si>
  <si>
    <t>11.20.9.4</t>
  </si>
  <si>
    <t>accept should not be in quotes</t>
  </si>
  <si>
    <t>Colocated interference is a radio resource measurement, and should be part of 11.10</t>
  </si>
  <si>
    <t>move this subclause to be under 11.10. Suggest 11.10.16.</t>
  </si>
  <si>
    <t xml:space="preserve">Co-located </t>
  </si>
  <si>
    <t>"Colocated Interference Reporting" is not a field name or frame name in this sentence</t>
  </si>
  <si>
    <t>"Colocated" should be lower case</t>
  </si>
  <si>
    <t>twice on this line, change to lower case</t>
  </si>
  <si>
    <t>these two paragraphs, except for two sentences in them, all deal with automatic colocated interference reporting. The two extraneous sentences should be moved to a separate paragraph</t>
  </si>
  <si>
    <t xml:space="preserve">this table in the subclause that indicated as changes. </t>
  </si>
  <si>
    <t xml:space="preserve">[B34] refers to http://www.iana.org/assignments/eap-numbers in the Annex. </t>
  </si>
  <si>
    <t xml:space="preserve">B34 refered to the URL for the EAP in the Annex. </t>
  </si>
  <si>
    <t>"If a STA receives a STA Statistics measurement request when triggered STA Statistics measurement is in progress, the triggered measurement shall be suspended for the duration of the requested measurement. When a triggered measurement resumes, the counted statistics shall be reset." Is there a limit on how deep the suspend stack can be? What is the justification for the suspend-resume feature when 11k clearly  specifies that a incoming new Maesurement Request (of the same type) supercedes the ongoing one. The suspend-resume can cause implementation complexities for no additional benefit.</t>
  </si>
  <si>
    <r>
      <t xml:space="preserve">Remove this feature. Reword the description as follows: "If a STA receives a STA Statistics measurement request </t>
    </r>
    <r>
      <rPr>
        <sz val="10"/>
        <color indexed="10"/>
        <rFont val="Tahoma"/>
        <family val="2"/>
      </rPr>
      <t>from the same STA</t>
    </r>
    <r>
      <rPr>
        <sz val="10"/>
        <rFont val="Tahoma"/>
        <family val="2"/>
      </rPr>
      <t xml:space="preserve"> for which a triggered STA Statistics measurement is in progress, the </t>
    </r>
    <r>
      <rPr>
        <sz val="10"/>
        <color indexed="10"/>
        <rFont val="Tahoma"/>
        <family val="2"/>
      </rPr>
      <t>in progress triggered measurement shall be terminated</t>
    </r>
    <r>
      <rPr>
        <sz val="10"/>
        <rFont val="Tahoma"/>
        <family val="2"/>
      </rPr>
      <t xml:space="preserve"> and the counted statistics shall be reset."</t>
    </r>
  </si>
  <si>
    <t>5-10</t>
  </si>
  <si>
    <t>"A STA that has a value of true for the MIB attribute dot11MgmtOptionWNMSleepModeEnabled is defined as a STA that supports Sleep Mode. A STA for which the MIB attribute dot11MgmtOptionWNMSleepModeEnabled is true shall set the WNM-Sleep Mode field of the Extended Capabilities element to 1." Too wordy and confusing.</t>
  </si>
  <si>
    <t>Reword as follows:
"A STA where the MIB attribute dot11MgmtOptionWNMSleepModeEnabled is set to true is defined as a STA that supports WNM-Sleep Mode. A STA supporting WNM-Sleep Mode shall set the WNM-Sleep Mode field of the Extended Capabilities element to 1."</t>
  </si>
  <si>
    <t>G. Venkatesan</t>
  </si>
  <si>
    <t>For Proxy ARP service, the AP should also respond to individually addressed (aka unicast) ARP frames on behalf of the client.</t>
  </si>
  <si>
    <t>Clarify the text.</t>
  </si>
  <si>
    <t>The text should state that TIM broadcast provides an indication of buffered, individually-addressed traffic.</t>
  </si>
  <si>
    <t>Add the term "individually-addressed" before traffic.</t>
  </si>
  <si>
    <t>7.3.2.1</t>
  </si>
  <si>
    <t>The text states that only one Multiple BSSID element can be present, however, the text in 7.3.2.46 (P39L6) states that multiple of these elements may be present.</t>
  </si>
  <si>
    <t>Align the text.</t>
  </si>
  <si>
    <t>20-24</t>
  </si>
  <si>
    <t>As far as I know, IEEE 802.11-2007 currently has no specification allowing QoS data frames to be used for multicast/broadcast.  In a BSS where there is a mixture of STAs, some of which do not support QoS data frames, use of frames having a QoS_control field and thus EOSP may not be possible (a legacy STA would have to drop qos-data frames).  
Also consider whether all STAs must be FBMS capable for their use (otherwise STAs may discard a multicast qos-data frame having EOSP bit set to 1 if they are not expecting this bit to be set)
Add text (I think to clause 9.2.7 ??) to describe when  use of QoS data frame is possible.</t>
  </si>
  <si>
    <t>Add the text.</t>
  </si>
  <si>
    <t>29-31</t>
  </si>
  <si>
    <t>The note states TIM Broadcast Response is optionally present if the MIB variable is true and the TIM Broadcast request is present in reassociation request.  It seems under these conditions, the response should be required.</t>
  </si>
  <si>
    <t>7.3.2.9</t>
  </si>
  <si>
    <t>The text describes an APs behavior.  There is no normative behavior described for a STA (e.g., in an IBSS).</t>
  </si>
  <si>
    <t>Add the text or clarify that IBSS behavior is not supported.</t>
  </si>
  <si>
    <t>The text states that "the AP shall only broadcast ARP requests …".  My understanding is that in Proxy ARP service, the AP transmits ARP replies, not requests.  
A host, either in the BSS or the DS, transmits an ARP request (either unicast or broadcast) towards the non-AP STA and the AP transmits the ARP reply on behalf of the non-AP STA.  This does not appear to be what the text is describing.</t>
  </si>
  <si>
    <t>"service translation table" has not been defined.</t>
  </si>
  <si>
    <t>Define the term or provide a normative reference.</t>
  </si>
  <si>
    <t>The definition of Source BSSID is not clear.  I think it refers to the BSSID from which the transition was made.  If so, then perhaps the term serving AP, which was defined in 802.11k, should be used.</t>
  </si>
  <si>
    <t>Modify the text</t>
  </si>
  <si>
    <t>[B34] should be a normative reference, not information.</t>
  </si>
  <si>
    <t>Move the reference to clause 2.</t>
  </si>
  <si>
    <t>Define how the MAC address is known to be a per STA or a BSSID.  Is it just whatever MAC address matches?  I.e., if a BSSID matches the MAC address it's s BSSID?  Does this hold for all MAC address types, e.g., locally administered MAC addresses?</t>
  </si>
  <si>
    <t>45-65</t>
  </si>
  <si>
    <t>In Table v6 there is a month defined in MON format.  Is MON format standardized anywhere?  If so, then the normative reference should be provided.  If not, then what language should be used to determin the 3 ASCII characters?  English? French?</t>
  </si>
  <si>
    <t>Delete the MON format and use a number from 1-12 inclusive.</t>
  </si>
  <si>
    <t>802.11v seems to be requiring a UTC format for timestamps.  I believe 11v should provide the means for AP to communicate UTC format to a non-AP STA.</t>
  </si>
  <si>
    <t>Add this capability to one of the defined frame exchanges.  For example, the Event Request definition could provide a TSF time and corresponding UTC time to that STA's MAC/SME could set its UTC time.</t>
  </si>
  <si>
    <t>Table v7 should provide a transition reason of RSSI too low.  This is a common transition reason and so it deserves its own transition reason value.  It should not be simply a "poor condition" (i.e., reason value = 1).</t>
  </si>
  <si>
    <t>Change the text.</t>
  </si>
  <si>
    <t>The language to use for all the ASCII fields has not been specified (e.g., it is English or French or ?)</t>
  </si>
  <si>
    <t>D. Stephenson</t>
  </si>
  <si>
    <t>change "supporting the Peer-to-Peer Event" to "supporting event reporting"</t>
  </si>
  <si>
    <t>change to "Peer-to-Peer Link Event Request subelement"</t>
  </si>
  <si>
    <t>there is no Peer-to-Peer Event Request frame</t>
  </si>
  <si>
    <t>change "in a Peer-to-Peer Event Request frame" to "in a peer-to-peer event request"</t>
  </si>
  <si>
    <t>"that supports Diagnostic Reporting" is not a field name or frame name</t>
  </si>
  <si>
    <t>"supports Diagnostics" is undefined</t>
  </si>
  <si>
    <t>change to "supports diagnostic reporting" (in lower case)</t>
  </si>
  <si>
    <t>insert paragraph break before "A STA gathers"</t>
  </si>
  <si>
    <t>change 79d to 11-15</t>
  </si>
  <si>
    <t>Frame should be lower case</t>
  </si>
  <si>
    <t>"the Diagnostic service" is undefined</t>
  </si>
  <si>
    <t>change "the Diagnostic service" to "diagnostic reporting"</t>
  </si>
  <si>
    <t>Diagnostic Requests is not being used here as a field name or frame name</t>
  </si>
  <si>
    <t>ind is not the primitive name</t>
  </si>
  <si>
    <t>change to indication</t>
  </si>
  <si>
    <t>Diagnostic Request is not being used here as a field name or frame name</t>
  </si>
  <si>
    <t>"Diagnostic Report Requests" is undefined</t>
  </si>
  <si>
    <t>change to either "diagnostic reports" or "Diagnostic Report elements"</t>
  </si>
  <si>
    <t>informative citation for IGMP is needed</t>
  </si>
  <si>
    <t>insert an entry for the IGMP RFC in Annex P, and cite it here</t>
  </si>
  <si>
    <t>the AP can't know everyone who will receive a multicast frame supports the feature.  Consider radio sniffers, STAs waiting for a Probe Response or Beacon, etc.</t>
  </si>
  <si>
    <t>change "if all non-AP STA multicast recievers" to "if all associated non-AP STAs"</t>
  </si>
  <si>
    <t>Multicast Disgnostic Request frame doesn't exist</t>
  </si>
  <si>
    <t>change to "Radio Measurement Request frame containing a Multicast Diagnostic Request"</t>
  </si>
  <si>
    <t>word choice</t>
  </si>
  <si>
    <t>change "is" to "be"</t>
  </si>
  <si>
    <t>This paragraph only applies to those that accepted a diagnostic request</t>
  </si>
  <si>
    <t>change "Every" to "The"</t>
  </si>
  <si>
    <t>180</t>
  </si>
  <si>
    <t>STA is ambiguous here</t>
  </si>
  <si>
    <t>change "the STA" to "the receiving STA"</t>
  </si>
  <si>
    <t>change to "shall not fragment"</t>
  </si>
  <si>
    <t>change "ignores" to "shall ignore"</t>
  </si>
  <si>
    <t>11.20.3.4</t>
  </si>
  <si>
    <t xml:space="preserve">"BSSID(I)…" It is incorrect to apply a bit-wise OR operation to two bit patterns of different lengths (i.e., 48 bits versus n bits) as expressed in this equation.  </t>
  </si>
  <si>
    <t xml:space="preserve">Rewrite the equation to be precise. </t>
  </si>
  <si>
    <t xml:space="preserve">"Target BSSID RSNA", the word "RSNA" is not needed here </t>
  </si>
  <si>
    <t>Replace "Target BSSID RSNA" with "Target BSSID"</t>
  </si>
  <si>
    <t xml:space="preserve">"The Event Timestamp field is set to the time that the Event occurred, in UTC, including hours, minutes, seconds and millions, as shown in Table v6. If UTC time is not known to the accuracy required for any Timestamp field, the field is set to all binary ones indicating that this is unknown. If UTC is not available to the STA, all Timestamp fields are set to unknown."  There are there cases: (1) UTC known, and the accuracy known; (2) UTC known, but the accuracy unknown; (3) UTC unknown, to be considered and included. Regardless, due to the lack of consistency of UTC (even when they are known), UTC time reporting does not support network event diagnostics sufficiently. A better network timing approach across BSSes is needed.  </t>
  </si>
  <si>
    <t xml:space="preserve">There are there cases: (1) UTC known, and the accuracy known; (2) UTC known, but the accuracy unknown; (3) UTC unknown, to be considered and included. Regardless, due to the lack of consistency of UTC (even when they are known), UTC time reporting does not support network event diagnostics sufficiently. A better network timing approach across BSSes is needed.  </t>
  </si>
  <si>
    <t xml:space="preserve">"PRI", "MSG" are not spelled out anywhere in the document. </t>
  </si>
  <si>
    <t xml:space="preserve">Add "PRI" and "MSG" to the abbreviation list in clause 4. </t>
  </si>
  <si>
    <t>"If the TX power Mode field is set to Fixed then the TXPower field contains one or more TX power levels in units of dBm, in increasing numerical order. If the TX power Mode filed is set to Automatic, the TxPower field is two octets in length and contains the STA's minimum and non-zero maximum TxPower levels, in that order."  The transmit power level is generally rate-dependent. What is meant by "fixed" and "automatic" TX power modes?</t>
  </si>
  <si>
    <t xml:space="preserve">Clarify and modify the text accordingly. </t>
  </si>
  <si>
    <t xml:space="preserve">"… as defined in Table v19." Wrong table reference. </t>
  </si>
  <si>
    <t xml:space="preserve">Replace "Table v19" with "Table v20". </t>
  </si>
  <si>
    <t xml:space="preserve">Table v33, change "non-infrastructure" to "non-infrastructure 802.11 devices" to be clear. </t>
  </si>
  <si>
    <t xml:space="preserve">"… to allow remote location determination to occur by another STA." Awkward sentence. </t>
  </si>
  <si>
    <t>Replace it with "… to allow another STA to determine location remotely."</t>
  </si>
  <si>
    <t xml:space="preserve">"The Time of Departure sub-element is included in the Location Track Notification frame and dot11MgmtOptionTODEnabled is true." The word "and" is used incorrectly here. </t>
  </si>
  <si>
    <r>
      <t>Replace it with "The Time of Departure sub-element is included in the Location Track Notification frame</t>
    </r>
    <r>
      <rPr>
        <sz val="10"/>
        <color indexed="10"/>
        <rFont val="Tahoma"/>
        <family val="2"/>
      </rPr>
      <t xml:space="preserve"> if </t>
    </r>
    <r>
      <rPr>
        <sz val="10"/>
        <rFont val="Tahoma"/>
        <family val="2"/>
      </rPr>
      <t>dot11MgmtOptionTODEnabled is true."</t>
    </r>
  </si>
  <si>
    <t xml:space="preserve">"The Timestamp Difference field contains the difference between either the Tx time of the action frame the Rx time of the corresponding ACK frame …." Miss an "and" between the two times described. </t>
  </si>
  <si>
    <t>change "not fragment" to "shall not fragment". While the "shall include" may still apply, its best to be explicit with normative language</t>
  </si>
  <si>
    <t>11.20.4.4</t>
  </si>
  <si>
    <t>"containing an Association request" isn't quite right</t>
  </si>
  <si>
    <t>change to "containing a Diagnostic Request Type field set to 3 (i.e., Association Diagnostic)"</t>
  </si>
  <si>
    <t>this normative requirement, as stated, applies to all diagnostic requests, and not just the Association diagnostic</t>
  </si>
  <si>
    <t>either change "a diagnostic request" to "an association diagnostic request", or delete the second part of the sentence (starting "and a STA…") and place the requirement in 11.20.4.1.</t>
  </si>
  <si>
    <t>11.20.4.5</t>
  </si>
  <si>
    <t xml:space="preserve">"The Timestamp Difference field contains the difference between either the Tx time of the action frame the Rx time of the corresponding ACK frame or the Rx time of the action frame and the Tx time of the corresponding ACK frame, depending on whether the difference is measured by the STA sending the action frame or receiving the action frame, respectively." Rewrite the sentence and define clearly (1) when measured at the STA sending the action frame, the Timestamp Difference field contains the difference between the Tx time of the action frame and the Rx time of corresponding ACK frame; and (2) when measured at the STA receiving the action frame, the Timestamp Difference field contains the difference between the Rx time of the action frame and the Tx time of the corresponding ACK frame. </t>
  </si>
  <si>
    <t xml:space="preserve">"… and Timestamp fields respectively in the units…" Add "," before and after "respectively". </t>
  </si>
  <si>
    <t xml:space="preserve">Replace it with "… and Timestamp fields, respectively,  in the units…" </t>
  </si>
  <si>
    <t xml:space="preserve">Wrong numbering for "7.4.7.9c". </t>
  </si>
  <si>
    <t xml:space="preserve">Replace "7.4.7.9c" with "7.4.7.9b". </t>
  </si>
  <si>
    <t xml:space="preserve">Wrong numbering for "7.4.7.9d". </t>
  </si>
  <si>
    <t xml:space="preserve">Replace "7.4.7.9d" with "7.4.7.9c". </t>
  </si>
  <si>
    <t xml:space="preserve">In some sub-clauses of clause 11, there is a statement declaring whether the respective feature is optional or mandatory. To help the clarity of the spec, add such declaration to each feature of clause 11, and the declaration certainly needs to be consistent with the corresponding entry in PICS table. </t>
  </si>
  <si>
    <t>"An AP shall transmit MSDUs belonging to the same FBMSID in the same order that they were received at the MAC data SAP. " What is the delivery order for MSDUs belonging to different FBMSIDs?</t>
  </si>
  <si>
    <t xml:space="preserve">Specify and modify the text accordingly. </t>
  </si>
  <si>
    <t xml:space="preserve">"If FBMS is enabled, the AP shall include the FBMS Descriptor information element in every Beacon frame for a single BSSID or if the corresponding group addressed bit is set to 1 for multiple BSSIDs, as defined in 7.3.2.6."  In 7.3.2.6, it is specified that, for multiple BSSID, the corresponding group addressed bit  is set to 1 only when there is buffered traffic and when the DTIM count is equal to 0, does this mean that, for FBMS Descriptor information element is only included in beacons when DTIM = 0? Clarify.  </t>
  </si>
  <si>
    <t>"… the triggered measurement shall be suspended for the duration of the request measurement." Is the "duration of request measurement" the one included in the new request frame or the one included in the previous request frame?</t>
  </si>
  <si>
    <t>Switch the order of the last two paragraphs. Add to the end of the 2nd last paragraph (before the switch) "or terminated by the requester."</t>
  </si>
  <si>
    <t>change the section number "11.10.8.8a" to "11.10.8.6a" to be consistent with 11k.</t>
  </si>
  <si>
    <t>change the section number "11.10.8.8b" to "11.10.8.6b" to be consistent with 11k.</t>
  </si>
  <si>
    <t xml:space="preserve">Specify diagnostic and multicast diagnostic reporting to be mandatory for AP, and optional for non-AP STA, to allow client devices the implementation flexibility for specific design objectives (e.g., power save, etc. ) Modify the PICS table accordingly. </t>
  </si>
  <si>
    <t>change final sentence to "Editing instructions, change markings, and this NOTE will not be carried over into future editions because the changes will be incorporated into the base standard."</t>
  </si>
  <si>
    <t>bullet lists don't exist in IEEE standards</t>
  </si>
  <si>
    <t>change "bullet" to "dash list item"</t>
  </si>
  <si>
    <t>ref to 802.11 STA should be IEEE 802.11 STA</t>
  </si>
  <si>
    <t>change "802.11 STA" to "IEEE 802.11 STA"</t>
  </si>
  <si>
    <t>BSSID's should be plural, not possessive</t>
  </si>
  <si>
    <t>change "BSSID's" to "BSSIDs"</t>
  </si>
  <si>
    <t>delete comma after "transmissions"</t>
  </si>
  <si>
    <t>missing article</t>
  </si>
  <si>
    <t>inset "a" before "Layer 3"</t>
  </si>
  <si>
    <t>delete comma after "location"</t>
  </si>
  <si>
    <t>wrong editor instruction</t>
  </si>
  <si>
    <t>using 11r-2008 as a model, change to "Insert order &lt;x&gt; to &lt;y&gt; information fields into Table 7-8".  And assign the order numbers</t>
  </si>
  <si>
    <t>during the Professional Editing prior to publication, IEEE changed every occurrence of "if MIBvariable is true" to "if MIBvariable is set to TRUE".  The final balloted draft should be as close as possible to the published amendment.</t>
  </si>
  <si>
    <t>change "if dot11ManagementOptionmBSSIDEnabled is true" to "if dot11ManagementOptionmBSSIDEnabled is set to TRUE". Similar change throughout at every occurrence of a MIB variable being either true (change to "set to TRUE") or false (change to "set to FALSE").</t>
  </si>
  <si>
    <t>using 11r-2008 as a model, change to "Insert order &lt;x&gt; to &lt;y&gt; information fields into Table 7-10".  And assign the order numbers</t>
  </si>
  <si>
    <t>using 11r-2008 as a model, change to "Insert order &lt;x&gt; to &lt;y&gt; information fields into Table 7-11".  And assign the order numbers</t>
  </si>
  <si>
    <t>using 11r-2008 as a model, change to "Insert order &lt;x&gt; to &lt;y&gt; information fields into Table 7-12".  And assign the order numbers</t>
  </si>
  <si>
    <t>using 11r-2008 as a model, change to "Insert order &lt;x&gt; to &lt;y&gt; information fields into Table 7-13".  And assign the order numbers</t>
  </si>
  <si>
    <t>using 11r-2008 as a model, change to "Insert order &lt;x&gt; to &lt;y&gt; information fields into Table 7-14".  And assign the order numbers</t>
  </si>
  <si>
    <t>Channel Usage and Supported Regulatory Classes don't line up correctly in the table</t>
  </si>
  <si>
    <t>(probably) remove the extraneous space before these two table entries</t>
  </si>
  <si>
    <t>using 11r-2008 as a model, change to "Insert order &lt;x&gt; to &lt;y&gt; information fields into Table 7-15".  And assign the order numbers</t>
  </si>
  <si>
    <t>7.3.1.7</t>
  </si>
  <si>
    <t>using 11r-2008 as a model, change to "Insert reason code &lt;ANA&gt; and change the Reserved reason code row in Table 7-22 as follows (note that the entire table is not shown here):"</t>
  </si>
  <si>
    <t>changes not shown</t>
  </si>
  <si>
    <t>show the changes to the Reserved row of the Table with underline and strikethrough</t>
  </si>
  <si>
    <t>7.3.1.9</t>
  </si>
  <si>
    <t xml:space="preserve">Change "Location" to "Location Tracking". Change "Location field" to "Location Tracking field", two instances. </t>
  </si>
  <si>
    <t>specify the method of encoding all of the classifiers so that they fit in the single information element, or redesign this feature so that it doesn't have this problem.</t>
  </si>
  <si>
    <t>there is already a definition of 802.11 Status Codes (7.3.1.9). There is no reason to define separate status code space for each new feature</t>
  </si>
  <si>
    <t>Move the sentence at line 54 ("The STA that has not received any Colocated Interference Request frame") to a new paragraph at bottom of page, and change to "A STA that has not receive a Colocated...". Move the sentence at line 42 ("An AP may send group addressed Colocated Interference Response frames") to follow it. Drop "Alternatively," from line 43 and capitalize the following word.</t>
  </si>
  <si>
    <t>"enable automatic Colocated Interference reporting" is not using the term as a field name or frame name</t>
  </si>
  <si>
    <t>"request for automatic Colocated Interference reporting" is not using the term as a field name or frame name</t>
  </si>
  <si>
    <t>"its 802.11 receiver" needs to reference IEEE</t>
  </si>
  <si>
    <t>change to "its IEEE 802.11 receiver"</t>
  </si>
  <si>
    <t>"supplied via the SME" describes something out of scope</t>
  </si>
  <si>
    <t>change to "supplied to the SME" making it an informative statement that is in scope of the standard</t>
  </si>
  <si>
    <t>the requirements for an application that changes its configuration is out of scope of the standard</t>
  </si>
  <si>
    <t xml:space="preserve">delete "on its initial configuration or on any changes of confiuration". </t>
  </si>
  <si>
    <t>"as specified in 7.4.11.22" implies that the procedures for sending the updated frame are in 7, which they are not and should not.</t>
  </si>
  <si>
    <t>after "frame" on line 52 insert "(see 7.4.11.22)". Delete ", as specified in 7.4.11.22" from line 53</t>
  </si>
  <si>
    <t>insert space before "If the MIB"</t>
  </si>
  <si>
    <t>wrong font for this NOTE</t>
  </si>
  <si>
    <t>change to the FrameMaker paragraph style for notes</t>
  </si>
  <si>
    <t>"supports Sleep Mode" isn't using the term as a field name or frame name</t>
  </si>
  <si>
    <t>"WNM-Sleep Mode is a service" isn't using the term as a field name or frame name</t>
  </si>
  <si>
    <t>"WNM-Sleep Mode is not supported" isn't using the term as a field name or frame name</t>
  </si>
  <si>
    <t>Move 3 new parameters to the BSSDescriptionSet table.</t>
  </si>
  <si>
    <t>10.3.59.1.2</t>
  </si>
  <si>
    <t>Taking the MLME-TFS.request as an example...  for every .request primitive,  where there is a matching .confirm,  there must be a 1:1 correspondance of .request to .confirm.      Where the confirm is dependent on an on-the-air exchange,  unless there is also a timeout process running at the first STA,  the .confirm will get lost.</t>
  </si>
  <si>
    <t>11.2.1.11a</t>
  </si>
  <si>
    <t>167</t>
  </si>
  <si>
    <t>TIM broadcast allows the STA to listen to the smaller length TIM packet instead of the larger length beacon. This way the STA can conserve power. However the TIM broadcast does not include the following elements
Timestamp
SSID</t>
  </si>
  <si>
    <t xml:space="preserve">Add TSF and SSID to the TIM broadcast element or clearly indicate that the TIM broadcast element will be sent in a smaller beacon packet and will include the Timestamp and SSID. </t>
  </si>
  <si>
    <t>H. Zhang</t>
  </si>
  <si>
    <t>193</t>
  </si>
  <si>
    <t>"New .." should be "A new …"</t>
  </si>
  <si>
    <t>Fix</t>
  </si>
  <si>
    <t>7.4.11.13</t>
  </si>
  <si>
    <t>101</t>
  </si>
  <si>
    <t>42</t>
  </si>
  <si>
    <t>Wrong font used in last field in Figure v88</t>
  </si>
  <si>
    <t>A. Myles</t>
  </si>
  <si>
    <t>For each primitive interface introduced by TGv,  where the confirm is dependent on OTA signalling (e.g. TFS, Sleep mode, Tim broadcast ...),  add a timeout.  The timeout should be shown on the message sequence charts as started on receiving the .request and cancelled on issuing the .confirm.   You will also need "timeout" status in the .confirm.   Consider whether the timeout duration needs to be standardized or not.</t>
  </si>
  <si>
    <t>I congratulate TGv on extending an unreadable single paragraph so that it is now 30 lines long.</t>
  </si>
  <si>
    <t>Keep up the good work.   Perhaps extend it another few lines to guarantee complete unreadability.</t>
  </si>
  <si>
    <t>Generally</t>
  </si>
  <si>
    <t>There is no need to quote values such as "1",  "0".   See 11.20.9.3</t>
  </si>
  <si>
    <t>Search and destroy all such quotes.</t>
  </si>
  <si>
    <t>A. Stephens</t>
  </si>
  <si>
    <t>Complicating the semantics of the TIM partial virtual bitmap in this way is unnecessary, wasteful, and confusing. The bits describing whether BSSs corresponding to non-transmitted BSSIDs have queued group addressed frames form a nice contiguous block of information, which ought to be transmitted in its entirety in a separate IE. The beauty of the "partial" virtual bitmap is that the AP can assign Association IDs in a straightforward manner to allow it to only transmit a relatively small slice of the whole bitmap in each TIM IE.</t>
  </si>
  <si>
    <t>Remove modifications to the TIM element in 7.3.2.6 and create a new IE (you might call it "Additional Traffic Indication Map" or "Non-transmitted BSS Traffic Indication Map") to carry the information described in lines 20 through 36 of page 15. (The "Method A" and "Method B" verbiage then becomes unnecessary.)</t>
  </si>
  <si>
    <t>J. Zweig</t>
  </si>
  <si>
    <t>5.2.11.13</t>
  </si>
  <si>
    <t>13</t>
  </si>
  <si>
    <t>It is not clear how WNM-Sleep and power save mode differ. Why two similar mechanisms are needed.</t>
  </si>
  <si>
    <t>Please justify why new WNM-Sleep mechanism is needed.</t>
  </si>
  <si>
    <t>see 7.3.2.xx</t>
  </si>
  <si>
    <t>Specify xx</t>
  </si>
  <si>
    <t>6.1.3</t>
  </si>
  <si>
    <t>There is no rules defined to specify the transmssion order of the  MSDUs which are targetted to different unicast or groupcast addresses. Also the clause 6.1.3 is difficult to understand</t>
  </si>
  <si>
    <t xml:space="preserve">Clarify the transmission order rules for frames which are targetted to different addresses. If there are no rules to specify the trnasmission order between different destinations delete the text which proposes such functionality. </t>
  </si>
  <si>
    <t>7.3.2.63.4</t>
  </si>
  <si>
    <t>The table v8 does not provide means to communicate parallel direct link and IBSS network use. It would be better to have separate fields for all network types, rather than to have only a single alternative</t>
  </si>
  <si>
    <t>Change the network reporting to support simultaneous operation in multiple networks.</t>
  </si>
  <si>
    <t>11.2.1..11a</t>
  </si>
  <si>
    <t>174</t>
  </si>
  <si>
    <t>45</t>
  </si>
  <si>
    <t>What is an ARP?  It is not defined anywhere in this ammendment, nor in the baseline.</t>
  </si>
  <si>
    <t>Define ARP or give a reference to where it is defined.</t>
  </si>
  <si>
    <t>11.20.17</t>
  </si>
  <si>
    <t>197</t>
  </si>
  <si>
    <t>46</t>
  </si>
  <si>
    <t>"exist and are set to TRUE" The MIB variables cannot be set to anything if they do not exist. Delete "exist and" here and in all other similar occurrances in the document.</t>
  </si>
  <si>
    <t>As in comment. Also, check if value should be "true" or "TRUE". Believe it is "true".</t>
  </si>
  <si>
    <t>17.3.9.8</t>
  </si>
  <si>
    <t xml:space="preserve">Annex VV not provided, believe it is Annex "U". Also p 212, l20, p 216, l34, </t>
  </si>
  <si>
    <t>241</t>
  </si>
  <si>
    <t>Update to include an example of method A and method B added to 7.3.2.6.</t>
  </si>
  <si>
    <t>10.3.2.1.2</t>
  </si>
  <si>
    <t>Missing channel usage and supported regulatory classes, to match table 7-14</t>
  </si>
  <si>
    <t>Add rows to the parameter list and parameter table.</t>
  </si>
  <si>
    <t>Re-order the Multiple BSSID and FBMS descriptor entries in the list and table to match the orfder in Table 7-8</t>
  </si>
  <si>
    <t>D. Stanley</t>
  </si>
  <si>
    <t>Channel Usage</t>
  </si>
  <si>
    <t>39</t>
  </si>
  <si>
    <t>52</t>
  </si>
  <si>
    <t>32</t>
  </si>
  <si>
    <t>58</t>
  </si>
  <si>
    <t>7.3.2.66.1</t>
  </si>
  <si>
    <t>7.3.2.70</t>
  </si>
  <si>
    <t>74</t>
  </si>
  <si>
    <t>91</t>
  </si>
  <si>
    <t>10</t>
  </si>
  <si>
    <t>110</t>
  </si>
  <si>
    <t>112</t>
  </si>
  <si>
    <t>Suggest deleting the first sentence and list. The sentence beginning at line 57 is sufficient.</t>
  </si>
  <si>
    <t>As in comment.</t>
  </si>
  <si>
    <t>Delete parenthetical reference to "virtual AP" and change from "which is sent by the transmitted BSSID" to "which is sent using the transmitted BSSID"</t>
  </si>
  <si>
    <t>FBMS and STA Statistics are missing from the list</t>
  </si>
  <si>
    <t>Insert FBMS after Event Reporting, and change "STA Diagnostics" to "STA Statistics (Triggered)</t>
  </si>
  <si>
    <t>Suggested rewording from "to advise the STA on how to coexist with the infrastructure network" to "recommend channels to use with non-infrastructure networks".</t>
  </si>
  <si>
    <t>5.2.11.16</t>
  </si>
  <si>
    <t>Suggest swapping the order of Traffic Generation and Traffic Filtering to preserve alphabetical order.</t>
  </si>
  <si>
    <t>Suggest changing from "identified by the FBMSID and assigned by the AP are to be transmitted" to "identified by the FBMSID are to be transmitted…" and add a sentence at the end "The FBMSID value is assigned by the AP".</t>
  </si>
  <si>
    <t>Change from "may be present" to "is optionally present" to be consistent with e.g. p 12, line 31.</t>
  </si>
  <si>
    <t>Duplicate reference</t>
  </si>
  <si>
    <t>Change from "7.3.2.677.3.2.67" to "7.3.2.67"</t>
  </si>
  <si>
    <t>Delete extra period after "k="</t>
  </si>
  <si>
    <t>Add a new field in Figure 7-62r1, "Performance Measurement Request" or define a new optional sub-element for this, moving the current optional multicast triggered reporting field to be an optional subelement.</t>
  </si>
  <si>
    <t>Delete "or an FBMS multicast diagnostic interval"</t>
  </si>
  <si>
    <t>7.3.2.25</t>
  </si>
  <si>
    <t>Delete all of this section.</t>
  </si>
  <si>
    <t>Change from "If Version subfield" to "If the Version subfield"</t>
  </si>
  <si>
    <t>7.3.2.46</t>
  </si>
  <si>
    <t>Incomplete reference: change from "7.3.2.xx" to "7.3.2.67"</t>
  </si>
  <si>
    <t>In the FBMS, TIM Broadcast and TFS entries, add "see" before the reference numbers</t>
  </si>
  <si>
    <t>Length values not correct. Change from 10 to 17, from 5 to 10 and Time of Departure length to 9.</t>
  </si>
  <si>
    <t>Insert "and" before "Location Track Notification frames" and delete "and frames" in line 46.</t>
  </si>
  <si>
    <t>Change to "destination address to which the Location Track Notification frames are sent in a non-IBSS network"</t>
  </si>
  <si>
    <t>Page 70 line 65 and page 71 lines 14-18 seem to be in the wrong location, or should have been deleted.</t>
  </si>
  <si>
    <t>Delete them.</t>
  </si>
  <si>
    <t>Font mis-match: "Non-Transmitted BSSID Capability" in Figure v50</t>
  </si>
  <si>
    <t>Error in reference, should be just 7.3.2.46.</t>
  </si>
  <si>
    <t>Change the title of Figure to "FBMS Counter format"</t>
  </si>
  <si>
    <t>This change will likely make legacy implementions non-compliant to the spec as this change requires that the frame "transmission has begun" whatever that means, whereas the baseline made no such requirement.</t>
  </si>
  <si>
    <t>Remove the added text.</t>
  </si>
  <si>
    <t>12.3.5.5.4</t>
  </si>
  <si>
    <t>200</t>
  </si>
  <si>
    <t>51</t>
  </si>
  <si>
    <t>T</t>
  </si>
  <si>
    <t>Y</t>
  </si>
  <si>
    <t>The addition of this statement does nothing to clarify the effect of receiving this primitive.  What is "time-of-flight"?  I don't see it defined anywhere.  I also don't undertstand what using the parameters remotely or locally means.</t>
  </si>
  <si>
    <t>Remove the added text.</t>
  </si>
  <si>
    <t>12.3.5.5.2</t>
  </si>
  <si>
    <t>200</t>
  </si>
  <si>
    <t>25</t>
  </si>
  <si>
    <t>T</t>
  </si>
  <si>
    <t>Y</t>
  </si>
  <si>
    <t>"The required PHY parameters are listed… (presently none)."  The "presently none" addition is a bad idea as the spec can and will likely change at some point down the road.</t>
  </si>
  <si>
    <t>Remove the cited text.</t>
  </si>
  <si>
    <t>20.3.21.8</t>
  </si>
  <si>
    <t>216</t>
  </si>
  <si>
    <t>32</t>
  </si>
  <si>
    <t>T</t>
  </si>
  <si>
    <t>Y</t>
  </si>
  <si>
    <t>You cannot make a normative accuracy requirement of 95% without including a normative statement as to what that accuracy means.  Annex V (not VV) is not normative.</t>
  </si>
  <si>
    <t>Define the accuracy requirement in a normative manner.</t>
  </si>
  <si>
    <t>11.20.17</t>
  </si>
  <si>
    <t>197</t>
  </si>
  <si>
    <t>32</t>
  </si>
  <si>
    <t>T</t>
  </si>
  <si>
    <t>Y</t>
  </si>
  <si>
    <t>What is an ARP?  It is not defined anywhere in this ammendment, nor in the baseline.</t>
  </si>
  <si>
    <t>Define ARP or give a reference to where it is defined.</t>
  </si>
  <si>
    <t>11.20.17</t>
  </si>
  <si>
    <t>197</t>
  </si>
  <si>
    <t>46</t>
  </si>
  <si>
    <t>T</t>
  </si>
  <si>
    <t>Y</t>
  </si>
  <si>
    <t>"The Proxy ARP service also shall respond to Internet Control Message Protocol version 6 (ICMPv6) Neighbor Discovery packets, to support IPv6 services."  There is a shall here, but the spec gives no way of knowing how to do what is mandated.</t>
  </si>
  <si>
    <t>Remove normative statement or give a detailed description of the service and how it works.</t>
  </si>
  <si>
    <t>11.20.15.3</t>
  </si>
  <si>
    <t>197</t>
  </si>
  <si>
    <t>11</t>
  </si>
  <si>
    <t>T</t>
  </si>
  <si>
    <t>Y</t>
  </si>
  <si>
    <t>"If a GTK/IGTK update is in progress, the AP shall also include the pending GTK and IGTK in the response."  Why not just include the new (or pending) GTK/IGTK in the response?  What's the purpose of sending the old as well as the new?  If there is a purpose, please provide an explanatory note.</t>
  </si>
  <si>
    <t>Just send the new/pending GTK and IGTK or add a note explaining why both are necessary.</t>
  </si>
  <si>
    <t>K. Hayes</t>
  </si>
  <si>
    <t>"For both Method A and Method B, When there are no buffered frames at the AP"</t>
  </si>
  <si>
    <t>"For both Method A and Method B, when there are no buffered frames at the AP"</t>
  </si>
  <si>
    <t>"The value in the Measurement Count field specifies the number of MSDUs/MPDUs transmitted and/or received by the STA. that are to be used to determine if one or more of the trigger conditions have been met"</t>
  </si>
  <si>
    <t>"The value in the Measurement Count field specifies the number of MSDUs/MPDUs transmitted and/or received by the STA that are to be used to determine if one or more of the trigger conditions have been met"</t>
  </si>
  <si>
    <t>Remove channel usage element from the Probe request.</t>
  </si>
  <si>
    <t>57-60</t>
  </si>
  <si>
    <t>Channel usage should not be included in Probe response frames; the defined channel usage request frame should be exclusively used for this purpose.  Putting the element in the Probe request overloads their purpose--which is for active scanning.</t>
  </si>
  <si>
    <t>Remove channel usage element from the Probe response.</t>
  </si>
  <si>
    <t>The term AP in this paragraph is used to indicate a physical device that supports multiple BSSIDs.  In the baseline standard, it's used to indication a logical device supporting exactly 1 BSSID.  This inconsistent use of the term AP is confusing.</t>
  </si>
  <si>
    <t>Create a new term (e.g., WLAN system) to refer to a device supporting multiple BSSs.</t>
  </si>
  <si>
    <t>This clause should specify exactly the conditions under which "misinterpretation of the received PVB by non-AP STAs" can occur.  It should not be left to the reader to determine.</t>
  </si>
  <si>
    <t>Add the proper text.</t>
  </si>
  <si>
    <t>4-7</t>
  </si>
  <si>
    <t xml:space="preserve">The text should describe a further optimization (i.e., either specify if it shall take place or not explicitly) which occurs when there are buffered multicast/broadcast frames, but the beacon is not a DTIM beacon.  When this occurs, several octets of PVB could be removed from the beacon.  </t>
  </si>
  <si>
    <t>64-65</t>
  </si>
  <si>
    <t>The text states, "The Measurement Count field contains the number of MSDUs/MPDUs. This number is used to count the number of MSDUs that meet the trigger condition."  The text is confusing since it states the count field is either MSDUs or MPDUs but it represents the number of MSDUs that meet the trigger condition.  What is the field?  MSDU or MPDU?  If it's both, then specify when it's MPDUs and how MSDUs are derived for the trigger condition.</t>
  </si>
  <si>
    <t>21-23</t>
  </si>
  <si>
    <t>This paragraph is redundant with the preceding one.  Merge them or delete it.</t>
  </si>
  <si>
    <t>Amend the text.</t>
  </si>
  <si>
    <t xml:space="preserve">7.3.2.677.3.2.67 is an invalid clause number. </t>
  </si>
  <si>
    <t xml:space="preserve">change to "7.3.2.67". </t>
  </si>
  <si>
    <t>7.3.2.xx is an invalid clause number</t>
  </si>
  <si>
    <t xml:space="preserve">The value of the Power Constraint information element included in the Channel Usage Response frame shall be the same value of the Power Constraint information element that is transmitted by the infrastructure AP. This shall be clarified. </t>
  </si>
  <si>
    <t>A fter "The Power Constraint information element may be included in
the Channel Usage Response frame."  add: "The values of the fields in the Power Constraint information element included in the Channel Usage Response frame shall be the same value of the fields in the Power Constraint information element that is transmitted by the infrastructure AP."</t>
  </si>
  <si>
    <t>5</t>
  </si>
  <si>
    <t>Modifying the existing information element makes backward compatibility impossible.  It seems to me that the right approach is to create a new element.</t>
  </si>
  <si>
    <t>I can think of two options: 
1. create a new element: TIM EXT
2. Use mBSSID element to carry  group addressed traffic indications, and leave the Partial Virtual Bitmap that is related to unicast traffic indications unchanged.</t>
  </si>
  <si>
    <t>7.3.2.77</t>
  </si>
  <si>
    <t>Why optional? Since D3.0 has already specified that "The value set to 0 indicates that the requesting Non-AP STA does not wake up at any specific interval." The WNM-Sleep Interval field shall be always included.</t>
  </si>
  <si>
    <t>Change "WNM-Sleep Interval (optional)" to "WNM-Sleep Interval".</t>
  </si>
  <si>
    <t>7.4.11.17</t>
  </si>
  <si>
    <t>103</t>
  </si>
  <si>
    <t xml:space="preserve">TFS Request Element shalll always be included in the Sleep Mode request frame. If not, how to wake up a sleep mode station? </t>
  </si>
  <si>
    <t xml:space="preserve">change "Zero or more TFS Request elements" to "one or more TFS Request
elements" throughout the draft. change "Zero or more TFS Response elements" to "one or more TFS Response elements" throughout the draft. </t>
  </si>
  <si>
    <t>Just say they're reserved.  Clause 7.1 says what to do with reserved fields.</t>
  </si>
  <si>
    <t>Why are these three elements added to the confirm primitive, and not to the BSSDescriptionSet?
As a result,  they apply to the scan,  not to any particular BSS.</t>
  </si>
  <si>
    <t xml:space="preserve">1. Use unicast “TFS Notify frame” as an indication of “group addressed traffic is pending” when the STA is in sleep mode. This is described in TFS subclause (P194, L45-55). I think it shall be called out in Sleep Mode clause as well. 
2. AP shall deliver the group addressed traffic that matches a traffic filter can result in the STA receiving indication at Sleep interval. So the STA can always receive TFS Notify frame before the group addressed traffic is delivered. The issue that is described in TFS (P195, 53) can be avoided.  
3. Add the field Sleep Interval offset in the sleep Mode response frame, so the AP and STA can sync up delivery time for the sleep mode station. For example: The Sleep offset field indicates how many DTIM frames appear before the next Sleep Interval delivery time. A Sleep offset of 0 indicates that the next DTIM is Sleep delivery. The Sleep Offset field is a single octet.
</t>
  </si>
  <si>
    <t>“MLME request may also include a valid TFSRequest parameter with all TFS information elements that the AP shall use as triggers to set the STA’s TIM bit and optionally to send a notification to the non-AP STA.” Sleep mode shall always include TFS information. Otherwise, the STA in Sleep mode will have to wake up every DTIM for group addressed frames.</t>
  </si>
  <si>
    <t xml:space="preserve">Change “MLME request may also include a valid TFSRequest parameter with all TFS information elements that the AP shall use as triggers to set the STA’s TIM bit and optionally to send a notification to the non-AP STA.” to “MLME request shall also include a valid TFSRequest parameter with all TFS information elements that the AP shall use as triggers to set the STA’s TIM bit. When a traffic filter for group addressed frames is enabled at the AP, the STA shall request a notification frame be sent when requesting the establishment of the traffic filter." </t>
  </si>
  <si>
    <t>11.20.14.3</t>
  </si>
  <si>
    <t>195</t>
  </si>
  <si>
    <t xml:space="preserve">If the AP delivers group address traffic at sleep interval defined in Sleep Mode, this issue can be avoided.  </t>
  </si>
  <si>
    <t>add the following sentence at end of L57: If the AP delivers group address traffic at sleep interval (see 11.20.15), this issue can be avoided.</t>
  </si>
  <si>
    <t xml:space="preserve">L45-L55 shall be placed after the paragraph L58-65. </t>
  </si>
  <si>
    <t>E. Qi</t>
  </si>
  <si>
    <t>L.3</t>
  </si>
  <si>
    <t>242</t>
  </si>
  <si>
    <t>41</t>
  </si>
  <si>
    <t>E</t>
  </si>
  <si>
    <t>Y</t>
  </si>
  <si>
    <t>We are not in high school any more.  No need to double-space the code to make it look longer.</t>
  </si>
  <si>
    <t>Revert to single-space code as in the 2007 baseline.</t>
  </si>
  <si>
    <t>U</t>
  </si>
  <si>
    <t>252</t>
  </si>
  <si>
    <t>5</t>
  </si>
  <si>
    <t>T</t>
  </si>
  <si>
    <t>Y</t>
  </si>
  <si>
    <t>What is the purpose of this Annex?  It seems there should be some sort of introductory text here.  I highly doubt that this modification of the baseline is permissible by the PAR of TGv.</t>
  </si>
  <si>
    <t>Please review the permissibility of adding this annex based on the TG PAR.  If it is found to be permissible, add text to explain what is the purpose of including this in the ammendment.</t>
  </si>
  <si>
    <t>12.3.5.5.3</t>
  </si>
  <si>
    <t>200</t>
  </si>
  <si>
    <t>43</t>
  </si>
  <si>
    <t>T</t>
  </si>
  <si>
    <t>Y</t>
  </si>
  <si>
    <t>This change will likely make legacy implementions non-compliant to the spec as this change requires that the frame "transmission has begun" whatever that means, whereas the baseline made no such requirement.</t>
  </si>
  <si>
    <t>Remove the added text.</t>
  </si>
  <si>
    <t>12.3.5.5.4</t>
  </si>
  <si>
    <t>200</t>
  </si>
  <si>
    <t>51</t>
  </si>
  <si>
    <t>T</t>
  </si>
  <si>
    <t>Y</t>
  </si>
  <si>
    <t>The addition of this statement does nothing to clarify the effect of receiving this primitive.  What is "time-of-flight"?  I don't see it defined anywhere.  I also don't undertstand what using the parameters remotely or locally means.</t>
  </si>
  <si>
    <t>Remove the added text.</t>
  </si>
  <si>
    <t>12.3.5.5.2</t>
  </si>
  <si>
    <t>200</t>
  </si>
  <si>
    <t>25</t>
  </si>
  <si>
    <t>T</t>
  </si>
  <si>
    <t>Y</t>
  </si>
  <si>
    <t>"The required PHY parameters are listed… (presently none)."  The "presently none" addition is a bad idea as the spec can and will likely change at some point down the road.</t>
  </si>
  <si>
    <t>Remove the cited text.</t>
  </si>
  <si>
    <t>20.3.21.8</t>
  </si>
  <si>
    <t>216</t>
  </si>
  <si>
    <t>32</t>
  </si>
  <si>
    <t>T</t>
  </si>
  <si>
    <t>Y</t>
  </si>
  <si>
    <t>You cannot make a normative accuracy requirement of 95% without including a normative statement as to what that accuracy means.  Annex V (not VV) is not normative.</t>
  </si>
  <si>
    <t>Define the accuracy requirement in a normative manner.</t>
  </si>
  <si>
    <t>11.20.17</t>
  </si>
  <si>
    <t>197</t>
  </si>
  <si>
    <t>32</t>
  </si>
  <si>
    <t>T</t>
  </si>
  <si>
    <t>Y</t>
  </si>
  <si>
    <t>Multicast Diagnostic Request is not a field name or frame name here</t>
  </si>
  <si>
    <t>T</t>
  </si>
  <si>
    <t>Y</t>
  </si>
  <si>
    <t>"The Proxy ARP service also shall respond to Internet Control Message Protocol version 6 (ICMPv6) Neighbor Discovery packets, to support IPv6 services."  There is a shall here, but the spec gives no way of knowing how to do what is mandated.</t>
  </si>
  <si>
    <t>Remove normative statement or give a detailed description of the service and how it works.</t>
  </si>
  <si>
    <t>11.20.15.3</t>
  </si>
  <si>
    <t>197</t>
  </si>
  <si>
    <t>11</t>
  </si>
  <si>
    <t>T</t>
  </si>
  <si>
    <t>Y</t>
  </si>
  <si>
    <t>"If a GTK/IGTK update is in progress, the AP shall also include the pending GTK and IGTK in the response."  Why not just include the new (or pending) GTK/IGTK in the response?  What's the purpose of sending the old as well as the new?  If there is a purpose, please provide an explanatory note.</t>
  </si>
  <si>
    <t>Just send the new/pending GTK and IGTK or add a note explaining why both are necessary.</t>
  </si>
  <si>
    <t>M. Smith</t>
  </si>
  <si>
    <t>Incomplete sentence.</t>
  </si>
  <si>
    <t>Change "2 MHz" to "2 MHz increments", or something similar.</t>
  </si>
  <si>
    <t>7.3.2.80</t>
  </si>
  <si>
    <t>86</t>
  </si>
  <si>
    <t>56</t>
  </si>
  <si>
    <t>E</t>
  </si>
  <si>
    <t>N</t>
  </si>
  <si>
    <t>Incomplete sentence.</t>
  </si>
  <si>
    <t>Change "5 kHz" to "5 kHz increments", or something similar.</t>
  </si>
  <si>
    <t>7.3.2.81</t>
  </si>
  <si>
    <t>87</t>
  </si>
  <si>
    <t>horizontal lines around Octet 6 are too heavy</t>
  </si>
  <si>
    <t>horizontal lines above 10-11 is too heavy</t>
  </si>
  <si>
    <t>bad format of a normative reference</t>
  </si>
  <si>
    <t>change "IETF RFC 3164 [RFC3164]" to "IETF RFC 3164-2001"</t>
  </si>
  <si>
    <t>the descriptions are in the following paragraphs, not the following sections</t>
  </si>
  <si>
    <t>insert "the" before "length"</t>
  </si>
  <si>
    <t>there are no subsections that follow</t>
  </si>
  <si>
    <t>change "subsections" to "paragraphs"</t>
  </si>
  <si>
    <t>change "Table 32" to "Table 7-32"</t>
  </si>
  <si>
    <t>line weight of horizontal lines at bottom few rows of table is too heavy</t>
  </si>
  <si>
    <t>change 7.3.2.51 to 7.3.2.54</t>
  </si>
  <si>
    <t>7.3.2.65.1</t>
  </si>
  <si>
    <t>bad format of cross ref</t>
  </si>
  <si>
    <t>change "Table v5 7.3.2.63" to "Table v5 (see 7.3.2.63)"</t>
  </si>
  <si>
    <t>7.3.2.65.2</t>
  </si>
  <si>
    <t>"corresponding" is not right; rewording needed</t>
  </si>
  <si>
    <t>change to "The contents of the Diagnostic Information Subelements field of a Diagnostic Report element of type Manufacturer Information STA Report…", and similar change to other subclauses of 7.3.2.65</t>
  </si>
  <si>
    <t>missing "and"</t>
  </si>
  <si>
    <t>insert "and" before "Location Track Notification frames"</t>
  </si>
  <si>
    <t>Location (second occurance on line) should be lower case</t>
  </si>
  <si>
    <t>change to lower case</t>
  </si>
  <si>
    <t>length incorrect</t>
  </si>
  <si>
    <t>change 17 to 15</t>
  </si>
  <si>
    <t>missing comma</t>
  </si>
  <si>
    <t>insert comma after "field"</t>
  </si>
  <si>
    <t>insert comma after "milliseconds"</t>
  </si>
  <si>
    <t>extraneous wording</t>
  </si>
  <si>
    <t>delete "until the duration is reached"</t>
  </si>
  <si>
    <t>reword needed</t>
  </si>
  <si>
    <t>change "If the Tracking Duration is non-zero value" to "If the Tracking Duration value is non-zero"</t>
  </si>
  <si>
    <t>7.3.2.66.4</t>
  </si>
  <si>
    <t>Channel usage should not be included in Probe request frames; the defined channel usage request frame should be exclusively used for this purpose.  Putting the element in the Probe request overloads their purpose--which is for active scanning.
There is a cost to putting these elements in probe request frames for split-mac architectures as extra resources at the AP are required (either to create Probe response on-the-fly or to store it ahead of time).  Perhaps I just don't understand the use case here, but it seams to me that just one method should work just fine (i.e., channel usage request frame).</t>
  </si>
  <si>
    <t>drop hyphen. Make this change throughout the amendment</t>
  </si>
  <si>
    <t>this is given in the text as "Triggered Rporting subelement for STA Counters" at page 17 line 56.</t>
  </si>
  <si>
    <t>change "Counter" to "Counters"</t>
  </si>
  <si>
    <t>check style guide 13.2 regarding that and which.  A fix is needed either here or on page 20 line 2</t>
  </si>
  <si>
    <t>extraneous period</t>
  </si>
  <si>
    <t>change period to comma after "STA"</t>
  </si>
  <si>
    <t>Counter should be plural</t>
  </si>
  <si>
    <t>check style guide 13.2. I think it should be "which"</t>
  </si>
  <si>
    <t>7 is a clause. 7.3.2.21.10a is a subclause</t>
  </si>
  <si>
    <t>change "clause" to "subclause". This change needs to be made to numerous editor instructions throughout the draft</t>
  </si>
  <si>
    <t>as this figure is being inserted between 7-62q and 7-62r, it should be numbered 7-62q1</t>
  </si>
  <si>
    <t>change 7-62r1 to 7-62q1</t>
  </si>
  <si>
    <t>numbering error</t>
  </si>
  <si>
    <t>change 7-62r2 to 7-62q2</t>
  </si>
  <si>
    <t>change 7-62r3 to 7-62q3</t>
  </si>
  <si>
    <t>7.3.2.21.10b</t>
  </si>
  <si>
    <t>change 7-62r4 to 7-62q4</t>
  </si>
  <si>
    <t>double period</t>
  </si>
  <si>
    <t>one is enough</t>
  </si>
  <si>
    <t>change 7-29L to 7-29l (note lower case)</t>
  </si>
  <si>
    <t>change "Figure Table 7-29L" to "Table 7-29l"</t>
  </si>
  <si>
    <t>change "v7-31i1" to remove the "v"</t>
  </si>
  <si>
    <t>as this table is being inserted between 7-29o and 7-29p, it should be numbered 7-29o1</t>
  </si>
  <si>
    <t>change 7-31i1 to 7-29o1</t>
  </si>
  <si>
    <t>7.3.2.21.10c</t>
  </si>
  <si>
    <t>change 7-62r5 to 7-62q5</t>
  </si>
  <si>
    <t>7.3.22</t>
  </si>
  <si>
    <t>change "Table 30" to "Table 7-30"</t>
  </si>
  <si>
    <t>"modifying" is not a valid editor instruction; proper instruction is "change". However it is already part of a "Change", so doesn't need to be stated again.</t>
  </si>
  <si>
    <t>delete "and modifying the "Measurement Use" text as indicated"</t>
  </si>
  <si>
    <t>line weight between row defining type 10 and 11</t>
  </si>
  <si>
    <t>change "of 802.11k D13.0" to "(defined in IEEE 802.11k-2008)"</t>
  </si>
  <si>
    <t>if "Insert" is to be kept, then the insertion should not be underlined and the editing instruction needs to also include instructions to "Change the reserved row".  Or just make the editor instructions a "Change".</t>
  </si>
  <si>
    <t>change "Insert a new row to" to "Change"</t>
  </si>
  <si>
    <t>delete "after Table 7-31g (". Since there is no right parenthesis, it doesn't need to be deleted.</t>
  </si>
  <si>
    <t>as this new subclause is being inserted at the end of 7.3.2.22, the lower case letter is not needed</t>
  </si>
  <si>
    <t>change "7.3.2.22.10a" to "7.3.2.22.11"</t>
  </si>
  <si>
    <t>as this figure is being inserted between 7-68q and 7-69, the digit is not needed</t>
  </si>
  <si>
    <t>change 7-68q1 to 7-68r</t>
  </si>
  <si>
    <t>change 7-68q2 to 7-68s</t>
  </si>
  <si>
    <t>missing space after period</t>
  </si>
  <si>
    <t>insert space</t>
  </si>
  <si>
    <t>change 7.3.2.22.10b to 7.3.2.22.12</t>
  </si>
  <si>
    <t>change 7-68q3 to 7-68t</t>
  </si>
  <si>
    <t>format of a normative reference wrong</t>
  </si>
  <si>
    <t>change "RFC 4776" to "IETF RFC 4776-2006"</t>
  </si>
  <si>
    <t>change 7.3.2.22.10c to 7.3.2.22.13</t>
  </si>
  <si>
    <t>change 7-68q3 to 7-68u (changing it to reference the figure immediately below the text, as seems likely)</t>
  </si>
  <si>
    <t>change 7-68q4 to 7-68u</t>
  </si>
  <si>
    <t>change "RFC 3693" to "IETF RFC 3693-2004"</t>
  </si>
  <si>
    <t>editorial note looks like it belongs in TGn, not TGv</t>
  </si>
  <si>
    <t>delete the editorial note</t>
  </si>
  <si>
    <t>with instruction on the figure being "Replace", there should be no underlining</t>
  </si>
  <si>
    <t>remove underlining in figure</t>
  </si>
  <si>
    <t>using 11r-2008 as a model, change to "Insert Bit(s) &lt;ANA&gt; and change the Reserved row in Table 7-35a as follows (note that the entire table is not shown here):"</t>
  </si>
  <si>
    <t>editor instruction should state the subclause number of the change</t>
  </si>
  <si>
    <t>change to "Change the first paragraph of 7.3.2.31 as follows:"</t>
  </si>
  <si>
    <t>inserted text should be underlined</t>
  </si>
  <si>
    <t>underline "which belong to a particular TS"</t>
  </si>
  <si>
    <t>using 11r-2008 as a model, change to "Insert Classifier type 3 and change the Reserved row in Table 7-42 as follows (note that the entire table is not shown here):"</t>
  </si>
  <si>
    <t>the fourth paragraph of 7.3.2.31 in the base document says there are only three classifier types</t>
  </si>
  <si>
    <t>insert a change to that paragraph making it four classifier types</t>
  </si>
  <si>
    <t>insert "of 7.3.2.31" in the instructions</t>
  </si>
  <si>
    <t>Change is not a valid editor instruction for a figure</t>
  </si>
  <si>
    <t>change to "Replace", and remove the underlining in the figure</t>
  </si>
  <si>
    <t>"as indicated below" does not tell where to make the insertion</t>
  </si>
  <si>
    <t>change editor instruction to indicate the place of the insertion</t>
  </si>
  <si>
    <t>"the WNM-Sleep Mode service" isn't using the term as a field name or frame name</t>
  </si>
  <si>
    <t>insert "The" before "MLME"</t>
  </si>
  <si>
    <t>word missing</t>
  </si>
  <si>
    <t>insert "primitive" after "MLME request"</t>
  </si>
  <si>
    <t>insert "primitive" after "confirm"</t>
  </si>
  <si>
    <t>frame name should be capitalized</t>
  </si>
  <si>
    <t>change "request" to "Request"</t>
  </si>
  <si>
    <t>insert "primitive" after "request"</t>
  </si>
  <si>
    <t>insert "primitive" after "indication"</t>
  </si>
  <si>
    <t>insert "primitive" after "response"</t>
  </si>
  <si>
    <t>insert "frame" after "Response"</t>
  </si>
  <si>
    <t>"in the response" should be more specific</t>
  </si>
  <si>
    <t>change "responses" to "WNM-Sleep Mode Response frame"</t>
  </si>
  <si>
    <t>the NOTE should be set apart in its own paragraph</t>
  </si>
  <si>
    <t>boolean MIB variables are not set to 0 or 1, they are set to TRUE or FALSE</t>
  </si>
  <si>
    <t>change 0 to FALSE</t>
  </si>
  <si>
    <t>delete comma after "packets"</t>
  </si>
  <si>
    <t>15.2</t>
  </si>
  <si>
    <t>missing heading</t>
  </si>
  <si>
    <t>insert a heading for 15.2</t>
  </si>
  <si>
    <t>editing instruction should come after the heading</t>
  </si>
  <si>
    <t>move editor instruction to follow the heading</t>
  </si>
  <si>
    <t xml:space="preserve">The text states "When a station receives a beacon frame …" and clause 7.3.2.47 P39L5-6 states that the reference BSSID is include in the BSSID of the frame.  This means that STAs need to be able to receive Probe Response frames with different BSSIDs.  I can find no text which defines when the two different methods (this one and the one in the baseline standard) should be used.  For example, what if there are legacy STAs (non 11v capable) which receive Probe Request frames with multiple BSSID element--will these STAs behave correctly?  </t>
  </si>
  <si>
    <t>The text states the conditions under which the field is reserved.  The text should also state that when reserved, the field is set to zero upon transmission and ignored upon reception.</t>
  </si>
  <si>
    <t>7.3.22.10a</t>
  </si>
  <si>
    <t xml:space="preserve">D3.02 </t>
  </si>
  <si>
    <t>B35 is not a valid informative reference for RFC 791, since it was moved to be a normative reference</t>
  </si>
  <si>
    <t>delete "[B35]"</t>
  </si>
  <si>
    <t>B36 is not a valid informative reference for RFC 2460, since it was moved to be a normative reference</t>
  </si>
  <si>
    <t>delete "[B36]"</t>
  </si>
  <si>
    <t>insert "the" before "Version"</t>
  </si>
  <si>
    <t>B37 is not a valid cross reference in Annex P</t>
  </si>
  <si>
    <t>either delete "[B37]" or fix it</t>
  </si>
  <si>
    <t>figure is being inserted between 7-90 and 7-91, so should be numbered 7-90a</t>
  </si>
  <si>
    <t>change 7-107a to 7-90a</t>
  </si>
  <si>
    <t>since insertions are underlined in the table, use a single "Change" instruction</t>
  </si>
  <si>
    <t>change "Insert the new rows and change the Reserved rows in" to "Change"</t>
  </si>
  <si>
    <t>change "in 802.11k Draft 13.0" to "(defined in IEEE 802.11k-2008)"</t>
  </si>
  <si>
    <t>this figure is being inserted between 7-95e and 7-95f, therefore should be numbered 7-95e1</t>
  </si>
  <si>
    <t>change 7-112g1 to 7-95e1</t>
  </si>
  <si>
    <t>editor instructions should come after the heading</t>
  </si>
  <si>
    <t>move editor instruction to follow the heading on line 39</t>
  </si>
  <si>
    <t>if there are no changes to the paragraph, don't include it</t>
  </si>
  <si>
    <t>delete first three paragraphs of 7.3.2.46 from the amendment, and adjust the editor's instruction accordingly</t>
  </si>
  <si>
    <t>if there are no changes to the figure, don't include it</t>
  </si>
  <si>
    <t>delete Figure 7-95o from the amendment. If there are changes to the figure, it needs its own editor instruction to replace the figure.</t>
  </si>
  <si>
    <t>show the insertion with underline</t>
  </si>
  <si>
    <t>underline "where"</t>
  </si>
  <si>
    <t>the operator is |, not (|)</t>
  </si>
  <si>
    <t>remove the parens</t>
  </si>
  <si>
    <t>delete paragraphs at lines 13-24 of this page</t>
  </si>
  <si>
    <t>since tables float, they need separate editor instructions for changes to them</t>
  </si>
  <si>
    <t>insert an editor instruction before Table 7-43f indicating a change</t>
  </si>
  <si>
    <t>editor instruction needed</t>
  </si>
  <si>
    <t>insert an editor instruction to insert the text after the xxx-th paragraph in 7.3.2.46</t>
  </si>
  <si>
    <t>change 7.3.2.xx to 7.3.2.67</t>
  </si>
  <si>
    <t>delete paragraph at lines 1-2 of this page, and insert an editor instruction to Insert the following text</t>
  </si>
  <si>
    <t>7.3.2.62.1</t>
  </si>
  <si>
    <t>v1 is not an appropriate figure number</t>
  </si>
  <si>
    <t>fix the figure numbering throughout</t>
  </si>
  <si>
    <t>v1 is not an appropriate table number</t>
  </si>
  <si>
    <t>fix the table numbering throughout</t>
  </si>
  <si>
    <t>refer to a figure showing the format of a Transition Event Request subelement</t>
  </si>
  <si>
    <t>insert a reference to Figure 7-95p for the format of these subelements</t>
  </si>
  <si>
    <t>7.3.2.62.3</t>
  </si>
  <si>
    <t>refer to a figure showing the format of an RSNA Event Request subelement</t>
  </si>
  <si>
    <t>change "Table 34" to "Table 7-34"</t>
  </si>
  <si>
    <t>[B34] is not the correct citation for EAP types</t>
  </si>
  <si>
    <t>change "[B34]" to the URL for the EAP method table from page 51 line 21</t>
  </si>
  <si>
    <t>vertical line between Event Report Status and Description is too heavy</t>
  </si>
  <si>
    <t>Change to editorial notes.</t>
  </si>
  <si>
    <t>change to 7.3.4.13.</t>
  </si>
  <si>
    <t>change to 7.3.4.12.</t>
  </si>
  <si>
    <t>change to ""of this BSS transition candidate list is""</t>
  </si>
  <si>
    <t>change to "if the Event Report frame is being transmitted other than in response to an Event Request frame, then the Dialog token is set to zero</t>
  </si>
  <si>
    <t>see CID 942</t>
  </si>
  <si>
    <t xml:space="preserve">change to "Stream Set". </t>
  </si>
  <si>
    <t>change to 7.4.7.11.</t>
  </si>
  <si>
    <t>it should be change to 7.4.7.11 in D3.01. change to 7.4.7.11.</t>
  </si>
  <si>
    <t>see CID 1019</t>
  </si>
  <si>
    <t>see CID 1021</t>
  </si>
  <si>
    <t>change to "Preference field values".</t>
  </si>
  <si>
    <t>EQ</t>
  </si>
  <si>
    <t>change to 11.20.4</t>
  </si>
  <si>
    <t>change to 11.20.5.</t>
  </si>
  <si>
    <t xml:space="preserve">remove "and are set to 0 on transmission, ignored on reception". </t>
  </si>
  <si>
    <t>Traffic filtering is a service that may be provided by an AP to its associated STAs, where the AP examines</t>
  </si>
  <si>
    <t xml:space="preserve">MSDUs and management frames destined for a STA. </t>
  </si>
  <si>
    <t xml:space="preserve"> </t>
  </si>
  <si>
    <t>and Insert the following sentence at L65,P194 in 11.20.14.1 "TFS Capability":</t>
  </si>
  <si>
    <t>A single TCLAS subelement within a TFS Request element shall apply to either MSDU filtering or management frame filtering.</t>
  </si>
  <si>
    <t xml:space="preserve">The correct clause reference for this comment is 5.2.11.17, page 8, line 46.  Change from
5.2.11.17 Traffic Filtering Service
Traffic filtering is a service that may be provided by an AP to its associated STAs, where the AP examines
incoming MSDUs and management frames destined for a STA. 
to
Traffic filtering is a service that may be provided by an AP to its associated STAs, where the AP examines
MSDUs and management frames destined for a STA. 
and Insert the following sentence at L65,P194 in 11.20.14.1 "TFS Capability":
"A single TCLAS subelement within a TFS Request element shall apply to either MSDU filtering or management frame filtering."
</t>
  </si>
  <si>
    <t xml:space="preserve">see 08/1095r0. motion passed. </t>
  </si>
  <si>
    <t>BSS Transition Management Query is an optional frame. AP can transmit unsolicited BSS Transition Management Request. BSS Transition Management Query can provide option for the STA to request BSS transition assistance from the network and indicate the reason code.</t>
  </si>
  <si>
    <t>WNM is defined in clause 4 in D3.01 already. The description of the mode operation is included in 11.20.15 (Draft 3.0), and also 5.2.11.13 (Draft 3.0). The TG discussed alternative names at length in the past, including the proposed name, and selected the current name/with definition, to avoid overlap with existing names/definitions already in the spec.</t>
  </si>
  <si>
    <t xml:space="preserve">describe the mechanism that an AP uses to update the AC Station Count information at its neighboring APs </t>
  </si>
  <si>
    <t>normative statements describing the encryption procedures for the GTK and IGTK before they are included in the WNM-Sleep Mode Response frame are needed here</t>
  </si>
  <si>
    <t>normative reference to the definition of ARP packets is needed</t>
  </si>
  <si>
    <t>Change from "they are received as part of" to "the FBMS Counter field is included in" and at the end of the sentence in line 49, "The FBMSID is a 1-octet identifier" add "assigned by the AP"</t>
  </si>
  <si>
    <t>Change from "The Multicast Rate field specifies the highest data rate, in 0.5 Mb/s units, at which the STA requests to receive
group addressed frame with a valid FCS during the measurement period."
to
The Multicast Rate field specifies the data rate, in 0.5 Mb/s units, at which the STA requests to receive
group addressed frames."</t>
  </si>
  <si>
    <t>Delete "Association Request frames, as described in 7.2.3.4, and Reassociation Request frames, as described in 7.2.3.6"</t>
  </si>
  <si>
    <t>Change from "The FBMS Response element defines information about the group addressed status." to "The FBMS Response element provides information about the delivery of group addressed frames.</t>
  </si>
  <si>
    <t>31</t>
  </si>
  <si>
    <t>172</t>
  </si>
  <si>
    <t>7.3.2.64.5</t>
  </si>
  <si>
    <t>70</t>
  </si>
  <si>
    <t>Location</t>
  </si>
  <si>
    <t>E</t>
  </si>
  <si>
    <t>7.3.2.22.10a</t>
  </si>
  <si>
    <t>27</t>
  </si>
  <si>
    <t>30</t>
  </si>
  <si>
    <t>7.3.2.31</t>
  </si>
  <si>
    <t>33</t>
  </si>
  <si>
    <t>176</t>
  </si>
  <si>
    <t>40</t>
  </si>
  <si>
    <t>15</t>
  </si>
  <si>
    <t>24</t>
  </si>
  <si>
    <t>7.3.2.21.8</t>
  </si>
  <si>
    <t>16</t>
  </si>
  <si>
    <t>1</t>
  </si>
  <si>
    <t>11.10.8.5</t>
  </si>
  <si>
    <t>Sleep Mode</t>
  </si>
  <si>
    <t>Co-located interference</t>
  </si>
  <si>
    <t>48</t>
  </si>
  <si>
    <t>22</t>
  </si>
  <si>
    <t>46</t>
  </si>
  <si>
    <t xml:space="preserve">Dorothy Stanley (TGv Chair, Aruba Networks), DStanley@arubanetworks.com </t>
  </si>
  <si>
    <t>Emily Qi (TGv Editor, Intel Corporation), emily.h.qi@intel.com</t>
  </si>
  <si>
    <t>Venue Date:</t>
  </si>
  <si>
    <t>IEEE P802.11 Wireless LANs</t>
  </si>
  <si>
    <t>Abstract:</t>
  </si>
  <si>
    <t>Subject:</t>
  </si>
  <si>
    <t>Author(s):</t>
  </si>
  <si>
    <t>Addressed AT</t>
  </si>
  <si>
    <t>Draft 
Version</t>
  </si>
  <si>
    <t>Can't do</t>
  </si>
  <si>
    <t>LB #prev</t>
  </si>
  <si>
    <t>Annex</t>
  </si>
  <si>
    <t>Extended Channel Switch</t>
  </si>
  <si>
    <t>Process to following when merging xxx comments</t>
  </si>
  <si>
    <t>STA Statistics</t>
  </si>
  <si>
    <t>To Do:</t>
  </si>
  <si>
    <t>Open</t>
  </si>
  <si>
    <t>Notes</t>
  </si>
  <si>
    <t>Editor
Notes</t>
  </si>
  <si>
    <t>Full Date:</t>
  </si>
  <si>
    <t>Editor To Do</t>
  </si>
  <si>
    <t>Comments Addressed and/or Notes</t>
  </si>
  <si>
    <t>Category 
Owner</t>
  </si>
  <si>
    <t>177</t>
  </si>
  <si>
    <t>TFS</t>
  </si>
  <si>
    <t>47</t>
  </si>
  <si>
    <t>Same As</t>
  </si>
  <si>
    <t>Date</t>
  </si>
  <si>
    <t>Duplicates</t>
  </si>
  <si>
    <t>Submission</t>
  </si>
  <si>
    <t>Color</t>
  </si>
  <si>
    <t>Comments Remaining</t>
  </si>
  <si>
    <t>Assigned
To</t>
  </si>
  <si>
    <t>Process to follow when updating master spreadsheet</t>
  </si>
  <si>
    <t>Copy columns A-G starting at Row number 9 through all populated rows</t>
  </si>
  <si>
    <t>Assignee</t>
  </si>
  <si>
    <t>Commenter</t>
  </si>
  <si>
    <t>Clause</t>
  </si>
  <si>
    <t>Suggested Remedy</t>
  </si>
  <si>
    <t>Resolution</t>
  </si>
  <si>
    <t>Category</t>
  </si>
  <si>
    <t>Editorial</t>
  </si>
  <si>
    <t>Comment Resolution</t>
  </si>
  <si>
    <t>Total</t>
  </si>
  <si>
    <t>Total:</t>
  </si>
  <si>
    <t>Deferred</t>
  </si>
  <si>
    <t>Accepted</t>
  </si>
  <si>
    <t>Counter</t>
  </si>
  <si>
    <t>Paste into master spreadsheet</t>
  </si>
  <si>
    <t>Save file as next revision</t>
  </si>
  <si>
    <t>Record the submitter and total comments</t>
  </si>
  <si>
    <t>Do not copy rows, but just cells desired</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</si>
  <si>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</si>
  <si>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</si>
  <si>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</si>
  <si>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</si>
  <si>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</si>
  <si>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</si>
  <si>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References:</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</si>
  <si>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</si>
  <si>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</si>
  <si>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</si>
  <si>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</si>
  <si>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</si>
  <si>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</si>
  <si>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</si>
  <si>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</si>
  <si>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</si>
  <si>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</si>
  <si>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</si>
  <si>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</si>
  <si>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</si>
  <si>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</si>
  <si>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</si>
  <si>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</si>
  <si>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183</t>
  </si>
  <si>
    <t>189</t>
  </si>
  <si>
    <t>59</t>
  </si>
  <si>
    <t>194</t>
  </si>
  <si>
    <t>198</t>
  </si>
  <si>
    <t>77</t>
  </si>
  <si>
    <t>187</t>
  </si>
  <si>
    <t>20</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</si>
  <si>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</si>
  <si>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</si>
  <si>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</si>
  <si>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</si>
  <si>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</si>
  <si>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</si>
  <si>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</si>
  <si>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</si>
  <si>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</si>
  <si>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</si>
  <si>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</si>
  <si>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</si>
  <si>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</si>
  <si>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</si>
  <si>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Roaming Management</t>
  </si>
  <si>
    <t>Virtual AP</t>
  </si>
  <si>
    <t>Event</t>
  </si>
  <si>
    <t>FBMS</t>
  </si>
  <si>
    <t>Multicast Diagnostics</t>
  </si>
  <si>
    <t>Diagnostics</t>
  </si>
  <si>
    <t>Annex D</t>
  </si>
  <si>
    <t>N</t>
  </si>
  <si>
    <t>50</t>
  </si>
  <si>
    <t>Dorothy Stanley</t>
  </si>
  <si>
    <t>Traffic Generation</t>
  </si>
  <si>
    <t>Proxy ARP</t>
  </si>
  <si>
    <t>5.2.11.3</t>
  </si>
  <si>
    <t>12</t>
  </si>
  <si>
    <t>17</t>
  </si>
  <si>
    <t>11</t>
  </si>
  <si>
    <t>37</t>
  </si>
  <si>
    <t>iv</t>
  </si>
  <si>
    <t>11.20.7</t>
  </si>
  <si>
    <t>11.2.1.4a</t>
  </si>
  <si>
    <t>56</t>
  </si>
  <si>
    <t>81</t>
  </si>
  <si>
    <t>84</t>
  </si>
  <si>
    <t>7.3.2.75</t>
  </si>
  <si>
    <t>7.3.2.79</t>
  </si>
  <si>
    <t>11.20.5.2</t>
  </si>
  <si>
    <t>192</t>
  </si>
  <si>
    <t>190</t>
  </si>
  <si>
    <t>7.3.2.21.10a</t>
  </si>
  <si>
    <t>89</t>
  </si>
  <si>
    <t>iii</t>
  </si>
  <si>
    <t>7.3.2.81</t>
  </si>
  <si>
    <t>TCLAS</t>
  </si>
  <si>
    <t>73</t>
  </si>
  <si>
    <t>7.3.2.66.6</t>
  </si>
  <si>
    <t>178</t>
  </si>
  <si>
    <t>21</t>
  </si>
  <si>
    <t>36</t>
  </si>
  <si>
    <t>44</t>
  </si>
  <si>
    <t>The text states that when an AP receives a probe request frame with an SSID List element, the AP "may" respond …
This implies that it is acceptable behavior to not respond to this probe request frame.  This is inconsistent with the text in IEEE 802.11-2007 clause 11.1.3.2.1.</t>
  </si>
  <si>
    <t xml:space="preserve">Page 107, L13, add a sentence: "If a TIM Broadcast frame is being transmitted, but not in response to a TIM Broadcast Request frame, the Dialog Token field is set to zero." </t>
  </si>
  <si>
    <t>FBMS is missing</t>
  </si>
  <si>
    <t xml:space="preserve">Insert a new line "FBMS" after the line "Event reporting". </t>
  </si>
  <si>
    <t xml:space="preserve">Even though the STA doesn’t include TIM Broadcast Request element in the (re) Association Request frames,  AP shall include TIM Broadcast Response element in (re) Association Response frames if TIM Broadcast is already used in the BSS, so that the new joint STA can take power saving advantage of it. </t>
  </si>
  <si>
    <t xml:space="preserve">Change "The TIM Broadcast Response element may be present if
dot11MgmtOptionTIMBroadcastEnabled is true and the TIM
Broadcast Request element is present in the Association Request
that elicited this Association Response frame." to 
"The TIM Broadcast Response element may be present if
dot11MgmtOptionTIMBroadcastEnabled is true." The same change shall be applied to Reassociation Response frame. </t>
  </si>
  <si>
    <t xml:space="preserve">The capability field "Location" is confusing as we have already defined "E911 CIVIC Location" and "E911 Geo Location" capabilities. </t>
  </si>
  <si>
    <t>The benefit of the channel usage is not clear; also how long is the information valid? When should the STA probe again? What happens if multiple Aps return conflicting recommended values? Adding more information to a Probe request / response frame is a concern as it is typically transmitted at a lower data rate.</t>
  </si>
  <si>
    <t>remove section 7.2.3.81</t>
  </si>
  <si>
    <t>7.2.3.8</t>
  </si>
  <si>
    <t xml:space="preserve">The inclusion of channel usage in the probe exchange creates a security vulnerability as this data can be sent from an untrusted source. No validation is provided.  However, the primary use is in a controlled environment, like enterprise which may require secondary networks to use the "recommended channel". </t>
  </si>
  <si>
    <t>It is not clear why this is to be limited to a STA. Aps or MPS can also benefit from usage information.</t>
  </si>
  <si>
    <t xml:space="preserve">add also Aps as recipient for channel usage. </t>
  </si>
  <si>
    <t>7.3.2.66.2</t>
  </si>
  <si>
    <t>65</t>
  </si>
  <si>
    <t>35</t>
  </si>
  <si>
    <t>79</t>
  </si>
  <si>
    <t>11.20.2</t>
  </si>
  <si>
    <t>2</t>
  </si>
  <si>
    <t>3</t>
  </si>
  <si>
    <t>34</t>
  </si>
  <si>
    <t>5.2.11.1</t>
  </si>
  <si>
    <t>6</t>
  </si>
  <si>
    <t>7.1.3.5.2</t>
  </si>
  <si>
    <t>As in comment</t>
  </si>
  <si>
    <t>7.3.2</t>
  </si>
  <si>
    <t>7.3.2.6</t>
  </si>
  <si>
    <t>11.20.10</t>
  </si>
  <si>
    <t>11.20.14.1</t>
  </si>
  <si>
    <t>11.20.4.1</t>
  </si>
  <si>
    <t>49</t>
  </si>
  <si>
    <t>55</t>
  </si>
  <si>
    <t>14</t>
  </si>
  <si>
    <t>51</t>
  </si>
  <si>
    <t>61</t>
  </si>
  <si>
    <t>8</t>
  </si>
  <si>
    <t>19</t>
  </si>
  <si>
    <t>23</t>
  </si>
  <si>
    <t>11.10.7</t>
  </si>
  <si>
    <t>66</t>
  </si>
  <si>
    <t>7.3.2.69</t>
  </si>
  <si>
    <t>7.3.2.71</t>
  </si>
  <si>
    <t>64</t>
  </si>
  <si>
    <t>78</t>
  </si>
  <si>
    <t>7.3.2.73</t>
  </si>
  <si>
    <t>28</t>
  </si>
  <si>
    <t>188</t>
  </si>
  <si>
    <t>TIM Broadcast</t>
  </si>
  <si>
    <t>9</t>
  </si>
  <si>
    <t>Annex L</t>
  </si>
  <si>
    <t>7.3.2.21</t>
  </si>
  <si>
    <t>7.3.2.72</t>
  </si>
  <si>
    <t>76</t>
  </si>
  <si>
    <t>85</t>
  </si>
  <si>
    <t>10.3.2.2.2</t>
  </si>
  <si>
    <t>7.2.3.5</t>
  </si>
  <si>
    <t>7</t>
  </si>
  <si>
    <t>T</t>
  </si>
  <si>
    <t>7.3.2.67</t>
  </si>
  <si>
    <t>72</t>
  </si>
  <si>
    <t>11.20.6</t>
  </si>
  <si>
    <t>General</t>
  </si>
  <si>
    <t>201</t>
  </si>
  <si>
    <t>205</t>
  </si>
  <si>
    <t>TGv Letter BallotComment Resolutions</t>
  </si>
  <si>
    <t>"Traffic generation procedures allow the QoS STA to indicate the user priority (UP) of the traffic that the QoS STA will generate." indicates that it is guaranteed that the STA will generate traffic, but it is really an indication that the STA might generate traffic at that UP.</t>
  </si>
  <si>
    <t>Change "traffic that the QoS STA will generate" to "traffic that the QoS STA could generate" or "traffic that the QoS STA might generate"</t>
  </si>
  <si>
    <t>7.2.3.1</t>
  </si>
  <si>
    <t>Y</t>
  </si>
  <si>
    <t>Support for E911 is already indicated in TGu  with the Network Type code =4. When the network is of this type, support for location is required. Thus, there is an overlap berween the specifications.</t>
  </si>
  <si>
    <t xml:space="preserve">Delete any reference to E911 support indication and  say instead that when Network Type code is set to 4, then location is available to support emergency services (as specified in Tgu).  </t>
  </si>
  <si>
    <t xml:space="preserve">How can a civic location accuracy be measured or determined? The boundaries of a civic location usually have an irregular shape and are probably not known to a STA, not even if a digital map is available at the STA. Or is the intention to measure the accuracy relative to a 'central point' of a civic location (which btw is not defined anywhere) or gate or main entrance? </t>
  </si>
  <si>
    <t>Explain how civic location accuracy can be measured and what it is measured relative to: a 'central' point of a civic location, the gate or main entrance, etc. If such explanation can not be made, it is better to delete the subclause.</t>
  </si>
  <si>
    <t>Location accuracy of a geolocation (WGS84) would make sense (instead of civic location accuracy). Why doesn't such a subclause exist?</t>
  </si>
  <si>
    <t xml:space="preserve">delete this definition </t>
  </si>
  <si>
    <t>delete this definition</t>
  </si>
  <si>
    <t>delete this acronym</t>
  </si>
  <si>
    <t>delete "provide support fo rmultiple BSSID's on the same wireless infrastructure"</t>
  </si>
  <si>
    <t>delete "more efficient delivery of group addressed frames"</t>
  </si>
  <si>
    <t>delete "enable a WNM-Sleep mode in which a STA can sleep for long periods of time without receiving buffered frames from the AP"</t>
  </si>
  <si>
    <t>delete "Maximum Multicast Rate processing"</t>
  </si>
  <si>
    <t>delete "Multiple BSSIDs"</t>
  </si>
  <si>
    <t>delete "Proxy ARP"</t>
  </si>
  <si>
    <t>delete "WNM-Sleep Mode"</t>
  </si>
  <si>
    <t>delete "TIM Broadcast"</t>
  </si>
  <si>
    <t>delete "Traffic Filtering Service"</t>
  </si>
  <si>
    <t>5.2.11.7</t>
  </si>
  <si>
    <t>delete this subclause</t>
  </si>
  <si>
    <t>5.2.11.9</t>
  </si>
  <si>
    <t>5.2.11.11</t>
  </si>
  <si>
    <t>5.2.11.12</t>
  </si>
  <si>
    <t>5.2.11.14</t>
  </si>
  <si>
    <t>5.2.11.17</t>
  </si>
  <si>
    <t>delete this change</t>
  </si>
  <si>
    <t>delete this entry</t>
  </si>
  <si>
    <t>7.2.3.4</t>
  </si>
  <si>
    <t>change "In the event that" to "If"</t>
  </si>
  <si>
    <t>quotes not needed around the values</t>
  </si>
  <si>
    <t>change to "value of 2" on lines 6 and 11, and change to "value of 4" on lines 9 and 12</t>
  </si>
  <si>
    <t>"indicating "Cancelled""</t>
  </si>
  <si>
    <t>change to "value of 2 (i.e. Cancelled)"</t>
  </si>
  <si>
    <t>throughout this paragraph, "diagnostic request" really means "Diagnostic Request frame"</t>
  </si>
  <si>
    <t>"diagnostic report"</t>
  </si>
  <si>
    <t>change to "Diagnostic Report frame"</t>
  </si>
  <si>
    <t>insert a paragraph break before "Devices"</t>
  </si>
  <si>
    <t>Association is not being used here as a field name or frame name</t>
  </si>
  <si>
    <t>change "Association request" to "association diagnostic request"</t>
  </si>
  <si>
    <t>either change to "diagnostic request", or "Diagnostic Request frame"</t>
  </si>
  <si>
    <t>Authentication is not being used here as a field name or frame name</t>
  </si>
  <si>
    <t>change "Authentication" to lower case</t>
  </si>
  <si>
    <t>Location is not a field name or frame name here</t>
  </si>
  <si>
    <t>improper format for a Note</t>
  </si>
  <si>
    <t>see Style Guide 18.1 for proper format. Use the FrameMaker style "Note" to get the font right</t>
  </si>
  <si>
    <t>change "how public action frames are treated" to "the treatment of public action frames"</t>
  </si>
  <si>
    <t>either change "section" to "subclause", or change "the previous section" to "11.20.5.1"</t>
  </si>
  <si>
    <t>including an informative diagram in a normative clause is counter to the IEEE Style Guide 10.1.</t>
  </si>
  <si>
    <t>Search for "informative diagram" shows numerous other cases, too (10.3.44, 10.3.47, 10.3.49, 10.3.49.4.4, 10.3.51, 10.3.52.1, 10.3.53, 10.3.54, 10.3.56, 10.3.57, 10.3.58, and 10.3.59.1.1). All should be resolved similarly. For situations like this, the Style Guide recommendation is "that the working group consult an IEEE Standards project editor early with any questions."  As the resolution to this comment, please record the advice received.</t>
  </si>
  <si>
    <t>change the STA shall transmit on" to "on which the STA shall transmit"</t>
  </si>
  <si>
    <t>wrong format for a NOTE</t>
  </si>
  <si>
    <t>"Timing Measurement procedure" should not be capitalized as used here</t>
  </si>
  <si>
    <t>"supports Multiple BSSIDs" should not be capitalized as used here</t>
  </si>
  <si>
    <t>change "Multiple" to lower case</t>
  </si>
  <si>
    <t>"BSS Transmition Management" is not being used as a field name or frame name</t>
  </si>
  <si>
    <t>change to "BSS transition management"</t>
  </si>
  <si>
    <t>this sentence would be better reversed</t>
  </si>
  <si>
    <t>change to "An AP shall respond to a BSS Transition Management Query frame with a BSS Transition Management Request frame."</t>
  </si>
  <si>
    <t>"Frame" should not be capitalized</t>
  </si>
  <si>
    <t>", or" seems to be extraneous here</t>
  </si>
  <si>
    <t>change ", or" to a period</t>
  </si>
  <si>
    <t>change "value of Preference "0"" to "Preference field value of 0"</t>
  </si>
  <si>
    <t>excluded should not be in quotes</t>
  </si>
  <si>
    <t>drop the quotes</t>
  </si>
  <si>
    <t>insert "the" before "STA"</t>
  </si>
  <si>
    <t>delete comma before "unless"</t>
  </si>
  <si>
    <t>Request should not be capitalized</t>
  </si>
  <si>
    <t>reject should not be in quotes</t>
  </si>
  <si>
    <t>Preference is not a field name or frame name here</t>
  </si>
  <si>
    <t>change "Preference values" to either "preference values" or "Preference field values"</t>
  </si>
  <si>
    <t>0 should not be in quotes</t>
  </si>
  <si>
    <t>1 should not be in quotes</t>
  </si>
  <si>
    <r>
      <t xml:space="preserve">Replace it with "The Timestamp Difference field contains the difference between either the Tx time of the action frame </t>
    </r>
    <r>
      <rPr>
        <sz val="10"/>
        <color indexed="10"/>
        <rFont val="Tahoma"/>
        <family val="2"/>
      </rPr>
      <t xml:space="preserve">and </t>
    </r>
    <r>
      <rPr>
        <sz val="10"/>
        <rFont val="Tahoma"/>
        <family val="2"/>
      </rPr>
      <t>the Rx time of the corresponding ACK frame …."</t>
    </r>
  </si>
  <si>
    <t>line 17, 18, and twice on line 20, drop the quotes</t>
  </si>
  <si>
    <t>missing word field</t>
  </si>
  <si>
    <t>change "Preference value" to "Preference field value"</t>
  </si>
  <si>
    <t>The TG considered
1. Arguments for an  accept resolution
- Not every station in all deployment scenarios will benefit from the features.
- Some devices are more sensitive to power consumption than others, therefore eliminate the
requirement to implement non-essential features.
- As a compromise, propose to have implementation at the AP mandatory, and optional at the stations.
- The market will decide if the feature is necessary or not. The features are fully specified to ensure
interoperability when implemented. No additional mandatory constraint is necessary.
- Power consumption is of greatest concern with the event request/report mechanism, (versus diagnostics)
because events must be continually monitored and logged. Multicast diagnostics also involves performance
monitoring and reporting
and
2. Arguments for a decline resolution
- These features are related to diagnosing connectivity problems which apply to any 802.11 device
in any environment.
- In many cases, an 802.11 device used in one environment may be used in another environment, and it
is not practical to have two different software environments at the same time.
- It is true that the market will decide, however this specification includes an indication by the spec developers, of the
importance of a feature to the market. It does not mandate an implementer to implement the indicated feature.
- If it is important for all AP devices to implement the feature, including home APs, then it must be important to
have all stations in those environments support the feature.
- Diagnosing of problems is in response to a client not being able to connect to a network. This is usually
not a regularly/frequently-occurring event. Thus the power saving impacts of the diagnostic feature, when it is activated, are not relevant.
- Reliability of multicast traffic is of great concern to the marketplace, especially in high density client deployments.
Providing the tools to debug those environments is essential.
-Multicast diagnostics can be used to provide data to the AP, and enable use of higher data rates for multicast traffic.
This will improve the power usage characteristics of the station.
- It is expected that Event reporting will be requested from a station when there are connectivity issues. The station will
need to record event datain any cast; It is not clear how much power this will consume. 
and held a straw poll to determine support for the 2 potential resolutions:
The resolution to the comment for "diagnostics" should be "accept"  3
The resolution to the comment for "diagnostics" should be "decline" 7, with 2 abstain - comment is declined
The resolution to the comment for "multicast diagnostics" should be "accept"  3
The resolution to the comment for "multicast diagnostics" should be "decline"  5, with 4 abstain - comment is declined
The resolution to the comment for "event" should be "accept" 3
The resolution to the comment for "event" should be "decline" 2, with 7 abstain</t>
  </si>
  <si>
    <t>See CID 1246</t>
  </si>
  <si>
    <t>Delete:
"A STA shall not request an optional management diagnostic alert from another STA unless that STA advertises
support for the diagnostic type by setting the Diagnostics bit within the Extended Capabilities element
in the (re)association request frame."
Insert the following sentence at the end of clause 11.20.1:
"When dot11WirelessManagementImplemented is true, for each bit &lt;ANA-first&gt; to &lt;ANA-last&gt; in the the received Extended Capabilities element that is set to 0, a STA shall not request the corresponding feature from the sending STA. A STA receiving a request for a Wireless Network Management feature from another STA shall reject the request if the receiving STA has not advertised support for the corresponding Wireless Network Management feature."</t>
  </si>
  <si>
    <t xml:space="preserve">(CF8 &amp; CF11 &amp; CF13 &amp; CF15):O to (CF8 &amp; CF11 &amp; CF13 &amp; DSE5 &amp; DSE6 &amp; DSE7 &amp; DSE8 &amp; </t>
  </si>
  <si>
    <t>See 11-08-1054-02-000v</t>
  </si>
  <si>
    <t>The high rate TIM frame is transmitted first so that nearby stations can go back to sleep immediately after receiving it. Stations which are further away have a choice to wake up some time after the time scheduled for the high rate TIM (in order to skip the  high rate TIM of some expected duration), or to wake up at the scheduled moment but at the odds of having to listen through the high rate TIM frame without receiving it. The TIM frame does not have a predetermined length, so some expected length must be assumed for calculating the extra sleep time after the scheduled TIM transmission time. The effect of a larger than expected TIM will have a smaller effect on the high rate TIM than on the low rate TIM, so it made most sense to transmit the high rate TIM first. TGv voted overwhelmingly against having separate target TIM transmission times for the high rate and the low rate TIM frames.</t>
  </si>
  <si>
    <t>Remove the word "optionally".</t>
  </si>
  <si>
    <t>Replace "When intervals overlap, the transmitted TIM frame(s) serve both intervals and do not need to be duplicated." with "When intervals overlap, the transmitted TIM frame(s) serve both intervals and are therefore transmitted only once (i.e. they do not need to be duplicated)."</t>
  </si>
  <si>
    <t>The example is about accepting an incongruent request, which the AP should do except when available resources are depleted. This is what is expressed in the current text.</t>
  </si>
  <si>
    <t>The mandatory interval of 1 has been added in the interest of a client station which wants to use TIM broadcast but which also requires a low latency in receiving indicated traffic.</t>
  </si>
  <si>
    <t>1. The time drift may be derived from receiving two beacons with a time suitable interval, so a TSF inside the TIM frame may not be strictly required. Also, including a TSF inside a frame implies a low level MAC change.
2. Allowing the use of PIFS is indeed useful. Editor to change in 9.2.3.2 "A STA may also transmit a Channel Switch Announcement frame after its CS mechanism (see 9.2.1) determines that the medium is idle at the TxPIFS slot boundary." into "A STA may also transmit a Channel Switch Announcement frame or a TIM frame after its CS mechanism (see 9.2.1) determines that the medium is idle at the TxPIFS slot boundary."
See also CID 130.</t>
  </si>
  <si>
    <t>On page 107, L13, add a sentence: "When a TIM Broadcast frame is transmitted, but not in response to a TIM Broadcast Request frame, the Dialog Token field is set to zero."</t>
  </si>
  <si>
    <t>Explicit signaling is useful so that the STA can rely on the service to be available for the time the STA needs it. Also, the TIM Broadcast Request can be piggybacked onto the Association Request.</t>
  </si>
  <si>
    <t>These status codes are local to the TIM Broadcast application. See also CID 354.</t>
  </si>
  <si>
    <t>Page 174, L30: change "and are transmitted at a higher data rate" to "and are potentially transmitted at a higher data rate"</t>
  </si>
  <si>
    <t>Page 174, L38: replace "in the doze state" with "in PS mode".
The AP knows that a STA received a TIM Broadcast Response frame when it received the ACK. However, the AP can not know whether a STA is in the doze state. This should have read "PS mode", as reflected in the editor instruction.</t>
  </si>
  <si>
    <t>Change "at most two" to "one or two"</t>
  </si>
  <si>
    <t>Replace all occurrences of "TIM Broadcast TBTT" with "TTTT", and add a definition in Clause 3 defining ""TTTT" as "Target TIM Transmission Time". Expand the first occurrence of TTTT.</t>
  </si>
  <si>
    <t>The TIM Broadcast TBTT is defined in the final paragraph of page 174.</t>
  </si>
  <si>
    <t>The statement is needed to define the TIM Broadcast TBTTs. This statement is equivalent to the definition of the TBTT in the baseline standard, where clause 11.1.2.1 contains the following sentence: "Time zero is defined to be a TBTT with the Beacon frame being a DTIM and transmitted at the beginning of a CFP.".</t>
  </si>
  <si>
    <t>See CID 713</t>
  </si>
  <si>
    <t>Page 8 L22: Add the term "individually-addressed" before "traffic".</t>
  </si>
  <si>
    <t>accept -- remove the word "optionally".</t>
  </si>
  <si>
    <t>See CID 151</t>
  </si>
  <si>
    <t>On page 175 line 45, add "When multiple BSSIDs are supported, the A1 field of the TIM frame is set to the Broadcast address, the A2 field and the A3 fields are set to the transmitted BSSID".
Second part of the comment is dealt with in Multiple BSSID section, CID X.</t>
  </si>
  <si>
    <t>The AP knows whether a station received a certain frame when it received the ACK. Descriptions in standards sometimes depends on several conditions which need to be written out in full for the description to make sense. This is what is happening in this case, but the intent is clear. The intent in this case is to avoid transmission of TIM frames when it is known that there will be no receivers anyway. This improves the efficiency of the system as a whole.
P174, L38: TGv editor to replace "in the doze state" with "in PS mode".</t>
  </si>
  <si>
    <t>Delete the following sentence "Transmitting the low data rate TIM frame is mandatory.".</t>
  </si>
  <si>
    <t>"Circular modulo" implies that the count resets to 0 after reaching 255 (i.e. in a circular manner). The "circular" part was added as part of previous comment resolution to clarify this. Receiving the next beacon frame can not be mandated because there is no guarantee that the STA will actually be able to receive the next Beacon. The STA has its own obligation to operate as required by the current settings of the BSS, and therefore will attempt to receive a Beacon when  a critical change is indicated by the Check Beacon field. This is reflected in the quoted paragraph.</t>
  </si>
  <si>
    <t>This is a little different.  Events for Link Termination are logged and include link duration.  Status for each active link, including current connection time, is supplied at the time that a Event Request is received.  The Event/Status table descriptions    need to be updated in 7. !! procedure must indicate that status elements must be created when Event Request is processed. Go to Event/Status description. See complete set of detailed text changes in  11-08-1117-00-000v-Normative-Text-Event-Comments.doc.</t>
  </si>
  <si>
    <t xml:space="preserve"> See complete set of detailed text changes in  11-08-1117-00-000v-Normative-Text-Event-Comments.doc.</t>
  </si>
  <si>
    <t>From "shall continuously detect and log" to "shall detect and log all.." See complete set of detailed text changes in  11-08-1117-00-000v-Normative-Text-Event-Comments.doc.</t>
  </si>
  <si>
    <t>Actually there is no upper limit in the referenced text.  Loggin 6 satisfies requirement to log 5. Add clarifying sentence at P181L32: "More than 5 of the  most recent events may be logged at a STA." See complete set of detailed text changes in  11-08-1117-00-000v-Normative-Text-Event-Comments.doc.</t>
  </si>
  <si>
    <t>misunderstanding here. Fix to show that channel number for peer-to-peer may be on different channel than the operating channel.  The operating channel is always the channel for the serving AP connection, which does not change even if the STA is operating on multiple channles. Change "operating channel" to "peer-to-peer channel" in all places in sections describing peer-to-peer events. See complete set of detailed text changes in  11-08-1117-00-000v-Normative-Text-Event-Comments.doc.</t>
  </si>
  <si>
    <t>P7L31: Replace with "describes the type of Authentication used for the RSNA."  See complete set of detailed text changes in  11-08-1117-00-000v-Normative-Text-Event-Comments.doc.</t>
  </si>
  <si>
    <t>See complete set of detailed text changes in  11-08-1117-00-000v-Normative-Text-Event-Comments.doc.</t>
  </si>
  <si>
    <t>Alternate approach for MON encoding is preferred. See CID77.</t>
  </si>
  <si>
    <t>Change "Target BSSID RSNA" to "RSNA Target BSSID".  Make similar changes in all subelement table where modifier describing event type follows the noun.See complete set of detailed text changes in  11-08-1117-00-000v-Normative-Text-Event-Comments.doc.</t>
  </si>
  <si>
    <t>Comment is not clear. Cannot determine what commenter is proposing here.   Commenter is invited to propose normative text in next LB.</t>
  </si>
  <si>
    <t>Use text which includes reference to IANA website, as shown on P51L22, for each [B34] reference throughout draft.  Delete [B34] from Annex P.See complete set of detailed text changes in  11-08-1117-00-000v-Normative-Text-Event-Comments.doc.</t>
  </si>
  <si>
    <t>Modify clarifying text at P182L25 and copy to P46L16: "Peer-to-peer link is defined here to be either the Direct Link within a QBSS or the STA to STA communication in an IBSS."
  Add text at P46L65:" If the indicated address matches the Address 1 field of the Address field contents (cf. Tabe 7-7), then the address is a peer STA address.  If the indicated adress matches the Address 3 field of the Address field contents, then the address is a BSSID address for the Direct Link or the IBSS." See complete set of detailed text changes in  11-08-1117-00-000v-Normative-Text-Event-Comments.doc.</t>
  </si>
  <si>
    <t>reference are updated and no change to the instructions.</t>
  </si>
  <si>
    <t>See CID 189.</t>
  </si>
  <si>
    <t xml:space="preserve">LCI is defined in 802.11k. TGv doesn’t intend to modify the spectrum management. The comment should be forwarded to mb. </t>
  </si>
  <si>
    <t>see CID #1221.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</si>
</sst>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d/yyyy;@"/>
  </numFmts>
  <fonts count="33">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
      <name val="Arial"/>
      <family val="0"/>
    </font>
    <font>
      <b/>
      <u val="single"/>
      <sz val="10"/>
      <name val="Arial"/>
      <family val="2"/>
    </font>
    <font>
      <i/>
      <sz val="10"/>
      <name val="Arial"/>
      <family val="2"/>
    </font>
    <font>
      <sz val="8"/>
      <name val="Arial"/>
      <family val="2"/>
    </font>
    <font>
      <b/>
      <sz val="8"/>
      <name val="Arial"/>
      <family val="2"/>
    </font>
    <font>
      <b/>
      <i/>
      <sz val="10"/>
      <name val="Arial"/>
      <family val="2"/>
    </font>
    <font>
      <b/>
      <sz val="9"/>
      <name val="Arial"/>
      <family val="2"/>
    </font>
    <font>
      <sz val="9"/>
      <name val="Arial"/>
      <family val="2"/>
    </font>
    <font>
      <sz val="10"/>
      <name val="Tahoma"/>
      <family val="2"/>
    </font>
    <font>
      <b/>
      <sz val="12"/>
      <name val="Times New Roman"/>
      <family val="1"/>
    </font>
    <font>
      <sz val="10"/>
      <name val="Times New Roman"/>
      <family val="1"/>
    </font>
    <font>
      <sz val="8"/>
      <name val="돋움"/>
      <family val="3"/>
    </font>
    <font>
      <sz val="10"/>
      <color indexed="8"/>
      <name val="Times New Roman"/>
      <family val="1"/>
    </font>
    <font>
      <sz val="10"/>
      <color indexed="10"/>
      <name val="Tahoma"/>
      <family val="2"/>
    </font>
    <font>
      <u val="single"/>
      <sz val="10"/>
      <name val="Tahoma"/>
      <family val="2"/>
    </font>
    <font>
      <b/>
      <sz val="10"/>
      <name val="Tahoma"/>
      <family val="2"/>
    </font>
    <font>
      <u val="single"/>
      <sz val="8"/>
      <name val="Arial"/>
      <family val="2"/>
    </font>
    <font>
      <sz val="8"/>
      <color indexed="56"/>
      <name val="Arial"/>
      <family val="2"/>
    </font>
    <font>
      <strike/>
      <sz val="8"/>
      <color indexed="10"/>
      <name val="Arial"/>
      <family val="2"/>
    </font>
    <font>
      <sz val="8"/>
      <color indexed="10"/>
      <name val="Arial"/>
      <family val="2"/>
    </font>
    <font>
      <sz val="10"/>
      <color indexed="18"/>
      <name val="Arial"/>
      <family val="2"/>
    </font>
  </fonts>
  <fills count="9">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51"/>
        <bgColor indexed="64"/>
      </patternFill>
    </fill>
  </fills>
  <borders count="28">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right style="thin"/>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color indexed="8"/>
      </left>
      <right style="thin">
        <color indexed="8"/>
      </right>
      <top style="thin">
        <color indexed="8"/>
      </top>
      <bottom style="thin"/>
    </border>
    <border>
      <left style="thin">
        <color indexed="8"/>
      </left>
      <right style="thin"/>
      <top style="thin">
        <color indexed="8"/>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5"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7" fillId="0" borderId="0" xfId="0" applyFont="1" applyAlignment="1">
      <alignment/>
    </xf>
    <xf numFmtId="0" fontId="0" fillId="0" borderId="0" xfId="0" applyAlignment="1">
      <alignment horizontal="left" indent="1"/>
    </xf>
    <xf numFmtId="0" fontId="7"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0" fillId="0" borderId="0" xfId="0" applyFont="1" applyAlignment="1">
      <alignment/>
    </xf>
    <xf numFmtId="0" fontId="7" fillId="2" borderId="2" xfId="0" applyFont="1" applyFill="1" applyBorder="1" applyAlignment="1">
      <alignment/>
    </xf>
    <xf numFmtId="0" fontId="7" fillId="2" borderId="2" xfId="0" applyFont="1" applyFill="1" applyBorder="1" applyAlignment="1">
      <alignment horizontal="center"/>
    </xf>
    <xf numFmtId="0" fontId="7"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7" fillId="0" borderId="2" xfId="0" applyFont="1" applyBorder="1" applyAlignment="1">
      <alignment horizontal="center"/>
    </xf>
    <xf numFmtId="49" fontId="7" fillId="0" borderId="0" xfId="0" applyNumberFormat="1" applyFont="1" applyAlignment="1">
      <alignment/>
    </xf>
    <xf numFmtId="0" fontId="13"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4" fillId="0" borderId="6" xfId="0" applyFont="1" applyBorder="1" applyAlignment="1">
      <alignment horizontal="left" indent="1"/>
    </xf>
    <xf numFmtId="0" fontId="0" fillId="0" borderId="6" xfId="0" applyBorder="1" applyAlignment="1">
      <alignment horizontal="left" indent="1"/>
    </xf>
    <xf numFmtId="0" fontId="14"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6" fillId="0" borderId="11" xfId="0" applyFont="1" applyBorder="1" applyAlignment="1">
      <alignment vertical="top"/>
    </xf>
    <xf numFmtId="0" fontId="15" fillId="0" borderId="0" xfId="0" applyFont="1" applyAlignment="1">
      <alignment vertical="top"/>
    </xf>
    <xf numFmtId="0" fontId="16" fillId="0" borderId="12" xfId="0" applyFont="1" applyBorder="1" applyAlignment="1">
      <alignment vertical="top"/>
    </xf>
    <xf numFmtId="0" fontId="16" fillId="0" borderId="13" xfId="0" applyFont="1" applyBorder="1" applyAlignment="1">
      <alignment vertical="top"/>
    </xf>
    <xf numFmtId="0" fontId="16" fillId="0" borderId="2" xfId="0" applyFont="1" applyBorder="1" applyAlignment="1">
      <alignment vertical="top" wrapText="1"/>
    </xf>
    <xf numFmtId="0" fontId="16" fillId="0" borderId="2" xfId="0" applyFont="1" applyBorder="1" applyAlignment="1">
      <alignment vertical="top"/>
    </xf>
    <xf numFmtId="0" fontId="16" fillId="0" borderId="14" xfId="0" applyFont="1" applyBorder="1" applyAlignment="1">
      <alignment vertical="top"/>
    </xf>
    <xf numFmtId="0" fontId="16" fillId="0" borderId="11" xfId="0" applyFont="1" applyBorder="1" applyAlignment="1">
      <alignment vertical="top" wrapText="1"/>
    </xf>
    <xf numFmtId="0" fontId="15" fillId="0" borderId="13" xfId="0" applyFont="1" applyBorder="1" applyAlignment="1">
      <alignment vertical="top" wrapText="1"/>
    </xf>
    <xf numFmtId="0" fontId="15" fillId="0" borderId="2" xfId="0" applyFont="1" applyFill="1" applyBorder="1" applyAlignment="1" applyProtection="1">
      <alignment vertical="top" wrapText="1"/>
      <protection locked="0"/>
    </xf>
    <xf numFmtId="0" fontId="15" fillId="0" borderId="11" xfId="0" applyFont="1" applyBorder="1" applyAlignment="1">
      <alignment vertical="top" wrapText="1"/>
    </xf>
    <xf numFmtId="0" fontId="15" fillId="0" borderId="2" xfId="0" applyFont="1" applyBorder="1" applyAlignment="1">
      <alignment vertical="top" wrapText="1"/>
    </xf>
    <xf numFmtId="0" fontId="14" fillId="0" borderId="0" xfId="0" applyFont="1" applyAlignment="1">
      <alignment horizontal="center"/>
    </xf>
    <xf numFmtId="0" fontId="16" fillId="0" borderId="11" xfId="0" applyFont="1" applyBorder="1" applyAlignment="1">
      <alignment horizontal="left" vertical="top"/>
    </xf>
    <xf numFmtId="0" fontId="15" fillId="0" borderId="0" xfId="0" applyFont="1" applyAlignment="1">
      <alignment horizontal="left" vertical="top"/>
    </xf>
    <xf numFmtId="0" fontId="7" fillId="2" borderId="2" xfId="0" applyFont="1" applyFill="1" applyBorder="1" applyAlignment="1">
      <alignment horizontal="left"/>
    </xf>
    <xf numFmtId="0" fontId="7" fillId="0" borderId="2" xfId="0" applyFont="1" applyBorder="1" applyAlignment="1">
      <alignment horizontal="right"/>
    </xf>
    <xf numFmtId="0" fontId="0" fillId="0" borderId="0" xfId="0" applyFont="1" applyAlignment="1">
      <alignment/>
    </xf>
    <xf numFmtId="0" fontId="7" fillId="0" borderId="0" xfId="0" applyFont="1" applyAlignment="1">
      <alignment horizontal="left"/>
    </xf>
    <xf numFmtId="0" fontId="10" fillId="0" borderId="0" xfId="0" applyFont="1" applyAlignment="1">
      <alignment horizontal="center"/>
    </xf>
    <xf numFmtId="0" fontId="0" fillId="0" borderId="0" xfId="0" applyFont="1" applyAlignment="1">
      <alignment horizontal="center"/>
    </xf>
    <xf numFmtId="16" fontId="15"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7" fillId="4" borderId="15" xfId="0" applyNumberFormat="1" applyFont="1" applyFill="1" applyBorder="1" applyAlignment="1">
      <alignment horizontal="center"/>
    </xf>
    <xf numFmtId="0" fontId="14" fillId="4" borderId="16" xfId="0" applyFont="1" applyFill="1" applyBorder="1" applyAlignment="1">
      <alignment horizontal="center"/>
    </xf>
    <xf numFmtId="0" fontId="14" fillId="4" borderId="17" xfId="0" applyFont="1" applyFill="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7" fillId="2" borderId="12" xfId="0" applyFont="1" applyFill="1" applyBorder="1" applyAlignment="1">
      <alignment/>
    </xf>
    <xf numFmtId="0" fontId="7"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15" fillId="0" borderId="12" xfId="0" applyFont="1" applyBorder="1" applyAlignment="1">
      <alignment horizontal="center" vertical="top" wrapText="1"/>
    </xf>
    <xf numFmtId="0" fontId="7"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8" fillId="2" borderId="2" xfId="0" applyFont="1" applyFill="1" applyBorder="1" applyAlignment="1">
      <alignment/>
    </xf>
    <xf numFmtId="0" fontId="18" fillId="2" borderId="2" xfId="0" applyFont="1" applyFill="1" applyBorder="1" applyAlignment="1">
      <alignment horizontal="center"/>
    </xf>
    <xf numFmtId="0" fontId="18" fillId="2" borderId="2" xfId="0" applyFont="1" applyFill="1" applyBorder="1" applyAlignment="1">
      <alignment horizontal="center" wrapText="1"/>
    </xf>
    <xf numFmtId="0" fontId="18" fillId="2" borderId="12" xfId="0" applyFont="1" applyFill="1" applyBorder="1" applyAlignment="1">
      <alignment horizontal="center" wrapText="1"/>
    </xf>
    <xf numFmtId="0" fontId="18" fillId="2" borderId="13" xfId="0" applyFont="1" applyFill="1" applyBorder="1" applyAlignment="1">
      <alignment horizontal="center" wrapText="1"/>
    </xf>
    <xf numFmtId="0" fontId="18" fillId="2" borderId="14" xfId="0" applyFont="1" applyFill="1" applyBorder="1" applyAlignment="1">
      <alignment horizontal="center" wrapText="1"/>
    </xf>
    <xf numFmtId="0" fontId="18" fillId="2" borderId="11" xfId="0" applyFont="1" applyFill="1" applyBorder="1" applyAlignment="1">
      <alignment horizontal="center" wrapText="1"/>
    </xf>
    <xf numFmtId="0" fontId="18" fillId="0" borderId="2" xfId="0" applyFont="1" applyBorder="1" applyAlignment="1">
      <alignment horizontal="right" indent="1"/>
    </xf>
    <xf numFmtId="0" fontId="18" fillId="0" borderId="2" xfId="0" applyFont="1" applyBorder="1" applyAlignment="1">
      <alignment horizontal="center"/>
    </xf>
    <xf numFmtId="0" fontId="19" fillId="0" borderId="11" xfId="0" applyFont="1" applyBorder="1" applyAlignment="1">
      <alignment/>
    </xf>
    <xf numFmtId="0" fontId="19" fillId="0" borderId="2" xfId="0" applyFont="1" applyBorder="1" applyAlignment="1">
      <alignment/>
    </xf>
    <xf numFmtId="0" fontId="7" fillId="0" borderId="0" xfId="0" applyFont="1" applyBorder="1" applyAlignment="1">
      <alignment horizontal="right"/>
    </xf>
    <xf numFmtId="0" fontId="7" fillId="0" borderId="0" xfId="0" applyFont="1" applyBorder="1" applyAlignment="1">
      <alignment horizontal="center"/>
    </xf>
    <xf numFmtId="0" fontId="14" fillId="0" borderId="0" xfId="0" applyFont="1" applyAlignment="1">
      <alignment/>
    </xf>
    <xf numFmtId="0" fontId="0" fillId="0" borderId="0" xfId="0" applyFont="1" applyAlignment="1">
      <alignment/>
    </xf>
    <xf numFmtId="0" fontId="19" fillId="0" borderId="2" xfId="0" applyFont="1" applyFill="1" applyBorder="1" applyAlignment="1">
      <alignment horizontal="left" indent="1"/>
    </xf>
    <xf numFmtId="0" fontId="19" fillId="0" borderId="2" xfId="0" applyFont="1" applyFill="1" applyBorder="1" applyAlignment="1">
      <alignment horizontal="center"/>
    </xf>
    <xf numFmtId="0" fontId="19" fillId="0" borderId="12" xfId="0" applyFont="1" applyFill="1" applyBorder="1" applyAlignment="1">
      <alignment horizontal="center"/>
    </xf>
    <xf numFmtId="0" fontId="19" fillId="0" borderId="13" xfId="0" applyFont="1" applyFill="1" applyBorder="1" applyAlignment="1">
      <alignment horizontal="center"/>
    </xf>
    <xf numFmtId="0" fontId="19" fillId="0" borderId="14" xfId="0" applyFont="1" applyFill="1" applyBorder="1" applyAlignment="1">
      <alignment horizontal="center"/>
    </xf>
    <xf numFmtId="0" fontId="19" fillId="0" borderId="11" xfId="0" applyFont="1" applyFill="1" applyBorder="1" applyAlignment="1">
      <alignment horizontal="center"/>
    </xf>
    <xf numFmtId="0" fontId="19" fillId="0" borderId="2" xfId="0" applyFont="1" applyFill="1" applyBorder="1" applyAlignment="1">
      <alignment/>
    </xf>
    <xf numFmtId="49" fontId="20" fillId="0" borderId="18" xfId="0" applyNumberFormat="1" applyFont="1" applyFill="1" applyBorder="1" applyAlignment="1" applyProtection="1">
      <alignment horizontal="left" vertical="top" wrapText="1"/>
      <protection locked="0"/>
    </xf>
    <xf numFmtId="0" fontId="20" fillId="0" borderId="18" xfId="0" applyFont="1" applyFill="1" applyBorder="1" applyAlignment="1" applyProtection="1">
      <alignment horizontal="center" vertical="top" wrapText="1"/>
      <protection locked="0"/>
    </xf>
    <xf numFmtId="49" fontId="20" fillId="0" borderId="19" xfId="0" applyNumberFormat="1" applyFont="1" applyFill="1" applyBorder="1" applyAlignment="1" applyProtection="1">
      <alignment horizontal="left" vertical="top" wrapText="1"/>
      <protection locked="0"/>
    </xf>
    <xf numFmtId="0" fontId="20" fillId="0" borderId="19" xfId="0" applyFont="1" applyFill="1" applyBorder="1" applyAlignment="1" applyProtection="1">
      <alignment horizontal="center" vertical="top" wrapText="1"/>
      <protection locked="0"/>
    </xf>
    <xf numFmtId="0" fontId="20" fillId="0" borderId="19" xfId="0" applyFont="1" applyFill="1" applyBorder="1" applyAlignment="1" applyProtection="1">
      <alignment horizontal="justify" vertical="top" wrapText="1"/>
      <protection locked="0"/>
    </xf>
    <xf numFmtId="49" fontId="21" fillId="0" borderId="0" xfId="0" applyNumberFormat="1" applyFont="1" applyBorder="1" applyAlignment="1">
      <alignment/>
    </xf>
    <xf numFmtId="0" fontId="20" fillId="0" borderId="2" xfId="0" applyFont="1" applyFill="1" applyBorder="1" applyAlignment="1" applyProtection="1">
      <alignment horizontal="justify" vertical="top" wrapText="1"/>
      <protection locked="0"/>
    </xf>
    <xf numFmtId="0" fontId="15" fillId="0" borderId="0" xfId="0" applyFont="1" applyAlignment="1">
      <alignment vertical="top" wrapText="1"/>
    </xf>
    <xf numFmtId="0" fontId="15" fillId="0" borderId="19" xfId="0" applyFont="1" applyBorder="1" applyAlignment="1">
      <alignment vertical="top" wrapText="1"/>
    </xf>
    <xf numFmtId="0" fontId="15" fillId="0" borderId="20" xfId="0" applyFont="1" applyBorder="1" applyAlignment="1">
      <alignment vertical="top" wrapText="1"/>
    </xf>
    <xf numFmtId="0" fontId="0" fillId="0" borderId="2" xfId="0" applyFont="1" applyBorder="1" applyAlignment="1">
      <alignment wrapText="1"/>
    </xf>
    <xf numFmtId="0" fontId="20" fillId="0" borderId="18" xfId="0" applyFont="1" applyFill="1" applyBorder="1" applyAlignment="1" applyProtection="1">
      <alignment horizontal="justify" vertical="top" wrapText="1"/>
      <protection locked="0"/>
    </xf>
    <xf numFmtId="0" fontId="20" fillId="0" borderId="2" xfId="0" applyFont="1" applyBorder="1" applyAlignment="1">
      <alignment horizontal="justify" vertical="top" wrapText="1"/>
    </xf>
    <xf numFmtId="0" fontId="15" fillId="0" borderId="11" xfId="0" applyFont="1" applyFill="1" applyBorder="1" applyAlignment="1">
      <alignment vertical="top" wrapText="1"/>
    </xf>
    <xf numFmtId="0" fontId="15" fillId="0" borderId="2" xfId="0" applyFont="1" applyFill="1" applyBorder="1" applyAlignment="1">
      <alignment vertical="top" wrapText="1"/>
    </xf>
    <xf numFmtId="0" fontId="15" fillId="0" borderId="20" xfId="0" applyFont="1" applyFill="1" applyBorder="1" applyAlignment="1">
      <alignment vertical="top" wrapText="1"/>
    </xf>
    <xf numFmtId="0" fontId="0" fillId="0" borderId="2" xfId="0" applyFill="1" applyBorder="1" applyAlignment="1">
      <alignment wrapText="1"/>
    </xf>
    <xf numFmtId="0" fontId="20" fillId="0" borderId="19" xfId="0" applyFont="1" applyFill="1" applyBorder="1" applyAlignment="1" applyProtection="1">
      <alignment horizontal="left" vertical="top" wrapText="1"/>
      <protection locked="0"/>
    </xf>
    <xf numFmtId="0" fontId="20" fillId="0" borderId="19" xfId="0" applyNumberFormat="1" applyFont="1" applyFill="1" applyBorder="1" applyAlignment="1" applyProtection="1">
      <alignment horizontal="justify" vertical="top" wrapText="1"/>
      <protection locked="0"/>
    </xf>
    <xf numFmtId="0" fontId="15" fillId="0" borderId="0" xfId="0" applyFont="1" applyBorder="1" applyAlignment="1">
      <alignment vertical="top" wrapText="1"/>
    </xf>
    <xf numFmtId="0" fontId="0" fillId="0" borderId="2" xfId="0" applyBorder="1" applyAlignment="1">
      <alignment vertical="top" wrapText="1"/>
    </xf>
    <xf numFmtId="49" fontId="20" fillId="0" borderId="19" xfId="0" applyNumberFormat="1" applyFont="1" applyFill="1" applyBorder="1" applyAlignment="1" applyProtection="1">
      <alignment horizontal="center" vertical="top" wrapText="1"/>
      <protection locked="0"/>
    </xf>
    <xf numFmtId="0" fontId="20" fillId="0" borderId="21" xfId="0" applyFont="1" applyFill="1" applyBorder="1" applyAlignment="1" applyProtection="1">
      <alignment horizontal="justify" vertical="top" wrapText="1"/>
      <protection locked="0"/>
    </xf>
    <xf numFmtId="49" fontId="0" fillId="0" borderId="22" xfId="0" applyNumberFormat="1" applyFont="1" applyFill="1" applyBorder="1" applyAlignment="1" applyProtection="1">
      <alignment horizontal="center" vertical="top" wrapText="1"/>
      <protection/>
    </xf>
    <xf numFmtId="0" fontId="0" fillId="0" borderId="22" xfId="0" applyFont="1" applyFill="1" applyBorder="1" applyAlignment="1" applyProtection="1">
      <alignment horizontal="center" vertical="top" wrapText="1"/>
      <protection/>
    </xf>
    <xf numFmtId="0" fontId="20" fillId="0" borderId="19" xfId="0" applyNumberFormat="1" applyFont="1" applyFill="1" applyBorder="1" applyAlignment="1" applyProtection="1">
      <alignment horizontal="left" vertical="top" wrapText="1"/>
      <protection locked="0"/>
    </xf>
    <xf numFmtId="0" fontId="15" fillId="0" borderId="2" xfId="0" applyNumberFormat="1" applyFont="1" applyBorder="1" applyAlignment="1">
      <alignment vertical="top" wrapText="1"/>
    </xf>
    <xf numFmtId="0" fontId="15" fillId="8" borderId="2" xfId="0" applyFont="1" applyFill="1" applyBorder="1" applyAlignment="1">
      <alignment vertical="top" wrapText="1"/>
    </xf>
    <xf numFmtId="0" fontId="0" fillId="0" borderId="2" xfId="0" applyFont="1" applyBorder="1" applyAlignment="1">
      <alignment vertical="top" wrapText="1"/>
    </xf>
    <xf numFmtId="0" fontId="0" fillId="0" borderId="2" xfId="0" applyFont="1" applyFill="1" applyBorder="1" applyAlignment="1">
      <alignment vertical="top" wrapText="1"/>
    </xf>
    <xf numFmtId="0" fontId="0" fillId="0" borderId="19" xfId="0" applyFont="1" applyBorder="1" applyAlignment="1">
      <alignment vertical="top" wrapText="1"/>
    </xf>
    <xf numFmtId="0" fontId="0" fillId="0" borderId="19" xfId="0" applyBorder="1" applyAlignment="1">
      <alignment vertical="top" wrapText="1"/>
    </xf>
    <xf numFmtId="0" fontId="15" fillId="0" borderId="2" xfId="0" applyFont="1" applyBorder="1" applyAlignment="1">
      <alignment horizontal="left" vertical="top" wrapText="1"/>
    </xf>
    <xf numFmtId="0" fontId="6" fillId="0" borderId="19" xfId="0" applyFont="1" applyFill="1" applyBorder="1" applyAlignment="1" applyProtection="1">
      <alignment horizontal="left" vertical="top" wrapText="1"/>
      <protection locked="0"/>
    </xf>
    <xf numFmtId="0" fontId="23" fillId="0" borderId="2" xfId="0" applyFont="1" applyBorder="1" applyAlignment="1">
      <alignment vertical="top" wrapText="1"/>
    </xf>
    <xf numFmtId="49" fontId="20" fillId="0" borderId="21" xfId="0" applyNumberFormat="1" applyFont="1" applyFill="1" applyBorder="1" applyAlignment="1" applyProtection="1">
      <alignment horizontal="left" vertical="top" wrapText="1"/>
      <protection locked="0"/>
    </xf>
    <xf numFmtId="0" fontId="20" fillId="0" borderId="18" xfId="0" applyFont="1" applyFill="1" applyBorder="1" applyAlignment="1" applyProtection="1">
      <alignment horizontal="left" vertical="top" wrapText="1"/>
      <protection locked="0"/>
    </xf>
    <xf numFmtId="0" fontId="15" fillId="0" borderId="2" xfId="0" applyFont="1" applyBorder="1" applyAlignment="1" applyProtection="1">
      <alignment vertical="top" wrapText="1"/>
      <protection locked="0"/>
    </xf>
    <xf numFmtId="0" fontId="15" fillId="0" borderId="0" xfId="0" applyFont="1" applyBorder="1" applyAlignment="1" applyProtection="1">
      <alignment vertical="top" wrapText="1"/>
      <protection locked="0"/>
    </xf>
    <xf numFmtId="0" fontId="15" fillId="0" borderId="11" xfId="0" applyFont="1" applyBorder="1" applyAlignment="1" applyProtection="1">
      <alignment vertical="top" wrapText="1"/>
      <protection locked="0"/>
    </xf>
    <xf numFmtId="0" fontId="15" fillId="0" borderId="0" xfId="0" applyFont="1" applyAlignment="1" applyProtection="1">
      <alignment vertical="top"/>
      <protection locked="0"/>
    </xf>
    <xf numFmtId="170" fontId="16" fillId="0" borderId="2" xfId="0" applyNumberFormat="1" applyFont="1" applyBorder="1" applyAlignment="1" applyProtection="1">
      <alignment vertical="top" wrapText="1"/>
      <protection/>
    </xf>
    <xf numFmtId="170" fontId="15" fillId="0" borderId="2" xfId="0" applyNumberFormat="1" applyFont="1" applyBorder="1" applyAlignment="1" applyProtection="1">
      <alignment vertical="top" wrapText="1"/>
      <protection locked="0"/>
    </xf>
    <xf numFmtId="170" fontId="15" fillId="0" borderId="0" xfId="0" applyNumberFormat="1" applyFont="1" applyAlignment="1" applyProtection="1">
      <alignment vertical="top"/>
      <protection locked="0"/>
    </xf>
    <xf numFmtId="0" fontId="20" fillId="0" borderId="23" xfId="0" applyFont="1" applyBorder="1" applyAlignment="1">
      <alignment vertical="top"/>
    </xf>
    <xf numFmtId="0" fontId="20" fillId="0" borderId="0" xfId="0" applyFont="1" applyAlignment="1">
      <alignment wrapText="1"/>
    </xf>
    <xf numFmtId="49" fontId="20" fillId="0" borderId="23" xfId="0" applyNumberFormat="1" applyFont="1" applyFill="1" applyBorder="1" applyAlignment="1" applyProtection="1">
      <alignment horizontal="left" vertical="top" wrapText="1"/>
      <protection locked="0"/>
    </xf>
    <xf numFmtId="49" fontId="20" fillId="0" borderId="18" xfId="0" applyNumberFormat="1" applyFont="1" applyFill="1" applyBorder="1" applyAlignment="1" applyProtection="1">
      <alignment horizontal="center" vertical="top" wrapText="1"/>
      <protection locked="0"/>
    </xf>
    <xf numFmtId="0" fontId="15" fillId="0" borderId="2" xfId="0" applyNumberFormat="1" applyFont="1" applyFill="1" applyBorder="1" applyAlignment="1">
      <alignment vertical="top" wrapText="1"/>
    </xf>
    <xf numFmtId="0" fontId="0" fillId="0" borderId="0" xfId="0" applyFont="1" applyFill="1" applyAlignment="1">
      <alignment horizontal="left" vertical="top" wrapText="1"/>
    </xf>
    <xf numFmtId="0" fontId="22" fillId="0" borderId="0" xfId="0" applyFont="1" applyFill="1" applyAlignment="1">
      <alignment vertical="top" wrapText="1"/>
    </xf>
    <xf numFmtId="0" fontId="15" fillId="0" borderId="0" xfId="0" applyFont="1" applyFill="1" applyBorder="1" applyAlignment="1">
      <alignment vertical="top" wrapText="1"/>
    </xf>
    <xf numFmtId="0" fontId="15" fillId="0" borderId="24" xfId="0" applyFont="1" applyFill="1" applyBorder="1" applyAlignment="1">
      <alignment vertical="top" wrapText="1"/>
    </xf>
    <xf numFmtId="0" fontId="15" fillId="0" borderId="0" xfId="0" applyFont="1" applyFill="1" applyAlignment="1">
      <alignment vertical="top"/>
    </xf>
    <xf numFmtId="0" fontId="15" fillId="0" borderId="25" xfId="0" applyFont="1" applyFill="1" applyBorder="1" applyAlignment="1">
      <alignment vertical="top" wrapText="1"/>
    </xf>
    <xf numFmtId="0" fontId="15" fillId="0" borderId="2" xfId="0" applyFont="1" applyFill="1" applyBorder="1" applyAlignment="1">
      <alignment vertical="top"/>
    </xf>
    <xf numFmtId="0" fontId="15" fillId="0" borderId="26" xfId="0" applyFont="1" applyFill="1" applyBorder="1" applyAlignment="1">
      <alignment vertical="top" wrapText="1"/>
    </xf>
    <xf numFmtId="0" fontId="15" fillId="0" borderId="27" xfId="0" applyFont="1" applyFill="1" applyBorder="1" applyAlignment="1">
      <alignment vertical="top" wrapText="1"/>
    </xf>
    <xf numFmtId="16" fontId="15" fillId="0" borderId="2" xfId="0" applyNumberFormat="1" applyFont="1" applyBorder="1" applyAlignment="1" applyProtection="1">
      <alignment vertical="top" wrapText="1"/>
      <protection locked="0"/>
    </xf>
    <xf numFmtId="0" fontId="24" fillId="3" borderId="0" xfId="0" applyFont="1" applyFill="1" applyAlignment="1">
      <alignment vertical="top" wrapText="1"/>
    </xf>
    <xf numFmtId="14" fontId="15" fillId="0" borderId="2" xfId="0" applyNumberFormat="1" applyFont="1" applyBorder="1" applyAlignment="1" applyProtection="1">
      <alignment vertical="top" wrapText="1"/>
      <protection locked="0"/>
    </xf>
    <xf numFmtId="0" fontId="0" fillId="0" borderId="11" xfId="0" applyFont="1" applyBorder="1" applyAlignment="1">
      <alignment vertical="top" wrapText="1"/>
    </xf>
    <xf numFmtId="0" fontId="0" fillId="0" borderId="11" xfId="0" applyBorder="1" applyAlignment="1">
      <alignment vertical="top" wrapText="1"/>
    </xf>
    <xf numFmtId="0" fontId="0" fillId="0" borderId="2" xfId="0" applyFont="1" applyFill="1" applyBorder="1" applyAlignment="1">
      <alignment vertical="top" wrapText="1"/>
    </xf>
    <xf numFmtId="0" fontId="0" fillId="0" borderId="2" xfId="0" applyFill="1" applyBorder="1" applyAlignment="1">
      <alignment vertical="top" wrapText="1"/>
    </xf>
    <xf numFmtId="0" fontId="32" fillId="0" borderId="2" xfId="0" applyFont="1" applyBorder="1" applyAlignment="1">
      <alignment wrapText="1"/>
    </xf>
    <xf numFmtId="0" fontId="15" fillId="3" borderId="2" xfId="0" applyFont="1" applyFill="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6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OverView!$A$25:$A$36</c:f>
              <c:strCache/>
            </c:strRef>
          </c:cat>
          <c:val>
            <c:numRef>
              <c:f>OverView!$B$25:$B$36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hape val="box"/>
        </c:ser>
        <c:shape val="box"/>
        <c:axId val="4319537"/>
        <c:axId val="38875834"/>
      </c:bar3DChart>
      <c:catAx>
        <c:axId val="4319537"/>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38875834"/>
        <c:crosses val="autoZero"/>
        <c:auto val="1"/>
        <c:lblOffset val="100"/>
        <c:tickLblSkip val="1"/>
        <c:noMultiLvlLbl val="0"/>
      </c:catAx>
      <c:valAx>
        <c:axId val="38875834"/>
        <c:scaling>
          <c:orientation val="minMax"/>
        </c:scaling>
        <c:axPos val="l"/>
        <c:majorGridlines/>
        <c:delete val="0"/>
        <c:numFmt formatCode="General" sourceLinked="1"/>
        <c:majorTickMark val="out"/>
        <c:minorTickMark val="none"/>
        <c:tickLblPos val="nextTo"/>
        <c:crossAx val="4319537"/>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152400</xdr:rowOff>
    </xdr:from>
    <xdr:to>
      <xdr:col>11</xdr:col>
      <xdr:colOff>342900</xdr:colOff>
      <xdr:row>20</xdr:row>
      <xdr:rowOff>95250</xdr:rowOff>
    </xdr:to>
    <xdr:sp>
      <xdr:nvSpPr>
        <xdr:cNvPr id="1" name="TextBox 1"/>
        <xdr:cNvSpPr txBox="1">
          <a:spLocks noChangeArrowheads="1"/>
        </xdr:cNvSpPr>
      </xdr:nvSpPr>
      <xdr:spPr>
        <a:xfrm>
          <a:off x="752475" y="2114550"/>
          <a:ext cx="64389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LB#133 Master Resolution Spreedsheet. 
</a:t>
          </a:r>
          <a:r>
            <a:rPr lang="en-US" cap="none" sz="1100" b="0" i="0" u="none" baseline="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36</xdr:row>
      <xdr:rowOff>152400</xdr:rowOff>
    </xdr:from>
    <xdr:to>
      <xdr:col>9</xdr:col>
      <xdr:colOff>457200</xdr:colOff>
      <xdr:row>64</xdr:row>
      <xdr:rowOff>95250</xdr:rowOff>
    </xdr:to>
    <xdr:graphicFrame>
      <xdr:nvGraphicFramePr>
        <xdr:cNvPr id="1" name="Chart 4"/>
        <xdr:cNvGraphicFramePr/>
      </xdr:nvGraphicFramePr>
      <xdr:xfrm>
        <a:off x="66675" y="5772150"/>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45</xdr:row>
      <xdr:rowOff>9525</xdr:rowOff>
    </xdr:from>
    <xdr:to>
      <xdr:col>11</xdr:col>
      <xdr:colOff>0</xdr:colOff>
      <xdr:row>52</xdr:row>
      <xdr:rowOff>57150</xdr:rowOff>
    </xdr:to>
    <xdr:sp>
      <xdr:nvSpPr>
        <xdr:cNvPr id="2" name="Line 7"/>
        <xdr:cNvSpPr>
          <a:spLocks/>
        </xdr:cNvSpPr>
      </xdr:nvSpPr>
      <xdr:spPr>
        <a:xfrm flipH="1">
          <a:off x="5848350" y="7105650"/>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42</xdr:row>
      <xdr:rowOff>38100</xdr:rowOff>
    </xdr:from>
    <xdr:to>
      <xdr:col>11</xdr:col>
      <xdr:colOff>0</xdr:colOff>
      <xdr:row>42</xdr:row>
      <xdr:rowOff>38100</xdr:rowOff>
    </xdr:to>
    <xdr:sp>
      <xdr:nvSpPr>
        <xdr:cNvPr id="3" name="Line 8"/>
        <xdr:cNvSpPr>
          <a:spLocks/>
        </xdr:cNvSpPr>
      </xdr:nvSpPr>
      <xdr:spPr>
        <a:xfrm flipH="1" flipV="1">
          <a:off x="1895475" y="6638925"/>
          <a:ext cx="60769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28"/>
  <sheetViews>
    <sheetView workbookViewId="0" topLeftCell="A1">
      <selection activeCell="P17" sqref="P17"/>
    </sheetView>
  </sheetViews>
  <sheetFormatPr defaultColWidth="9.140625" defaultRowHeight="12.75"/>
  <cols>
    <col min="1" max="1" width="11.28125" style="2" customWidth="1"/>
    <col min="2" max="16384" width="9.140625" style="2" customWidth="1"/>
  </cols>
  <sheetData>
    <row r="1" ht="18.75">
      <c r="B1" s="1" t="s">
        <v>2745</v>
      </c>
    </row>
    <row r="2" ht="18.75">
      <c r="B2" s="1" t="s">
        <v>2771</v>
      </c>
    </row>
    <row r="3" spans="1:2" ht="18.75">
      <c r="A3" s="2" t="s">
        <v>2799</v>
      </c>
      <c r="B3" s="1" t="s">
        <v>1696</v>
      </c>
    </row>
    <row r="4" spans="1:6" ht="18.75">
      <c r="A4" s="2" t="s">
        <v>2744</v>
      </c>
      <c r="B4" s="11" t="s">
        <v>1697</v>
      </c>
      <c r="F4" s="7"/>
    </row>
    <row r="5" s="3" customFormat="1" ht="16.5" thickBot="1"/>
    <row r="6" spans="1:2" s="4" customFormat="1" ht="15.75">
      <c r="A6" s="4" t="s">
        <v>2747</v>
      </c>
      <c r="B6" s="108" t="s">
        <v>2942</v>
      </c>
    </row>
    <row r="7" spans="1:2" ht="15.75">
      <c r="A7" s="2" t="s">
        <v>2761</v>
      </c>
      <c r="B7" s="8" t="s">
        <v>1697</v>
      </c>
    </row>
    <row r="8" spans="1:9" ht="15.75">
      <c r="A8" s="2" t="s">
        <v>2748</v>
      </c>
      <c r="B8" s="2" t="s">
        <v>2742</v>
      </c>
      <c r="C8" s="8"/>
      <c r="D8" s="8"/>
      <c r="E8" s="8"/>
      <c r="F8" s="8"/>
      <c r="G8" s="8"/>
      <c r="H8" s="8"/>
      <c r="I8" s="8"/>
    </row>
    <row r="9" spans="2:9" ht="15.75">
      <c r="B9" s="2" t="s">
        <v>2743</v>
      </c>
      <c r="C9" s="8"/>
      <c r="D9" s="8"/>
      <c r="E9" s="8"/>
      <c r="F9" s="8"/>
      <c r="G9" s="8"/>
      <c r="H9" s="8"/>
      <c r="I9" s="8"/>
    </row>
    <row r="10" spans="3:9" ht="15.75">
      <c r="C10" s="8"/>
      <c r="D10" s="8"/>
      <c r="E10" s="8"/>
      <c r="F10" s="8"/>
      <c r="G10" s="8"/>
      <c r="H10" s="8"/>
      <c r="I10" s="8"/>
    </row>
    <row r="11" ht="15.75">
      <c r="A11" s="2" t="s">
        <v>2746</v>
      </c>
    </row>
    <row r="23" spans="1:5" ht="15.75" customHeight="1">
      <c r="A23" s="6"/>
      <c r="B23" s="171"/>
      <c r="C23" s="171"/>
      <c r="D23" s="171"/>
      <c r="E23" s="171"/>
    </row>
    <row r="24" spans="1:5" ht="15.75" customHeight="1">
      <c r="A24" s="4"/>
      <c r="B24" s="5"/>
      <c r="C24" s="5"/>
      <c r="D24" s="5"/>
      <c r="E24" s="5"/>
    </row>
    <row r="25" spans="1:5" ht="15.75" customHeight="1">
      <c r="A25" s="4"/>
      <c r="B25" s="170"/>
      <c r="C25" s="170"/>
      <c r="D25" s="170"/>
      <c r="E25" s="170"/>
    </row>
    <row r="26" spans="1:5" ht="15.75" customHeight="1">
      <c r="A26" s="4"/>
      <c r="B26" s="5"/>
      <c r="C26" s="5"/>
      <c r="D26" s="5"/>
      <c r="E26" s="5"/>
    </row>
    <row r="27" spans="1:5" ht="15.75" customHeight="1">
      <c r="A27" s="4"/>
      <c r="B27" s="170"/>
      <c r="C27" s="170"/>
      <c r="D27" s="170"/>
      <c r="E27" s="170"/>
    </row>
    <row r="28" spans="2:5" ht="15.75" customHeight="1">
      <c r="B28" s="170"/>
      <c r="C28" s="170"/>
      <c r="D28" s="170"/>
      <c r="E28" s="170"/>
    </row>
    <row r="29" ht="15.75" customHeight="1"/>
    <row r="30" ht="15.75" customHeight="1"/>
    <row r="31" ht="15.75" customHeight="1"/>
  </sheetData>
  <mergeCells count="3">
    <mergeCell ref="B25:E25"/>
    <mergeCell ref="B23:E23"/>
    <mergeCell ref="B27:E28"/>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8"/>
  <dimension ref="A1:T2009"/>
  <sheetViews>
    <sheetView tabSelected="1" workbookViewId="0" topLeftCell="A1">
      <selection activeCell="K1096" sqref="K1096"/>
    </sheetView>
  </sheetViews>
  <sheetFormatPr defaultColWidth="9.140625" defaultRowHeight="12.75"/>
  <cols>
    <col min="1" max="1" width="6.00390625" style="38" customWidth="1"/>
    <col min="2" max="2" width="9.57421875" style="38" customWidth="1"/>
    <col min="3" max="3" width="9.28125" style="51" customWidth="1"/>
    <col min="4" max="4" width="4.140625" style="38" customWidth="1"/>
    <col min="5" max="5" width="3.28125" style="38" customWidth="1"/>
    <col min="6" max="6" width="3.57421875" style="38" customWidth="1"/>
    <col min="7" max="7" width="4.140625" style="38" customWidth="1"/>
    <col min="8" max="8" width="30.8515625" style="38" customWidth="1"/>
    <col min="9" max="9" width="36.7109375" style="38" customWidth="1"/>
    <col min="10" max="10" width="9.7109375" style="38" customWidth="1"/>
    <col min="11" max="11" width="18.8515625" style="38" customWidth="1"/>
    <col min="12" max="12" width="5.28125" style="38" customWidth="1"/>
    <col min="13" max="15" width="8.28125" style="38" customWidth="1"/>
    <col min="16" max="16" width="18.7109375" style="38" customWidth="1"/>
    <col min="17" max="18" width="9.57421875" style="38" customWidth="1"/>
    <col min="19" max="19" width="9.8515625" style="146" customWidth="1"/>
    <col min="20" max="20" width="5.00390625" style="38" customWidth="1"/>
    <col min="21" max="16384" width="27.00390625" style="38" customWidth="1"/>
  </cols>
  <sheetData>
    <row r="1" spans="1:20" ht="36" customHeight="1">
      <c r="A1" s="39" t="s">
        <v>2803</v>
      </c>
      <c r="B1" s="40" t="s">
        <v>2778</v>
      </c>
      <c r="C1" s="50" t="s">
        <v>2779</v>
      </c>
      <c r="D1" s="37" t="s">
        <v>2816</v>
      </c>
      <c r="E1" s="37" t="s">
        <v>2825</v>
      </c>
      <c r="F1" s="41" t="s">
        <v>2826</v>
      </c>
      <c r="G1" s="41" t="s">
        <v>2827</v>
      </c>
      <c r="H1" s="42" t="s">
        <v>1608</v>
      </c>
      <c r="I1" s="43" t="s">
        <v>2780</v>
      </c>
      <c r="J1" s="44" t="s">
        <v>2781</v>
      </c>
      <c r="K1" s="41" t="s">
        <v>2784</v>
      </c>
      <c r="L1" s="41" t="s">
        <v>2768</v>
      </c>
      <c r="M1" s="41" t="s">
        <v>2831</v>
      </c>
      <c r="N1" s="41" t="s">
        <v>2760</v>
      </c>
      <c r="O1" s="41" t="s">
        <v>2774</v>
      </c>
      <c r="P1" s="41" t="s">
        <v>2782</v>
      </c>
      <c r="Q1" s="41" t="s">
        <v>2828</v>
      </c>
      <c r="R1" s="41" t="s">
        <v>2811</v>
      </c>
      <c r="S1" s="144" t="s">
        <v>2749</v>
      </c>
      <c r="T1" s="41" t="s">
        <v>2752</v>
      </c>
    </row>
    <row r="2" spans="1:20" ht="51">
      <c r="A2" s="76">
        <v>2</v>
      </c>
      <c r="B2" s="45" t="s">
        <v>2314</v>
      </c>
      <c r="C2" s="103" t="s">
        <v>2939</v>
      </c>
      <c r="D2" s="103" t="s">
        <v>2869</v>
      </c>
      <c r="E2" s="103" t="s">
        <v>2767</v>
      </c>
      <c r="F2" s="104" t="s">
        <v>2723</v>
      </c>
      <c r="G2" s="104" t="s">
        <v>2846</v>
      </c>
      <c r="H2" s="114" t="s">
        <v>2327</v>
      </c>
      <c r="I2" s="114" t="s">
        <v>2328</v>
      </c>
      <c r="J2" s="47" t="s">
        <v>2788</v>
      </c>
      <c r="K2" s="48"/>
      <c r="L2" s="48"/>
      <c r="M2" s="48" t="s">
        <v>1608</v>
      </c>
      <c r="N2" s="48" t="s">
        <v>1609</v>
      </c>
      <c r="O2" s="48"/>
      <c r="P2" s="48"/>
      <c r="Q2" s="48"/>
      <c r="R2" s="48"/>
      <c r="S2" s="140"/>
      <c r="T2" s="48"/>
    </row>
    <row r="3" spans="1:20" ht="63.75">
      <c r="A3" s="76">
        <v>3</v>
      </c>
      <c r="B3" s="45" t="s">
        <v>2314</v>
      </c>
      <c r="C3" s="105" t="s">
        <v>2939</v>
      </c>
      <c r="D3" s="105" t="s">
        <v>2856</v>
      </c>
      <c r="E3" s="105" t="s">
        <v>2915</v>
      </c>
      <c r="F3" s="106" t="s">
        <v>2723</v>
      </c>
      <c r="G3" s="106" t="s">
        <v>2846</v>
      </c>
      <c r="H3" s="107" t="s">
        <v>2329</v>
      </c>
      <c r="I3" s="107" t="s">
        <v>2328</v>
      </c>
      <c r="J3" s="47" t="s">
        <v>2788</v>
      </c>
      <c r="K3" s="48"/>
      <c r="L3" s="48"/>
      <c r="M3" s="48" t="s">
        <v>1608</v>
      </c>
      <c r="N3" s="48" t="s">
        <v>1609</v>
      </c>
      <c r="O3" s="48"/>
      <c r="P3" s="48"/>
      <c r="Q3" s="48"/>
      <c r="R3" s="48"/>
      <c r="S3" s="140"/>
      <c r="T3" s="48"/>
    </row>
    <row r="4" spans="1:20" ht="38.25">
      <c r="A4" s="76">
        <v>4</v>
      </c>
      <c r="B4" s="45" t="s">
        <v>2314</v>
      </c>
      <c r="C4" s="105" t="s">
        <v>2899</v>
      </c>
      <c r="D4" s="105" t="s">
        <v>2900</v>
      </c>
      <c r="E4" s="105" t="s">
        <v>2730</v>
      </c>
      <c r="F4" s="106" t="s">
        <v>2723</v>
      </c>
      <c r="G4" s="106" t="s">
        <v>2846</v>
      </c>
      <c r="H4" s="107" t="s">
        <v>2330</v>
      </c>
      <c r="I4" s="107" t="s">
        <v>2331</v>
      </c>
      <c r="J4" s="47" t="s">
        <v>2788</v>
      </c>
      <c r="K4" s="111"/>
      <c r="L4" s="48"/>
      <c r="M4" s="48" t="s">
        <v>1608</v>
      </c>
      <c r="N4" s="48" t="s">
        <v>1609</v>
      </c>
      <c r="O4" s="48"/>
      <c r="P4" s="48"/>
      <c r="Q4" s="48"/>
      <c r="R4" s="48"/>
      <c r="S4" s="140"/>
      <c r="T4" s="48"/>
    </row>
    <row r="5" spans="1:20" ht="63.75">
      <c r="A5" s="76">
        <v>5</v>
      </c>
      <c r="B5" s="45" t="s">
        <v>2314</v>
      </c>
      <c r="C5" s="105" t="s">
        <v>2851</v>
      </c>
      <c r="D5" s="105" t="s">
        <v>2934</v>
      </c>
      <c r="E5" s="105" t="s">
        <v>2934</v>
      </c>
      <c r="F5" s="106" t="s">
        <v>2723</v>
      </c>
      <c r="G5" s="106" t="s">
        <v>2846</v>
      </c>
      <c r="H5" s="107" t="s">
        <v>2332</v>
      </c>
      <c r="I5" s="107"/>
      <c r="J5" s="47" t="s">
        <v>2788</v>
      </c>
      <c r="K5" s="48"/>
      <c r="L5" s="48"/>
      <c r="M5" s="48" t="s">
        <v>1608</v>
      </c>
      <c r="N5" s="48" t="s">
        <v>1609</v>
      </c>
      <c r="O5" s="48"/>
      <c r="P5" s="48"/>
      <c r="Q5" s="48"/>
      <c r="R5" s="48"/>
      <c r="S5" s="140"/>
      <c r="T5" s="48"/>
    </row>
    <row r="6" spans="1:20" ht="51">
      <c r="A6" s="76">
        <v>6</v>
      </c>
      <c r="B6" s="45" t="s">
        <v>2314</v>
      </c>
      <c r="C6" s="105" t="s">
        <v>2333</v>
      </c>
      <c r="D6" s="105" t="s">
        <v>2913</v>
      </c>
      <c r="E6" s="105" t="s">
        <v>2718</v>
      </c>
      <c r="F6" s="106" t="s">
        <v>2723</v>
      </c>
      <c r="G6" s="106" t="s">
        <v>2846</v>
      </c>
      <c r="H6" s="107" t="s">
        <v>2334</v>
      </c>
      <c r="I6" s="107" t="s">
        <v>2328</v>
      </c>
      <c r="J6" s="47" t="s">
        <v>2788</v>
      </c>
      <c r="K6" s="48"/>
      <c r="L6" s="48"/>
      <c r="M6" s="48" t="s">
        <v>1608</v>
      </c>
      <c r="N6" s="48" t="s">
        <v>1609</v>
      </c>
      <c r="O6" s="48"/>
      <c r="P6" s="48"/>
      <c r="Q6" s="48"/>
      <c r="R6" s="48"/>
      <c r="S6" s="140"/>
      <c r="T6" s="48"/>
    </row>
    <row r="7" spans="1:20" ht="89.25">
      <c r="A7" s="76">
        <v>7</v>
      </c>
      <c r="B7" s="45" t="s">
        <v>2314</v>
      </c>
      <c r="C7" s="105" t="s">
        <v>2901</v>
      </c>
      <c r="D7" s="105" t="s">
        <v>2324</v>
      </c>
      <c r="E7" s="105" t="s">
        <v>2740</v>
      </c>
      <c r="F7" s="106" t="s">
        <v>2935</v>
      </c>
      <c r="G7" s="106" t="s">
        <v>2846</v>
      </c>
      <c r="H7" s="107" t="s">
        <v>2335</v>
      </c>
      <c r="I7" s="107" t="s">
        <v>2328</v>
      </c>
      <c r="J7" s="47" t="s">
        <v>2789</v>
      </c>
      <c r="K7" s="48" t="s">
        <v>131</v>
      </c>
      <c r="L7" s="48"/>
      <c r="M7" s="48" t="s">
        <v>1608</v>
      </c>
      <c r="N7" s="48" t="s">
        <v>763</v>
      </c>
      <c r="O7" s="48"/>
      <c r="P7" s="48" t="s">
        <v>2842</v>
      </c>
      <c r="Q7" s="48"/>
      <c r="R7" s="48"/>
      <c r="S7" s="163">
        <v>39678</v>
      </c>
      <c r="T7" s="48"/>
    </row>
    <row r="8" spans="1:20" ht="38.25">
      <c r="A8" s="76">
        <v>8</v>
      </c>
      <c r="B8" s="45" t="s">
        <v>2314</v>
      </c>
      <c r="C8" s="105" t="s">
        <v>2933</v>
      </c>
      <c r="D8" s="105" t="s">
        <v>2854</v>
      </c>
      <c r="E8" s="105" t="s">
        <v>2923</v>
      </c>
      <c r="F8" s="106" t="s">
        <v>2723</v>
      </c>
      <c r="G8" s="106" t="s">
        <v>2846</v>
      </c>
      <c r="H8" s="107" t="s">
        <v>2336</v>
      </c>
      <c r="I8" s="107" t="s">
        <v>2328</v>
      </c>
      <c r="J8" s="47" t="s">
        <v>2788</v>
      </c>
      <c r="K8" s="111"/>
      <c r="L8" s="48"/>
      <c r="M8" s="48" t="s">
        <v>1608</v>
      </c>
      <c r="N8" s="48" t="s">
        <v>1609</v>
      </c>
      <c r="O8" s="48"/>
      <c r="P8" s="48"/>
      <c r="Q8" s="48"/>
      <c r="R8" s="48"/>
      <c r="S8" s="140"/>
      <c r="T8" s="48"/>
    </row>
    <row r="9" spans="1:20" ht="25.5">
      <c r="A9" s="76">
        <v>9</v>
      </c>
      <c r="B9" s="45" t="s">
        <v>2314</v>
      </c>
      <c r="C9" s="105" t="s">
        <v>2903</v>
      </c>
      <c r="D9" s="105" t="s">
        <v>2910</v>
      </c>
      <c r="E9" s="105" t="s">
        <v>2725</v>
      </c>
      <c r="F9" s="106" t="s">
        <v>2723</v>
      </c>
      <c r="G9" s="106" t="s">
        <v>2846</v>
      </c>
      <c r="H9" s="107" t="s">
        <v>2337</v>
      </c>
      <c r="I9" s="107" t="s">
        <v>2338</v>
      </c>
      <c r="J9" s="47" t="s">
        <v>2788</v>
      </c>
      <c r="K9" s="111"/>
      <c r="L9" s="48"/>
      <c r="M9" s="48" t="s">
        <v>1608</v>
      </c>
      <c r="N9" s="111" t="s">
        <v>1609</v>
      </c>
      <c r="O9" s="48"/>
      <c r="P9" s="48"/>
      <c r="Q9" s="48"/>
      <c r="R9" s="48"/>
      <c r="S9" s="140"/>
      <c r="T9" s="48"/>
    </row>
    <row r="10" spans="1:20" ht="12.75">
      <c r="A10" s="76">
        <v>10</v>
      </c>
      <c r="B10" s="45" t="s">
        <v>2314</v>
      </c>
      <c r="C10" s="105" t="s">
        <v>2904</v>
      </c>
      <c r="D10" s="105" t="s">
        <v>2731</v>
      </c>
      <c r="E10" s="105" t="s">
        <v>2875</v>
      </c>
      <c r="F10" s="106" t="s">
        <v>2723</v>
      </c>
      <c r="G10" s="106" t="s">
        <v>2846</v>
      </c>
      <c r="H10" s="107" t="s">
        <v>2339</v>
      </c>
      <c r="I10" s="107" t="s">
        <v>2328</v>
      </c>
      <c r="J10" s="47" t="s">
        <v>2788</v>
      </c>
      <c r="K10" s="111"/>
      <c r="L10" s="48"/>
      <c r="M10" s="48" t="s">
        <v>1608</v>
      </c>
      <c r="N10" s="111" t="s">
        <v>1609</v>
      </c>
      <c r="O10" s="48"/>
      <c r="P10" s="48"/>
      <c r="Q10" s="48"/>
      <c r="R10" s="48"/>
      <c r="S10" s="140"/>
      <c r="T10" s="48"/>
    </row>
    <row r="11" spans="1:20" ht="63.75">
      <c r="A11" s="76">
        <v>11</v>
      </c>
      <c r="B11" s="45" t="s">
        <v>2314</v>
      </c>
      <c r="C11" s="105" t="s">
        <v>2928</v>
      </c>
      <c r="D11" s="105" t="s">
        <v>2734</v>
      </c>
      <c r="E11" s="105" t="s">
        <v>2852</v>
      </c>
      <c r="F11" s="106" t="s">
        <v>2723</v>
      </c>
      <c r="G11" s="106" t="s">
        <v>2846</v>
      </c>
      <c r="H11" s="107" t="s">
        <v>1939</v>
      </c>
      <c r="I11" s="107" t="s">
        <v>2328</v>
      </c>
      <c r="J11" s="47" t="s">
        <v>203</v>
      </c>
      <c r="K11" s="48" t="s">
        <v>3062</v>
      </c>
      <c r="L11" s="48"/>
      <c r="M11" s="48" t="s">
        <v>1608</v>
      </c>
      <c r="N11" s="48" t="s">
        <v>1609</v>
      </c>
      <c r="O11" s="48"/>
      <c r="P11" s="48"/>
      <c r="Q11" s="48"/>
      <c r="R11" s="48"/>
      <c r="S11" s="140"/>
      <c r="T11" s="48"/>
    </row>
    <row r="12" spans="1:20" ht="38.25">
      <c r="A12" s="76">
        <v>12</v>
      </c>
      <c r="B12" s="45" t="s">
        <v>2314</v>
      </c>
      <c r="C12" s="105" t="s">
        <v>2733</v>
      </c>
      <c r="D12" s="105" t="s">
        <v>2853</v>
      </c>
      <c r="E12" s="105" t="s">
        <v>2819</v>
      </c>
      <c r="F12" s="106" t="s">
        <v>2935</v>
      </c>
      <c r="G12" s="106" t="s">
        <v>2846</v>
      </c>
      <c r="H12" s="107" t="s">
        <v>1940</v>
      </c>
      <c r="I12" s="107" t="s">
        <v>2328</v>
      </c>
      <c r="J12" s="47" t="s">
        <v>2788</v>
      </c>
      <c r="K12" s="48" t="s">
        <v>768</v>
      </c>
      <c r="L12" s="48"/>
      <c r="M12" s="48" t="s">
        <v>1608</v>
      </c>
      <c r="N12" s="48" t="s">
        <v>763</v>
      </c>
      <c r="O12" s="48"/>
      <c r="P12" s="48" t="s">
        <v>2756</v>
      </c>
      <c r="Q12" s="48"/>
      <c r="R12" s="48"/>
      <c r="S12" s="140"/>
      <c r="T12" s="48"/>
    </row>
    <row r="13" spans="1:20" ht="38.25">
      <c r="A13" s="76">
        <v>13</v>
      </c>
      <c r="B13" s="45" t="s">
        <v>2314</v>
      </c>
      <c r="C13" s="105" t="s">
        <v>2733</v>
      </c>
      <c r="D13" s="105" t="s">
        <v>2824</v>
      </c>
      <c r="E13" s="105" t="s">
        <v>2726</v>
      </c>
      <c r="F13" s="106" t="s">
        <v>2723</v>
      </c>
      <c r="G13" s="106" t="s">
        <v>2846</v>
      </c>
      <c r="H13" s="107" t="s">
        <v>1941</v>
      </c>
      <c r="I13" s="107" t="s">
        <v>2328</v>
      </c>
      <c r="J13" s="47" t="s">
        <v>2789</v>
      </c>
      <c r="K13" s="109" t="s">
        <v>436</v>
      </c>
      <c r="L13" s="48"/>
      <c r="M13" s="48" t="s">
        <v>1608</v>
      </c>
      <c r="N13" s="109" t="s">
        <v>1609</v>
      </c>
      <c r="O13" s="48"/>
      <c r="P13" s="48"/>
      <c r="Q13" s="48"/>
      <c r="R13" s="48"/>
      <c r="S13" s="140"/>
      <c r="T13" s="48"/>
    </row>
    <row r="14" spans="1:20" ht="409.5">
      <c r="A14" s="76">
        <v>14</v>
      </c>
      <c r="B14" s="45" t="s">
        <v>2314</v>
      </c>
      <c r="C14" s="105" t="s">
        <v>2733</v>
      </c>
      <c r="D14" s="105" t="s">
        <v>2740</v>
      </c>
      <c r="E14" s="105" t="s">
        <v>2875</v>
      </c>
      <c r="F14" s="106" t="s">
        <v>2935</v>
      </c>
      <c r="G14" s="106" t="s">
        <v>2846</v>
      </c>
      <c r="H14" s="107" t="s">
        <v>1942</v>
      </c>
      <c r="I14" s="107" t="s">
        <v>1943</v>
      </c>
      <c r="J14" s="47" t="s">
        <v>2788</v>
      </c>
      <c r="K14" s="109" t="s">
        <v>769</v>
      </c>
      <c r="L14" s="48"/>
      <c r="M14" s="48" t="s">
        <v>1608</v>
      </c>
      <c r="N14" s="48" t="s">
        <v>763</v>
      </c>
      <c r="O14" s="48"/>
      <c r="P14" s="48" t="s">
        <v>2756</v>
      </c>
      <c r="Q14" s="48"/>
      <c r="R14" s="48"/>
      <c r="S14" s="140"/>
      <c r="T14" s="48"/>
    </row>
    <row r="15" spans="1:20" ht="25.5">
      <c r="A15" s="76">
        <v>15</v>
      </c>
      <c r="B15" s="45" t="s">
        <v>2314</v>
      </c>
      <c r="C15" s="105" t="s">
        <v>2867</v>
      </c>
      <c r="D15" s="105" t="s">
        <v>2915</v>
      </c>
      <c r="E15" s="105" t="s">
        <v>2914</v>
      </c>
      <c r="F15" s="106" t="s">
        <v>2723</v>
      </c>
      <c r="G15" s="106" t="s">
        <v>2846</v>
      </c>
      <c r="H15" s="107" t="s">
        <v>1944</v>
      </c>
      <c r="I15" s="107" t="s">
        <v>2328</v>
      </c>
      <c r="J15" s="47" t="s">
        <v>2788</v>
      </c>
      <c r="K15" s="109"/>
      <c r="L15" s="48"/>
      <c r="M15" s="48" t="s">
        <v>1608</v>
      </c>
      <c r="N15" s="48" t="s">
        <v>1609</v>
      </c>
      <c r="O15" s="48"/>
      <c r="P15" s="48"/>
      <c r="Q15" s="48"/>
      <c r="R15" s="48"/>
      <c r="S15" s="140"/>
      <c r="T15" s="48"/>
    </row>
    <row r="16" spans="1:20" ht="25.5">
      <c r="A16" s="76">
        <v>16</v>
      </c>
      <c r="B16" s="45" t="s">
        <v>2314</v>
      </c>
      <c r="C16" s="105" t="s">
        <v>2867</v>
      </c>
      <c r="D16" s="105" t="s">
        <v>2732</v>
      </c>
      <c r="E16" s="105" t="s">
        <v>2896</v>
      </c>
      <c r="F16" s="106" t="s">
        <v>2723</v>
      </c>
      <c r="G16" s="106" t="s">
        <v>2846</v>
      </c>
      <c r="H16" s="107" t="s">
        <v>1945</v>
      </c>
      <c r="I16" s="107" t="s">
        <v>1946</v>
      </c>
      <c r="J16" s="47" t="s">
        <v>2788</v>
      </c>
      <c r="K16" s="48"/>
      <c r="L16" s="48"/>
      <c r="M16" s="48" t="s">
        <v>1608</v>
      </c>
      <c r="N16" s="48" t="s">
        <v>1609</v>
      </c>
      <c r="O16" s="48"/>
      <c r="P16" s="48"/>
      <c r="Q16" s="48"/>
      <c r="R16" s="48"/>
      <c r="S16" s="140"/>
      <c r="T16" s="48"/>
    </row>
    <row r="17" spans="1:20" ht="393.75">
      <c r="A17" s="76">
        <v>17</v>
      </c>
      <c r="B17" s="45" t="s">
        <v>2314</v>
      </c>
      <c r="C17" s="105" t="s">
        <v>2867</v>
      </c>
      <c r="D17" s="105" t="s">
        <v>2915</v>
      </c>
      <c r="E17" s="105" t="s">
        <v>2735</v>
      </c>
      <c r="F17" s="106" t="s">
        <v>2935</v>
      </c>
      <c r="G17" s="106" t="s">
        <v>2846</v>
      </c>
      <c r="H17" s="107" t="s">
        <v>1947</v>
      </c>
      <c r="I17" s="107" t="s">
        <v>2340</v>
      </c>
      <c r="J17" s="116" t="s">
        <v>2789</v>
      </c>
      <c r="K17" s="117" t="s">
        <v>1359</v>
      </c>
      <c r="L17" s="48"/>
      <c r="M17" s="48" t="s">
        <v>1608</v>
      </c>
      <c r="N17" s="48" t="s">
        <v>763</v>
      </c>
      <c r="O17" s="48"/>
      <c r="P17" s="48" t="s">
        <v>2843</v>
      </c>
      <c r="Q17" s="48"/>
      <c r="R17" s="48"/>
      <c r="S17" s="140" t="s">
        <v>1360</v>
      </c>
      <c r="T17" s="48"/>
    </row>
    <row r="18" spans="1:20" ht="33.75">
      <c r="A18" s="76">
        <v>18</v>
      </c>
      <c r="B18" s="45" t="s">
        <v>2314</v>
      </c>
      <c r="C18" s="105" t="s">
        <v>2724</v>
      </c>
      <c r="D18" s="105" t="s">
        <v>2726</v>
      </c>
      <c r="E18" s="105" t="s">
        <v>2725</v>
      </c>
      <c r="F18" s="106" t="s">
        <v>2935</v>
      </c>
      <c r="G18" s="106" t="s">
        <v>2846</v>
      </c>
      <c r="H18" s="107" t="s">
        <v>2341</v>
      </c>
      <c r="I18" s="107" t="s">
        <v>2328</v>
      </c>
      <c r="J18" s="116" t="s">
        <v>2788</v>
      </c>
      <c r="K18" s="48" t="s">
        <v>1361</v>
      </c>
      <c r="L18" s="48"/>
      <c r="M18" s="48" t="s">
        <v>1608</v>
      </c>
      <c r="N18" s="48" t="s">
        <v>763</v>
      </c>
      <c r="O18" s="48"/>
      <c r="P18" s="48" t="s">
        <v>2843</v>
      </c>
      <c r="Q18" s="48"/>
      <c r="R18" s="48"/>
      <c r="S18" s="140" t="s">
        <v>1360</v>
      </c>
      <c r="T18" s="48"/>
    </row>
    <row r="19" spans="1:20" ht="12.75">
      <c r="A19" s="76">
        <v>19</v>
      </c>
      <c r="B19" s="45" t="s">
        <v>2314</v>
      </c>
      <c r="C19" s="105" t="s">
        <v>2342</v>
      </c>
      <c r="D19" s="105" t="s">
        <v>2318</v>
      </c>
      <c r="E19" s="105" t="s">
        <v>2735</v>
      </c>
      <c r="F19" s="106" t="s">
        <v>2935</v>
      </c>
      <c r="G19" s="106" t="s">
        <v>2846</v>
      </c>
      <c r="H19" s="107" t="s">
        <v>2343</v>
      </c>
      <c r="I19" s="107" t="s">
        <v>2328</v>
      </c>
      <c r="J19" s="116" t="s">
        <v>2788</v>
      </c>
      <c r="K19" s="109"/>
      <c r="L19" s="48"/>
      <c r="M19" s="48" t="s">
        <v>1608</v>
      </c>
      <c r="N19" s="48" t="s">
        <v>763</v>
      </c>
      <c r="O19" s="48"/>
      <c r="P19" s="48" t="s">
        <v>2737</v>
      </c>
      <c r="Q19" s="48"/>
      <c r="R19" s="48"/>
      <c r="S19" s="163">
        <v>39679</v>
      </c>
      <c r="T19" s="48"/>
    </row>
    <row r="20" spans="1:20" ht="25.5">
      <c r="A20" s="76">
        <v>20</v>
      </c>
      <c r="B20" s="45" t="s">
        <v>2314</v>
      </c>
      <c r="C20" s="105" t="s">
        <v>2727</v>
      </c>
      <c r="D20" s="105" t="s">
        <v>2876</v>
      </c>
      <c r="E20" s="105" t="s">
        <v>2854</v>
      </c>
      <c r="F20" s="106" t="s">
        <v>2723</v>
      </c>
      <c r="G20" s="106" t="s">
        <v>2846</v>
      </c>
      <c r="H20" s="107" t="s">
        <v>2344</v>
      </c>
      <c r="I20" s="107" t="s">
        <v>2328</v>
      </c>
      <c r="J20" s="47" t="s">
        <v>2788</v>
      </c>
      <c r="K20" s="48"/>
      <c r="L20" s="48"/>
      <c r="M20" s="48" t="s">
        <v>1608</v>
      </c>
      <c r="N20" s="48" t="s">
        <v>1609</v>
      </c>
      <c r="O20" s="48"/>
      <c r="P20" s="48"/>
      <c r="Q20" s="48"/>
      <c r="R20" s="48"/>
      <c r="S20" s="140"/>
      <c r="T20" s="48"/>
    </row>
    <row r="21" spans="1:20" ht="25.5">
      <c r="A21" s="76">
        <v>21</v>
      </c>
      <c r="B21" s="45" t="s">
        <v>2314</v>
      </c>
      <c r="C21" s="105" t="s">
        <v>2345</v>
      </c>
      <c r="D21" s="105" t="s">
        <v>2316</v>
      </c>
      <c r="E21" s="105" t="s">
        <v>2739</v>
      </c>
      <c r="F21" s="106" t="s">
        <v>2723</v>
      </c>
      <c r="G21" s="106" t="s">
        <v>2846</v>
      </c>
      <c r="H21" s="107" t="s">
        <v>2346</v>
      </c>
      <c r="I21" s="107" t="s">
        <v>2328</v>
      </c>
      <c r="J21" s="47" t="s">
        <v>2788</v>
      </c>
      <c r="K21" s="48"/>
      <c r="L21" s="48"/>
      <c r="M21" s="48" t="s">
        <v>1608</v>
      </c>
      <c r="N21" s="48" t="s">
        <v>1609</v>
      </c>
      <c r="O21" s="48"/>
      <c r="P21" s="48"/>
      <c r="Q21" s="48"/>
      <c r="R21" s="48"/>
      <c r="S21" s="140"/>
      <c r="T21" s="48"/>
    </row>
    <row r="22" spans="1:20" ht="38.25">
      <c r="A22" s="76">
        <v>22</v>
      </c>
      <c r="B22" s="45" t="s">
        <v>2314</v>
      </c>
      <c r="C22" s="105" t="s">
        <v>2720</v>
      </c>
      <c r="D22" s="105" t="s">
        <v>2912</v>
      </c>
      <c r="E22" s="105" t="s">
        <v>2923</v>
      </c>
      <c r="F22" s="106" t="s">
        <v>2723</v>
      </c>
      <c r="G22" s="106" t="s">
        <v>2846</v>
      </c>
      <c r="H22" s="107" t="s">
        <v>2347</v>
      </c>
      <c r="I22" s="107" t="s">
        <v>2328</v>
      </c>
      <c r="J22" s="47" t="s">
        <v>2788</v>
      </c>
      <c r="K22" s="48"/>
      <c r="L22" s="48"/>
      <c r="M22" s="48" t="s">
        <v>1608</v>
      </c>
      <c r="N22" s="48" t="s">
        <v>1609</v>
      </c>
      <c r="O22" s="48"/>
      <c r="P22" s="48"/>
      <c r="Q22" s="48"/>
      <c r="R22" s="48"/>
      <c r="S22" s="140"/>
      <c r="T22" s="48"/>
    </row>
    <row r="23" spans="1:20" ht="38.25">
      <c r="A23" s="76">
        <v>23</v>
      </c>
      <c r="B23" s="45" t="s">
        <v>2314</v>
      </c>
      <c r="C23" s="105" t="s">
        <v>2320</v>
      </c>
      <c r="D23" s="105" t="s">
        <v>2917</v>
      </c>
      <c r="E23" s="105" t="s">
        <v>2824</v>
      </c>
      <c r="F23" s="106" t="s">
        <v>2935</v>
      </c>
      <c r="G23" s="106" t="s">
        <v>2846</v>
      </c>
      <c r="H23" s="107" t="s">
        <v>2348</v>
      </c>
      <c r="I23" s="107" t="s">
        <v>2328</v>
      </c>
      <c r="J23" s="47" t="s">
        <v>2789</v>
      </c>
      <c r="K23" s="48" t="s">
        <v>85</v>
      </c>
      <c r="L23" s="48"/>
      <c r="M23" s="48" t="s">
        <v>1608</v>
      </c>
      <c r="N23" s="48" t="s">
        <v>763</v>
      </c>
      <c r="O23" s="48"/>
      <c r="P23" s="48" t="s">
        <v>2722</v>
      </c>
      <c r="Q23" s="48"/>
      <c r="R23" s="48"/>
      <c r="S23" s="163">
        <v>39678</v>
      </c>
      <c r="T23" s="48"/>
    </row>
    <row r="24" spans="1:20" ht="38.25">
      <c r="A24" s="76">
        <v>24</v>
      </c>
      <c r="B24" s="45" t="s">
        <v>2314</v>
      </c>
      <c r="C24" s="105" t="s">
        <v>2320</v>
      </c>
      <c r="D24" s="105" t="s">
        <v>2917</v>
      </c>
      <c r="E24" s="105" t="s">
        <v>2877</v>
      </c>
      <c r="F24" s="106" t="s">
        <v>2723</v>
      </c>
      <c r="G24" s="106" t="s">
        <v>2846</v>
      </c>
      <c r="H24" s="107" t="s">
        <v>2349</v>
      </c>
      <c r="I24" s="107" t="s">
        <v>2328</v>
      </c>
      <c r="J24" s="47" t="s">
        <v>2788</v>
      </c>
      <c r="K24" s="48"/>
      <c r="L24" s="48"/>
      <c r="M24" s="48" t="s">
        <v>1608</v>
      </c>
      <c r="N24" s="48" t="s">
        <v>1609</v>
      </c>
      <c r="O24" s="48"/>
      <c r="P24" s="48"/>
      <c r="Q24" s="48"/>
      <c r="R24" s="48"/>
      <c r="S24" s="140"/>
      <c r="T24" s="48"/>
    </row>
    <row r="25" spans="1:20" ht="51">
      <c r="A25" s="76">
        <v>25</v>
      </c>
      <c r="B25" s="45" t="s">
        <v>2314</v>
      </c>
      <c r="C25" s="105" t="s">
        <v>2891</v>
      </c>
      <c r="D25" s="105" t="s">
        <v>2917</v>
      </c>
      <c r="E25" s="105" t="s">
        <v>2912</v>
      </c>
      <c r="F25" s="106" t="s">
        <v>2723</v>
      </c>
      <c r="G25" s="106" t="s">
        <v>2846</v>
      </c>
      <c r="H25" s="107" t="s">
        <v>2350</v>
      </c>
      <c r="I25" s="107" t="s">
        <v>2328</v>
      </c>
      <c r="J25" s="47" t="s">
        <v>2788</v>
      </c>
      <c r="K25" s="111"/>
      <c r="L25" s="48"/>
      <c r="M25" s="48" t="s">
        <v>1608</v>
      </c>
      <c r="N25" s="48" t="s">
        <v>1609</v>
      </c>
      <c r="O25" s="48"/>
      <c r="P25" s="48"/>
      <c r="Q25" s="48"/>
      <c r="R25" s="48"/>
      <c r="S25" s="140"/>
      <c r="T25" s="48"/>
    </row>
    <row r="26" spans="1:20" ht="51">
      <c r="A26" s="76">
        <v>26</v>
      </c>
      <c r="B26" s="45" t="s">
        <v>2314</v>
      </c>
      <c r="C26" s="105" t="s">
        <v>2873</v>
      </c>
      <c r="D26" s="105" t="s">
        <v>2721</v>
      </c>
      <c r="E26" s="105" t="s">
        <v>2892</v>
      </c>
      <c r="F26" s="106" t="s">
        <v>2723</v>
      </c>
      <c r="G26" s="106" t="s">
        <v>2846</v>
      </c>
      <c r="H26" s="107" t="s">
        <v>2351</v>
      </c>
      <c r="I26" s="107" t="s">
        <v>2352</v>
      </c>
      <c r="J26" s="47" t="s">
        <v>2788</v>
      </c>
      <c r="K26" s="109"/>
      <c r="L26" s="48"/>
      <c r="M26" s="48" t="s">
        <v>1608</v>
      </c>
      <c r="N26" s="48" t="s">
        <v>1609</v>
      </c>
      <c r="O26" s="48"/>
      <c r="P26" s="48"/>
      <c r="Q26" s="48"/>
      <c r="R26" s="48"/>
      <c r="S26" s="140"/>
      <c r="T26" s="48"/>
    </row>
    <row r="27" spans="1:20" ht="25.5">
      <c r="A27" s="76">
        <v>27</v>
      </c>
      <c r="B27" s="45" t="s">
        <v>2314</v>
      </c>
      <c r="C27" s="105" t="s">
        <v>2936</v>
      </c>
      <c r="D27" s="105" t="s">
        <v>2937</v>
      </c>
      <c r="E27" s="105" t="s">
        <v>2855</v>
      </c>
      <c r="F27" s="106" t="s">
        <v>2723</v>
      </c>
      <c r="G27" s="106" t="s">
        <v>2846</v>
      </c>
      <c r="H27" s="107" t="s">
        <v>2353</v>
      </c>
      <c r="I27" s="107"/>
      <c r="J27" s="47" t="s">
        <v>2788</v>
      </c>
      <c r="K27" s="48"/>
      <c r="L27" s="48"/>
      <c r="M27" s="48" t="s">
        <v>1608</v>
      </c>
      <c r="N27" s="48" t="s">
        <v>1609</v>
      </c>
      <c r="O27" s="48"/>
      <c r="P27" s="48"/>
      <c r="Q27" s="48"/>
      <c r="R27" s="48"/>
      <c r="S27" s="140"/>
      <c r="T27" s="48"/>
    </row>
    <row r="28" spans="1:20" ht="25.5">
      <c r="A28" s="76">
        <v>28</v>
      </c>
      <c r="B28" s="45" t="s">
        <v>2314</v>
      </c>
      <c r="C28" s="105" t="s">
        <v>2918</v>
      </c>
      <c r="D28" s="105" t="s">
        <v>2872</v>
      </c>
      <c r="E28" s="105" t="s">
        <v>2317</v>
      </c>
      <c r="F28" s="106" t="s">
        <v>2723</v>
      </c>
      <c r="G28" s="106" t="s">
        <v>2846</v>
      </c>
      <c r="H28" s="107" t="s">
        <v>2354</v>
      </c>
      <c r="I28" s="107" t="s">
        <v>2328</v>
      </c>
      <c r="J28" s="47" t="s">
        <v>2788</v>
      </c>
      <c r="K28" s="48"/>
      <c r="L28" s="48"/>
      <c r="M28" s="48" t="s">
        <v>1608</v>
      </c>
      <c r="N28" s="48" t="s">
        <v>1609</v>
      </c>
      <c r="O28" s="48"/>
      <c r="P28" s="48"/>
      <c r="Q28" s="48"/>
      <c r="R28" s="48"/>
      <c r="S28" s="140"/>
      <c r="T28" s="48"/>
    </row>
    <row r="29" spans="1:20" ht="25.5">
      <c r="A29" s="76">
        <v>29</v>
      </c>
      <c r="B29" s="45" t="s">
        <v>2314</v>
      </c>
      <c r="C29" s="105" t="s">
        <v>2321</v>
      </c>
      <c r="D29" s="105" t="s">
        <v>2322</v>
      </c>
      <c r="E29" s="105" t="s">
        <v>2898</v>
      </c>
      <c r="F29" s="106" t="s">
        <v>2723</v>
      </c>
      <c r="G29" s="106" t="s">
        <v>2846</v>
      </c>
      <c r="H29" s="107" t="s">
        <v>2355</v>
      </c>
      <c r="I29" s="107" t="s">
        <v>2328</v>
      </c>
      <c r="J29" s="47" t="s">
        <v>2788</v>
      </c>
      <c r="K29" s="48"/>
      <c r="L29" s="48"/>
      <c r="M29" s="48" t="s">
        <v>1608</v>
      </c>
      <c r="N29" s="48" t="s">
        <v>1609</v>
      </c>
      <c r="O29" s="48"/>
      <c r="P29" s="48"/>
      <c r="Q29" s="48"/>
      <c r="R29" s="48"/>
      <c r="S29" s="140"/>
      <c r="T29" s="48"/>
    </row>
    <row r="30" spans="1:20" ht="76.5">
      <c r="A30" s="76">
        <v>30</v>
      </c>
      <c r="B30" s="45" t="s">
        <v>2314</v>
      </c>
      <c r="C30" s="105" t="s">
        <v>2321</v>
      </c>
      <c r="D30" s="105" t="s">
        <v>2322</v>
      </c>
      <c r="E30" s="105" t="s">
        <v>2741</v>
      </c>
      <c r="F30" s="106" t="s">
        <v>2935</v>
      </c>
      <c r="G30" s="106" t="s">
        <v>2846</v>
      </c>
      <c r="H30" s="107" t="s">
        <v>2714</v>
      </c>
      <c r="I30" s="107"/>
      <c r="J30" s="47" t="s">
        <v>2788</v>
      </c>
      <c r="K30" s="48" t="s">
        <v>98</v>
      </c>
      <c r="L30" s="48"/>
      <c r="M30" s="48" t="s">
        <v>1608</v>
      </c>
      <c r="N30" s="48" t="s">
        <v>763</v>
      </c>
      <c r="O30" s="48"/>
      <c r="P30" s="48" t="s">
        <v>2842</v>
      </c>
      <c r="Q30" s="48"/>
      <c r="R30" s="48"/>
      <c r="S30" s="163">
        <v>39678</v>
      </c>
      <c r="T30" s="48"/>
    </row>
    <row r="31" spans="1:20" ht="153">
      <c r="A31" s="76">
        <v>31</v>
      </c>
      <c r="B31" s="45" t="s">
        <v>2314</v>
      </c>
      <c r="C31" s="105" t="s">
        <v>2919</v>
      </c>
      <c r="D31" s="105" t="s">
        <v>2930</v>
      </c>
      <c r="E31" s="105" t="s">
        <v>2735</v>
      </c>
      <c r="F31" s="106" t="s">
        <v>2935</v>
      </c>
      <c r="G31" s="106" t="s">
        <v>2846</v>
      </c>
      <c r="H31" s="107" t="s">
        <v>2715</v>
      </c>
      <c r="I31" s="107" t="s">
        <v>2328</v>
      </c>
      <c r="J31" s="47" t="s">
        <v>2789</v>
      </c>
      <c r="K31" s="48" t="s">
        <v>132</v>
      </c>
      <c r="L31" s="48"/>
      <c r="M31" s="48" t="s">
        <v>1608</v>
      </c>
      <c r="N31" s="48" t="s">
        <v>763</v>
      </c>
      <c r="O31" s="48"/>
      <c r="P31" s="48" t="s">
        <v>2842</v>
      </c>
      <c r="Q31" s="48"/>
      <c r="R31" s="48"/>
      <c r="S31" s="163">
        <v>39678</v>
      </c>
      <c r="T31" s="48"/>
    </row>
    <row r="32" spans="1:20" ht="51">
      <c r="A32" s="76">
        <v>32</v>
      </c>
      <c r="B32" s="45" t="s">
        <v>2314</v>
      </c>
      <c r="C32" s="105" t="s">
        <v>2919</v>
      </c>
      <c r="D32" s="105" t="s">
        <v>2930</v>
      </c>
      <c r="E32" s="105" t="s">
        <v>2853</v>
      </c>
      <c r="F32" s="106" t="s">
        <v>2935</v>
      </c>
      <c r="G32" s="106" t="s">
        <v>2846</v>
      </c>
      <c r="H32" s="107" t="s">
        <v>2716</v>
      </c>
      <c r="I32" s="107" t="s">
        <v>2328</v>
      </c>
      <c r="J32" s="47" t="s">
        <v>2788</v>
      </c>
      <c r="K32" s="107" t="s">
        <v>98</v>
      </c>
      <c r="L32" s="48"/>
      <c r="M32" s="48" t="s">
        <v>1608</v>
      </c>
      <c r="N32" s="48" t="s">
        <v>763</v>
      </c>
      <c r="O32" s="48"/>
      <c r="P32" s="48" t="s">
        <v>2842</v>
      </c>
      <c r="Q32" s="48"/>
      <c r="R32" s="48"/>
      <c r="S32" s="163">
        <v>39678</v>
      </c>
      <c r="T32" s="48"/>
    </row>
    <row r="33" spans="1:20" ht="89.25">
      <c r="A33" s="76">
        <v>33</v>
      </c>
      <c r="B33" s="45" t="s">
        <v>2314</v>
      </c>
      <c r="C33" s="105" t="s">
        <v>2929</v>
      </c>
      <c r="D33" s="105" t="s">
        <v>2930</v>
      </c>
      <c r="E33" s="105" t="s">
        <v>2725</v>
      </c>
      <c r="F33" s="106" t="s">
        <v>2935</v>
      </c>
      <c r="G33" s="106" t="s">
        <v>2846</v>
      </c>
      <c r="H33" s="107" t="s">
        <v>2717</v>
      </c>
      <c r="I33" s="107" t="s">
        <v>2328</v>
      </c>
      <c r="J33" s="47" t="s">
        <v>2788</v>
      </c>
      <c r="K33" s="48" t="s">
        <v>98</v>
      </c>
      <c r="L33" s="48"/>
      <c r="M33" s="48" t="s">
        <v>1608</v>
      </c>
      <c r="N33" s="48" t="s">
        <v>763</v>
      </c>
      <c r="O33" s="48"/>
      <c r="P33" s="48" t="s">
        <v>2842</v>
      </c>
      <c r="Q33" s="48"/>
      <c r="R33" s="48"/>
      <c r="S33" s="163">
        <v>39678</v>
      </c>
      <c r="T33" s="48"/>
    </row>
    <row r="34" spans="1:20" ht="127.5">
      <c r="A34" s="76">
        <v>34</v>
      </c>
      <c r="B34" s="45" t="s">
        <v>2314</v>
      </c>
      <c r="C34" s="105" t="s">
        <v>2929</v>
      </c>
      <c r="D34" s="105" t="s">
        <v>2822</v>
      </c>
      <c r="E34" s="105" t="s">
        <v>2732</v>
      </c>
      <c r="F34" s="106" t="s">
        <v>2723</v>
      </c>
      <c r="G34" s="106" t="s">
        <v>2846</v>
      </c>
      <c r="H34" s="107" t="s">
        <v>1143</v>
      </c>
      <c r="I34" s="107"/>
      <c r="J34" s="47" t="s">
        <v>2788</v>
      </c>
      <c r="K34" s="48"/>
      <c r="L34" s="48"/>
      <c r="M34" s="48" t="s">
        <v>1608</v>
      </c>
      <c r="N34" s="48" t="s">
        <v>1609</v>
      </c>
      <c r="O34" s="48"/>
      <c r="P34" s="48"/>
      <c r="Q34" s="48"/>
      <c r="R34" s="48"/>
      <c r="S34" s="140"/>
      <c r="T34" s="48"/>
    </row>
    <row r="35" spans="1:20" ht="63.75">
      <c r="A35" s="76">
        <v>35</v>
      </c>
      <c r="B35" s="45" t="s">
        <v>2314</v>
      </c>
      <c r="C35" s="105" t="s">
        <v>2929</v>
      </c>
      <c r="D35" s="105" t="s">
        <v>2921</v>
      </c>
      <c r="E35" s="105" t="s">
        <v>2740</v>
      </c>
      <c r="F35" s="106" t="s">
        <v>2935</v>
      </c>
      <c r="G35" s="106" t="s">
        <v>2846</v>
      </c>
      <c r="H35" s="107" t="s">
        <v>1144</v>
      </c>
      <c r="I35" s="107" t="s">
        <v>2328</v>
      </c>
      <c r="J35" s="47" t="s">
        <v>2788</v>
      </c>
      <c r="K35" s="48" t="s">
        <v>98</v>
      </c>
      <c r="L35" s="48"/>
      <c r="M35" s="48" t="s">
        <v>1608</v>
      </c>
      <c r="N35" s="48" t="s">
        <v>763</v>
      </c>
      <c r="O35" s="48"/>
      <c r="P35" s="48" t="s">
        <v>2842</v>
      </c>
      <c r="Q35" s="48"/>
      <c r="R35" s="48"/>
      <c r="S35" s="163">
        <v>39678</v>
      </c>
      <c r="T35" s="48"/>
    </row>
    <row r="36" spans="1:20" ht="409.5">
      <c r="A36" s="76">
        <v>36</v>
      </c>
      <c r="B36" s="45" t="s">
        <v>2314</v>
      </c>
      <c r="C36" s="105" t="s">
        <v>2922</v>
      </c>
      <c r="D36" s="105" t="s">
        <v>2894</v>
      </c>
      <c r="E36" s="105" t="s">
        <v>2730</v>
      </c>
      <c r="F36" s="106" t="s">
        <v>2935</v>
      </c>
      <c r="G36" s="106" t="s">
        <v>2846</v>
      </c>
      <c r="H36" s="107" t="s">
        <v>1145</v>
      </c>
      <c r="I36" s="107" t="s">
        <v>2328</v>
      </c>
      <c r="J36" s="164" t="s">
        <v>2788</v>
      </c>
      <c r="K36" s="123" t="s">
        <v>184</v>
      </c>
      <c r="L36" s="48"/>
      <c r="M36" s="48" t="s">
        <v>1608</v>
      </c>
      <c r="N36" s="48" t="s">
        <v>763</v>
      </c>
      <c r="O36" s="48"/>
      <c r="P36" s="48" t="s">
        <v>2849</v>
      </c>
      <c r="Q36" s="48"/>
      <c r="R36" s="48"/>
      <c r="S36" s="163">
        <v>39680</v>
      </c>
      <c r="T36" s="48"/>
    </row>
    <row r="37" spans="1:20" ht="25.5">
      <c r="A37" s="76">
        <v>37</v>
      </c>
      <c r="B37" s="45" t="s">
        <v>2314</v>
      </c>
      <c r="C37" s="105" t="s">
        <v>2862</v>
      </c>
      <c r="D37" s="105" t="s">
        <v>2860</v>
      </c>
      <c r="E37" s="105" t="s">
        <v>2908</v>
      </c>
      <c r="F37" s="106" t="s">
        <v>2935</v>
      </c>
      <c r="G37" s="106" t="s">
        <v>2846</v>
      </c>
      <c r="H37" s="107" t="s">
        <v>1146</v>
      </c>
      <c r="I37" s="107" t="s">
        <v>1147</v>
      </c>
      <c r="J37" s="47" t="s">
        <v>2788</v>
      </c>
      <c r="K37" s="48"/>
      <c r="L37" s="48"/>
      <c r="M37" s="48" t="s">
        <v>1608</v>
      </c>
      <c r="N37" s="48" t="s">
        <v>763</v>
      </c>
      <c r="O37" s="48"/>
      <c r="P37" s="48" t="s">
        <v>2766</v>
      </c>
      <c r="Q37" s="48"/>
      <c r="R37" s="48"/>
      <c r="S37" s="161">
        <v>39645</v>
      </c>
      <c r="T37" s="48"/>
    </row>
    <row r="38" spans="1:20" ht="25.5">
      <c r="A38" s="76">
        <v>38</v>
      </c>
      <c r="B38" s="45" t="s">
        <v>2314</v>
      </c>
      <c r="C38" s="105" t="s">
        <v>2863</v>
      </c>
      <c r="D38" s="105" t="s">
        <v>2861</v>
      </c>
      <c r="E38" s="105" t="s">
        <v>2911</v>
      </c>
      <c r="F38" s="106" t="s">
        <v>2935</v>
      </c>
      <c r="G38" s="106" t="s">
        <v>2846</v>
      </c>
      <c r="H38" s="107" t="s">
        <v>1148</v>
      </c>
      <c r="I38" s="107" t="s">
        <v>1149</v>
      </c>
      <c r="J38" s="47" t="s">
        <v>203</v>
      </c>
      <c r="K38" s="48" t="s">
        <v>3026</v>
      </c>
      <c r="L38" s="48"/>
      <c r="M38" s="48" t="s">
        <v>1608</v>
      </c>
      <c r="N38" s="48" t="s">
        <v>763</v>
      </c>
      <c r="O38" s="48"/>
      <c r="P38" s="48" t="s">
        <v>2925</v>
      </c>
      <c r="Q38" s="48"/>
      <c r="R38" s="48"/>
      <c r="S38" s="140"/>
      <c r="T38" s="48"/>
    </row>
    <row r="39" spans="1:20" ht="25.5">
      <c r="A39" s="76">
        <v>39</v>
      </c>
      <c r="B39" s="45" t="s">
        <v>2314</v>
      </c>
      <c r="C39" s="105" t="s">
        <v>1150</v>
      </c>
      <c r="D39" s="105" t="s">
        <v>2931</v>
      </c>
      <c r="E39" s="105" t="s">
        <v>2725</v>
      </c>
      <c r="F39" s="106" t="s">
        <v>2723</v>
      </c>
      <c r="G39" s="106" t="s">
        <v>2846</v>
      </c>
      <c r="H39" s="107" t="s">
        <v>1151</v>
      </c>
      <c r="I39" s="107" t="s">
        <v>2902</v>
      </c>
      <c r="J39" s="47" t="s">
        <v>2788</v>
      </c>
      <c r="K39" s="48"/>
      <c r="L39" s="48"/>
      <c r="M39" s="48" t="s">
        <v>1608</v>
      </c>
      <c r="N39" s="48" t="s">
        <v>1609</v>
      </c>
      <c r="O39" s="48"/>
      <c r="P39" s="48"/>
      <c r="Q39" s="48"/>
      <c r="R39" s="48"/>
      <c r="S39" s="140"/>
      <c r="T39" s="48"/>
    </row>
    <row r="40" spans="1:20" ht="89.25">
      <c r="A40" s="76">
        <v>40</v>
      </c>
      <c r="B40" s="45" t="s">
        <v>2314</v>
      </c>
      <c r="C40" s="105" t="s">
        <v>1150</v>
      </c>
      <c r="D40" s="105" t="s">
        <v>1152</v>
      </c>
      <c r="E40" s="105" t="s">
        <v>2735</v>
      </c>
      <c r="F40" s="106" t="s">
        <v>2723</v>
      </c>
      <c r="G40" s="106" t="s">
        <v>2846</v>
      </c>
      <c r="H40" s="107" t="s">
        <v>1153</v>
      </c>
      <c r="I40" s="107" t="s">
        <v>2902</v>
      </c>
      <c r="J40" s="47" t="s">
        <v>2788</v>
      </c>
      <c r="K40" s="48"/>
      <c r="L40" s="48"/>
      <c r="M40" s="48" t="s">
        <v>1608</v>
      </c>
      <c r="N40" s="48" t="s">
        <v>1609</v>
      </c>
      <c r="O40" s="48"/>
      <c r="P40" s="48"/>
      <c r="Q40" s="48"/>
      <c r="R40" s="48"/>
      <c r="S40" s="140"/>
      <c r="T40" s="48"/>
    </row>
    <row r="41" spans="1:20" ht="25.5">
      <c r="A41" s="76">
        <v>41</v>
      </c>
      <c r="B41" s="45" t="s">
        <v>2314</v>
      </c>
      <c r="C41" s="105" t="s">
        <v>2870</v>
      </c>
      <c r="D41" s="105" t="s">
        <v>1152</v>
      </c>
      <c r="E41" s="105" t="s">
        <v>2920</v>
      </c>
      <c r="F41" s="106" t="s">
        <v>2723</v>
      </c>
      <c r="G41" s="106" t="s">
        <v>2846</v>
      </c>
      <c r="H41" s="107" t="s">
        <v>1154</v>
      </c>
      <c r="I41" s="107" t="s">
        <v>2328</v>
      </c>
      <c r="J41" s="47" t="s">
        <v>2788</v>
      </c>
      <c r="K41" s="48"/>
      <c r="L41" s="48"/>
      <c r="M41" s="48" t="s">
        <v>1608</v>
      </c>
      <c r="N41" s="48" t="s">
        <v>1609</v>
      </c>
      <c r="O41" s="48"/>
      <c r="P41" s="48"/>
      <c r="Q41" s="48"/>
      <c r="R41" s="48"/>
      <c r="S41" s="140"/>
      <c r="T41" s="48"/>
    </row>
    <row r="42" spans="1:20" ht="25.5">
      <c r="A42" s="76">
        <v>42</v>
      </c>
      <c r="B42" s="45" t="s">
        <v>2314</v>
      </c>
      <c r="C42" s="105" t="s">
        <v>1155</v>
      </c>
      <c r="D42" s="105" t="s">
        <v>2868</v>
      </c>
      <c r="E42" s="105" t="s">
        <v>2319</v>
      </c>
      <c r="F42" s="106" t="s">
        <v>2723</v>
      </c>
      <c r="G42" s="106" t="s">
        <v>2846</v>
      </c>
      <c r="H42" s="107" t="s">
        <v>1156</v>
      </c>
      <c r="I42" s="107" t="s">
        <v>2328</v>
      </c>
      <c r="J42" s="47" t="s">
        <v>2788</v>
      </c>
      <c r="K42" s="48"/>
      <c r="L42" s="48"/>
      <c r="M42" s="48" t="s">
        <v>1608</v>
      </c>
      <c r="N42" s="48" t="s">
        <v>1609</v>
      </c>
      <c r="O42" s="48"/>
      <c r="P42" s="48"/>
      <c r="Q42" s="48"/>
      <c r="R42" s="48"/>
      <c r="S42" s="140"/>
      <c r="T42" s="48"/>
    </row>
    <row r="43" spans="1:20" ht="25.5">
      <c r="A43" s="76">
        <v>43</v>
      </c>
      <c r="B43" s="45" t="s">
        <v>2314</v>
      </c>
      <c r="C43" s="105" t="s">
        <v>1157</v>
      </c>
      <c r="D43" s="105" t="s">
        <v>2323</v>
      </c>
      <c r="E43" s="105" t="s">
        <v>2915</v>
      </c>
      <c r="F43" s="106" t="s">
        <v>2723</v>
      </c>
      <c r="G43" s="106" t="s">
        <v>2846</v>
      </c>
      <c r="H43" s="107" t="s">
        <v>1158</v>
      </c>
      <c r="I43" s="107" t="s">
        <v>1159</v>
      </c>
      <c r="J43" s="47" t="s">
        <v>2789</v>
      </c>
      <c r="K43" s="48" t="s">
        <v>2686</v>
      </c>
      <c r="L43" s="48"/>
      <c r="M43" s="48" t="s">
        <v>1608</v>
      </c>
      <c r="N43" s="48" t="s">
        <v>1609</v>
      </c>
      <c r="O43" s="48"/>
      <c r="P43" s="48"/>
      <c r="Q43" s="48"/>
      <c r="R43" s="48"/>
      <c r="S43" s="140"/>
      <c r="T43" s="48"/>
    </row>
    <row r="44" spans="1:20" ht="51">
      <c r="A44" s="76">
        <v>44</v>
      </c>
      <c r="B44" s="45" t="s">
        <v>2314</v>
      </c>
      <c r="C44" s="105" t="s">
        <v>1160</v>
      </c>
      <c r="D44" s="105" t="s">
        <v>2325</v>
      </c>
      <c r="E44" s="105" t="s">
        <v>2926</v>
      </c>
      <c r="F44" s="106" t="s">
        <v>2723</v>
      </c>
      <c r="G44" s="106" t="s">
        <v>2846</v>
      </c>
      <c r="H44" s="107" t="s">
        <v>1161</v>
      </c>
      <c r="I44" s="107" t="s">
        <v>2328</v>
      </c>
      <c r="J44" s="47" t="s">
        <v>2788</v>
      </c>
      <c r="K44" s="48"/>
      <c r="L44" s="48"/>
      <c r="M44" s="48" t="s">
        <v>1608</v>
      </c>
      <c r="N44" s="48" t="s">
        <v>1609</v>
      </c>
      <c r="O44" s="48"/>
      <c r="P44" s="48"/>
      <c r="Q44" s="48"/>
      <c r="R44" s="48"/>
      <c r="S44" s="140"/>
      <c r="T44" s="48"/>
    </row>
    <row r="45" spans="1:20" ht="382.5">
      <c r="A45" s="76">
        <v>45</v>
      </c>
      <c r="B45" s="45" t="s">
        <v>2314</v>
      </c>
      <c r="C45" s="105" t="s">
        <v>1160</v>
      </c>
      <c r="D45" s="105" t="s">
        <v>2325</v>
      </c>
      <c r="E45" s="105" t="s">
        <v>2910</v>
      </c>
      <c r="F45" s="106" t="s">
        <v>2935</v>
      </c>
      <c r="G45" s="106" t="s">
        <v>2846</v>
      </c>
      <c r="H45" s="107" t="s">
        <v>1162</v>
      </c>
      <c r="I45" s="107" t="s">
        <v>2328</v>
      </c>
      <c r="J45" s="47" t="s">
        <v>2788</v>
      </c>
      <c r="K45" s="48" t="s">
        <v>98</v>
      </c>
      <c r="L45" s="48"/>
      <c r="M45" s="48" t="s">
        <v>1608</v>
      </c>
      <c r="N45" s="48" t="s">
        <v>763</v>
      </c>
      <c r="O45" s="48"/>
      <c r="P45" s="48" t="s">
        <v>2842</v>
      </c>
      <c r="Q45" s="48"/>
      <c r="R45" s="48"/>
      <c r="S45" s="163">
        <v>39678</v>
      </c>
      <c r="T45" s="48"/>
    </row>
    <row r="46" spans="1:20" ht="89.25">
      <c r="A46" s="76">
        <v>46</v>
      </c>
      <c r="B46" s="45" t="s">
        <v>2314</v>
      </c>
      <c r="C46" s="105" t="s">
        <v>1160</v>
      </c>
      <c r="D46" s="105" t="s">
        <v>1163</v>
      </c>
      <c r="E46" s="105" t="s">
        <v>2915</v>
      </c>
      <c r="F46" s="106" t="s">
        <v>2935</v>
      </c>
      <c r="G46" s="106" t="s">
        <v>2846</v>
      </c>
      <c r="H46" s="107" t="s">
        <v>1164</v>
      </c>
      <c r="I46" s="107" t="s">
        <v>2328</v>
      </c>
      <c r="J46" s="47" t="s">
        <v>2788</v>
      </c>
      <c r="K46" s="48" t="s">
        <v>98</v>
      </c>
      <c r="L46" s="48"/>
      <c r="M46" s="48" t="s">
        <v>1608</v>
      </c>
      <c r="N46" s="48" t="s">
        <v>763</v>
      </c>
      <c r="O46" s="48"/>
      <c r="P46" s="48" t="s">
        <v>2842</v>
      </c>
      <c r="Q46" s="48"/>
      <c r="R46" s="48"/>
      <c r="S46" s="163">
        <v>39678</v>
      </c>
      <c r="T46" s="48"/>
    </row>
    <row r="47" spans="1:20" ht="127.5">
      <c r="A47" s="76">
        <v>47</v>
      </c>
      <c r="B47" s="45" t="s">
        <v>2314</v>
      </c>
      <c r="C47" s="105" t="s">
        <v>2858</v>
      </c>
      <c r="D47" s="105" t="s">
        <v>2719</v>
      </c>
      <c r="E47" s="105" t="s">
        <v>2726</v>
      </c>
      <c r="F47" s="106" t="s">
        <v>2935</v>
      </c>
      <c r="G47" s="106" t="s">
        <v>2846</v>
      </c>
      <c r="H47" s="107" t="s">
        <v>1165</v>
      </c>
      <c r="I47" s="107" t="s">
        <v>2328</v>
      </c>
      <c r="J47" s="47" t="s">
        <v>2788</v>
      </c>
      <c r="K47" s="48" t="s">
        <v>98</v>
      </c>
      <c r="L47" s="48"/>
      <c r="M47" s="48" t="s">
        <v>1608</v>
      </c>
      <c r="N47" s="48" t="s">
        <v>763</v>
      </c>
      <c r="O47" s="48"/>
      <c r="P47" s="48" t="s">
        <v>2842</v>
      </c>
      <c r="Q47" s="48"/>
      <c r="R47" s="48"/>
      <c r="S47" s="163">
        <v>39678</v>
      </c>
      <c r="T47" s="48"/>
    </row>
    <row r="48" spans="1:20" ht="409.5">
      <c r="A48" s="76">
        <v>48</v>
      </c>
      <c r="B48" s="45" t="s">
        <v>2314</v>
      </c>
      <c r="C48" s="105" t="s">
        <v>2916</v>
      </c>
      <c r="D48" s="105" t="s">
        <v>2729</v>
      </c>
      <c r="E48" s="105" t="s">
        <v>2910</v>
      </c>
      <c r="F48" s="106" t="s">
        <v>2935</v>
      </c>
      <c r="G48" s="106" t="s">
        <v>2846</v>
      </c>
      <c r="H48" s="107" t="s">
        <v>1016</v>
      </c>
      <c r="I48" s="107" t="s">
        <v>442</v>
      </c>
      <c r="J48" s="47" t="s">
        <v>2789</v>
      </c>
      <c r="K48" s="48" t="s">
        <v>1362</v>
      </c>
      <c r="L48" s="48"/>
      <c r="M48" s="48" t="s">
        <v>1608</v>
      </c>
      <c r="N48" s="48" t="s">
        <v>763</v>
      </c>
      <c r="O48" s="48"/>
      <c r="P48" s="48" t="s">
        <v>2843</v>
      </c>
      <c r="Q48" s="48"/>
      <c r="R48" s="48"/>
      <c r="S48" s="140" t="s">
        <v>1360</v>
      </c>
      <c r="T48" s="48"/>
    </row>
    <row r="49" spans="1:20" ht="63.75">
      <c r="A49" s="76">
        <v>49</v>
      </c>
      <c r="B49" s="45" t="s">
        <v>2314</v>
      </c>
      <c r="C49" s="105" t="s">
        <v>2845</v>
      </c>
      <c r="D49" s="105" t="s">
        <v>443</v>
      </c>
      <c r="E49" s="105" t="s">
        <v>2934</v>
      </c>
      <c r="F49" s="106" t="s">
        <v>2935</v>
      </c>
      <c r="G49" s="106" t="s">
        <v>2846</v>
      </c>
      <c r="H49" s="107" t="s">
        <v>444</v>
      </c>
      <c r="I49" s="107" t="s">
        <v>2328</v>
      </c>
      <c r="J49" s="47" t="s">
        <v>2788</v>
      </c>
      <c r="K49" s="48"/>
      <c r="L49" s="48"/>
      <c r="M49" s="48" t="s">
        <v>1608</v>
      </c>
      <c r="N49" s="48" t="s">
        <v>763</v>
      </c>
      <c r="O49" s="48"/>
      <c r="P49" s="48" t="s">
        <v>2756</v>
      </c>
      <c r="Q49" s="48"/>
      <c r="R49" s="48"/>
      <c r="S49" s="140"/>
      <c r="T49" s="48"/>
    </row>
    <row r="50" spans="1:20" ht="12.75">
      <c r="A50" s="76">
        <v>50</v>
      </c>
      <c r="B50" s="45" t="s">
        <v>2314</v>
      </c>
      <c r="C50" s="105" t="s">
        <v>2736</v>
      </c>
      <c r="D50" s="105" t="s">
        <v>2729</v>
      </c>
      <c r="E50" s="105" t="s">
        <v>2847</v>
      </c>
      <c r="F50" s="106" t="s">
        <v>2723</v>
      </c>
      <c r="G50" s="106" t="s">
        <v>2846</v>
      </c>
      <c r="H50" s="107" t="s">
        <v>445</v>
      </c>
      <c r="I50" s="107" t="s">
        <v>2328</v>
      </c>
      <c r="J50" s="47" t="s">
        <v>2788</v>
      </c>
      <c r="K50" s="48"/>
      <c r="L50" s="48"/>
      <c r="M50" s="48" t="s">
        <v>1608</v>
      </c>
      <c r="N50" s="48" t="s">
        <v>1609</v>
      </c>
      <c r="O50" s="48"/>
      <c r="P50" s="48"/>
      <c r="Q50" s="48"/>
      <c r="R50" s="48"/>
      <c r="S50" s="140"/>
      <c r="T50" s="48"/>
    </row>
    <row r="51" spans="1:20" ht="25.5">
      <c r="A51" s="76">
        <v>51</v>
      </c>
      <c r="B51" s="45" t="s">
        <v>2314</v>
      </c>
      <c r="C51" s="105" t="s">
        <v>446</v>
      </c>
      <c r="D51" s="105" t="s">
        <v>2765</v>
      </c>
      <c r="E51" s="105" t="s">
        <v>2853</v>
      </c>
      <c r="F51" s="106" t="s">
        <v>2723</v>
      </c>
      <c r="G51" s="106" t="s">
        <v>2846</v>
      </c>
      <c r="H51" s="107" t="s">
        <v>447</v>
      </c>
      <c r="I51" s="107" t="s">
        <v>2328</v>
      </c>
      <c r="J51" s="47" t="s">
        <v>2788</v>
      </c>
      <c r="K51" s="48"/>
      <c r="L51" s="48"/>
      <c r="M51" s="48" t="s">
        <v>1608</v>
      </c>
      <c r="N51" s="48" t="s">
        <v>1609</v>
      </c>
      <c r="O51" s="48"/>
      <c r="P51" s="48"/>
      <c r="Q51" s="48"/>
      <c r="R51" s="48"/>
      <c r="S51" s="140"/>
      <c r="T51" s="48"/>
    </row>
    <row r="52" spans="1:20" ht="56.25">
      <c r="A52" s="76">
        <v>52</v>
      </c>
      <c r="B52" s="45" t="s">
        <v>2314</v>
      </c>
      <c r="C52" s="105" t="s">
        <v>2895</v>
      </c>
      <c r="D52" s="105" t="s">
        <v>2874</v>
      </c>
      <c r="E52" s="105" t="s">
        <v>2728</v>
      </c>
      <c r="F52" s="106" t="s">
        <v>2935</v>
      </c>
      <c r="G52" s="106" t="s">
        <v>2846</v>
      </c>
      <c r="H52" s="107" t="s">
        <v>448</v>
      </c>
      <c r="I52" s="107" t="s">
        <v>2328</v>
      </c>
      <c r="J52" s="47" t="s">
        <v>2788</v>
      </c>
      <c r="K52" s="48" t="s">
        <v>1363</v>
      </c>
      <c r="L52" s="48"/>
      <c r="M52" s="48" t="s">
        <v>1608</v>
      </c>
      <c r="N52" s="48" t="s">
        <v>763</v>
      </c>
      <c r="O52" s="48"/>
      <c r="P52" s="48" t="s">
        <v>2843</v>
      </c>
      <c r="Q52" s="48"/>
      <c r="R52" s="48"/>
      <c r="S52" s="140" t="s">
        <v>1360</v>
      </c>
      <c r="T52" s="48"/>
    </row>
    <row r="53" spans="1:20" ht="409.5">
      <c r="A53" s="76">
        <v>53</v>
      </c>
      <c r="B53" s="45" t="s">
        <v>2314</v>
      </c>
      <c r="C53" s="105" t="s">
        <v>2895</v>
      </c>
      <c r="D53" s="105" t="s">
        <v>2874</v>
      </c>
      <c r="E53" s="105" t="s">
        <v>2730</v>
      </c>
      <c r="F53" s="106" t="s">
        <v>2935</v>
      </c>
      <c r="G53" s="106" t="s">
        <v>2846</v>
      </c>
      <c r="H53" s="107" t="s">
        <v>449</v>
      </c>
      <c r="I53" s="107" t="s">
        <v>2328</v>
      </c>
      <c r="J53" s="47" t="s">
        <v>2789</v>
      </c>
      <c r="K53" s="129" t="s">
        <v>3024</v>
      </c>
      <c r="L53" s="48"/>
      <c r="M53" s="48" t="s">
        <v>1608</v>
      </c>
      <c r="N53" s="48" t="s">
        <v>763</v>
      </c>
      <c r="O53" s="48"/>
      <c r="P53" s="48" t="s">
        <v>2843</v>
      </c>
      <c r="Q53" s="48"/>
      <c r="R53" s="48"/>
      <c r="S53" s="140" t="s">
        <v>1360</v>
      </c>
      <c r="T53" s="48"/>
    </row>
    <row r="54" spans="1:20" ht="89.25">
      <c r="A54" s="76">
        <v>54</v>
      </c>
      <c r="B54" s="45" t="s">
        <v>2314</v>
      </c>
      <c r="C54" s="105" t="s">
        <v>2907</v>
      </c>
      <c r="D54" s="105" t="s">
        <v>2817</v>
      </c>
      <c r="E54" s="105" t="s">
        <v>2893</v>
      </c>
      <c r="F54" s="106" t="s">
        <v>2723</v>
      </c>
      <c r="G54" s="106" t="s">
        <v>2846</v>
      </c>
      <c r="H54" s="107" t="s">
        <v>219</v>
      </c>
      <c r="I54" s="107" t="s">
        <v>2328</v>
      </c>
      <c r="J54" s="47" t="s">
        <v>2788</v>
      </c>
      <c r="K54" s="48"/>
      <c r="L54" s="48"/>
      <c r="M54" s="48" t="s">
        <v>1608</v>
      </c>
      <c r="N54" s="48" t="s">
        <v>1609</v>
      </c>
      <c r="O54" s="48"/>
      <c r="P54" s="48"/>
      <c r="Q54" s="48"/>
      <c r="R54" s="48"/>
      <c r="S54" s="140"/>
      <c r="T54" s="48"/>
    </row>
    <row r="55" spans="1:20" ht="127.5">
      <c r="A55" s="76">
        <v>55</v>
      </c>
      <c r="B55" s="45" t="s">
        <v>2314</v>
      </c>
      <c r="C55" s="105" t="s">
        <v>2864</v>
      </c>
      <c r="D55" s="105" t="s">
        <v>2823</v>
      </c>
      <c r="E55" s="105" t="s">
        <v>2734</v>
      </c>
      <c r="F55" s="106" t="s">
        <v>2935</v>
      </c>
      <c r="G55" s="106" t="s">
        <v>2846</v>
      </c>
      <c r="H55" s="107" t="s">
        <v>233</v>
      </c>
      <c r="I55" s="107" t="s">
        <v>2328</v>
      </c>
      <c r="J55" s="47" t="s">
        <v>2788</v>
      </c>
      <c r="K55" s="48" t="s">
        <v>86</v>
      </c>
      <c r="L55" s="48"/>
      <c r="M55" s="48" t="s">
        <v>1608</v>
      </c>
      <c r="N55" s="48" t="s">
        <v>763</v>
      </c>
      <c r="O55" s="48"/>
      <c r="P55" s="48" t="s">
        <v>2722</v>
      </c>
      <c r="Q55" s="48"/>
      <c r="R55" s="48"/>
      <c r="S55" s="163">
        <v>39678</v>
      </c>
      <c r="T55" s="48"/>
    </row>
    <row r="56" spans="1:20" ht="255">
      <c r="A56" s="76">
        <v>56</v>
      </c>
      <c r="B56" s="45" t="s">
        <v>2314</v>
      </c>
      <c r="C56" s="105" t="s">
        <v>2938</v>
      </c>
      <c r="D56" s="105" t="s">
        <v>2924</v>
      </c>
      <c r="E56" s="105" t="s">
        <v>2877</v>
      </c>
      <c r="F56" s="106" t="s">
        <v>2935</v>
      </c>
      <c r="G56" s="106" t="s">
        <v>2846</v>
      </c>
      <c r="H56" s="107" t="s">
        <v>234</v>
      </c>
      <c r="I56" s="107" t="s">
        <v>2328</v>
      </c>
      <c r="J56" s="47"/>
      <c r="K56" s="48"/>
      <c r="L56" s="48"/>
      <c r="M56" s="48"/>
      <c r="N56" s="48"/>
      <c r="O56" s="48"/>
      <c r="P56" s="48" t="s">
        <v>2722</v>
      </c>
      <c r="Q56" s="48"/>
      <c r="R56" s="48"/>
      <c r="S56" s="140"/>
      <c r="T56" s="48"/>
    </row>
    <row r="57" spans="1:20" ht="25.5">
      <c r="A57" s="76">
        <v>57</v>
      </c>
      <c r="B57" s="45" t="s">
        <v>2314</v>
      </c>
      <c r="C57" s="105" t="s">
        <v>2857</v>
      </c>
      <c r="D57" s="105" t="s">
        <v>2818</v>
      </c>
      <c r="E57" s="105" t="s">
        <v>2911</v>
      </c>
      <c r="F57" s="106" t="s">
        <v>2723</v>
      </c>
      <c r="G57" s="106" t="s">
        <v>2846</v>
      </c>
      <c r="H57" s="107" t="s">
        <v>235</v>
      </c>
      <c r="I57" s="107" t="s">
        <v>2328</v>
      </c>
      <c r="J57" s="47" t="s">
        <v>2788</v>
      </c>
      <c r="K57" s="48"/>
      <c r="L57" s="48"/>
      <c r="M57" s="48" t="s">
        <v>1608</v>
      </c>
      <c r="N57" s="48" t="s">
        <v>1609</v>
      </c>
      <c r="O57" s="48"/>
      <c r="P57" s="48"/>
      <c r="Q57" s="48"/>
      <c r="R57" s="48"/>
      <c r="S57" s="140"/>
      <c r="T57" s="48"/>
    </row>
    <row r="58" spans="1:20" ht="114.75">
      <c r="A58" s="76">
        <v>58</v>
      </c>
      <c r="B58" s="45" t="s">
        <v>2314</v>
      </c>
      <c r="C58" s="105" t="s">
        <v>236</v>
      </c>
      <c r="D58" s="105" t="s">
        <v>2866</v>
      </c>
      <c r="E58" s="105" t="s">
        <v>2911</v>
      </c>
      <c r="F58" s="106" t="s">
        <v>2723</v>
      </c>
      <c r="G58" s="106" t="s">
        <v>2846</v>
      </c>
      <c r="H58" s="107" t="s">
        <v>237</v>
      </c>
      <c r="I58" s="107" t="s">
        <v>2328</v>
      </c>
      <c r="J58" s="47" t="s">
        <v>2788</v>
      </c>
      <c r="K58" s="48"/>
      <c r="L58" s="48"/>
      <c r="M58" s="48" t="s">
        <v>1608</v>
      </c>
      <c r="N58" s="48" t="s">
        <v>1609</v>
      </c>
      <c r="O58" s="48"/>
      <c r="P58" s="48"/>
      <c r="Q58" s="48"/>
      <c r="R58" s="48"/>
      <c r="S58" s="140"/>
      <c r="T58" s="48"/>
    </row>
    <row r="59" spans="1:20" ht="25.5">
      <c r="A59" s="76">
        <v>59</v>
      </c>
      <c r="B59" s="45" t="s">
        <v>2314</v>
      </c>
      <c r="C59" s="105" t="s">
        <v>2905</v>
      </c>
      <c r="D59" s="105" t="s">
        <v>2865</v>
      </c>
      <c r="E59" s="105" t="s">
        <v>2896</v>
      </c>
      <c r="F59" s="106" t="s">
        <v>2935</v>
      </c>
      <c r="G59" s="106" t="s">
        <v>2846</v>
      </c>
      <c r="H59" s="107" t="s">
        <v>238</v>
      </c>
      <c r="I59" s="107" t="s">
        <v>2328</v>
      </c>
      <c r="J59" s="47" t="s">
        <v>2788</v>
      </c>
      <c r="K59" s="48"/>
      <c r="L59" s="48"/>
      <c r="M59" s="48" t="s">
        <v>1608</v>
      </c>
      <c r="N59" s="48" t="s">
        <v>763</v>
      </c>
      <c r="O59" s="48"/>
      <c r="P59" s="48" t="s">
        <v>2842</v>
      </c>
      <c r="Q59" s="48"/>
      <c r="R59" s="48"/>
      <c r="S59" s="163">
        <v>39678</v>
      </c>
      <c r="T59" s="48"/>
    </row>
    <row r="60" spans="1:20" ht="25.5">
      <c r="A60" s="76">
        <v>60</v>
      </c>
      <c r="B60" s="45" t="s">
        <v>2314</v>
      </c>
      <c r="C60" s="105" t="s">
        <v>2906</v>
      </c>
      <c r="D60" s="105" t="s">
        <v>2820</v>
      </c>
      <c r="E60" s="105" t="s">
        <v>2739</v>
      </c>
      <c r="F60" s="106" t="s">
        <v>2723</v>
      </c>
      <c r="G60" s="106" t="s">
        <v>2846</v>
      </c>
      <c r="H60" s="107" t="s">
        <v>239</v>
      </c>
      <c r="I60" s="107" t="s">
        <v>2328</v>
      </c>
      <c r="J60" s="47" t="s">
        <v>2788</v>
      </c>
      <c r="K60" s="48"/>
      <c r="L60" s="48"/>
      <c r="M60" s="48" t="s">
        <v>1608</v>
      </c>
      <c r="N60" s="48" t="s">
        <v>1609</v>
      </c>
      <c r="O60" s="48"/>
      <c r="P60" s="48"/>
      <c r="Q60" s="48"/>
      <c r="R60" s="48"/>
      <c r="S60" s="140"/>
      <c r="T60" s="48"/>
    </row>
    <row r="61" spans="1:20" ht="25.5">
      <c r="A61" s="76">
        <v>61</v>
      </c>
      <c r="B61" s="45" t="s">
        <v>2314</v>
      </c>
      <c r="C61" s="105" t="s">
        <v>240</v>
      </c>
      <c r="D61" s="105" t="s">
        <v>241</v>
      </c>
      <c r="E61" s="105" t="s">
        <v>2859</v>
      </c>
      <c r="F61" s="106" t="s">
        <v>2723</v>
      </c>
      <c r="G61" s="106" t="s">
        <v>2846</v>
      </c>
      <c r="H61" s="107" t="s">
        <v>242</v>
      </c>
      <c r="I61" s="107" t="s">
        <v>243</v>
      </c>
      <c r="J61" s="47" t="s">
        <v>2788</v>
      </c>
      <c r="K61" s="48"/>
      <c r="L61" s="48"/>
      <c r="M61" s="48" t="s">
        <v>1608</v>
      </c>
      <c r="N61" s="48" t="s">
        <v>1609</v>
      </c>
      <c r="O61" s="48"/>
      <c r="P61" s="48"/>
      <c r="Q61" s="48"/>
      <c r="R61" s="48"/>
      <c r="S61" s="140"/>
      <c r="T61" s="48"/>
    </row>
    <row r="62" spans="1:20" ht="45">
      <c r="A62" s="76">
        <v>62</v>
      </c>
      <c r="B62" s="45" t="s">
        <v>2314</v>
      </c>
      <c r="C62" s="105" t="s">
        <v>240</v>
      </c>
      <c r="D62" s="105" t="s">
        <v>244</v>
      </c>
      <c r="E62" s="105" t="s">
        <v>2897</v>
      </c>
      <c r="F62" s="106" t="s">
        <v>2935</v>
      </c>
      <c r="G62" s="106" t="s">
        <v>2846</v>
      </c>
      <c r="H62" s="107" t="s">
        <v>245</v>
      </c>
      <c r="I62" s="107" t="s">
        <v>2328</v>
      </c>
      <c r="J62" s="47" t="s">
        <v>2788</v>
      </c>
      <c r="K62" s="48" t="s">
        <v>207</v>
      </c>
      <c r="L62" s="48"/>
      <c r="M62" s="48" t="s">
        <v>1608</v>
      </c>
      <c r="N62" s="48" t="s">
        <v>763</v>
      </c>
      <c r="O62" s="48"/>
      <c r="P62" s="48" t="s">
        <v>2737</v>
      </c>
      <c r="Q62" s="48"/>
      <c r="R62" s="48"/>
      <c r="S62" s="163">
        <v>39679</v>
      </c>
      <c r="T62" s="48"/>
    </row>
    <row r="63" spans="1:20" ht="369.75">
      <c r="A63" s="76">
        <v>63</v>
      </c>
      <c r="B63" s="45" t="s">
        <v>2314</v>
      </c>
      <c r="C63" s="105" t="s">
        <v>246</v>
      </c>
      <c r="D63" s="105" t="s">
        <v>244</v>
      </c>
      <c r="E63" s="105" t="s">
        <v>2319</v>
      </c>
      <c r="F63" s="106" t="s">
        <v>2935</v>
      </c>
      <c r="G63" s="106" t="s">
        <v>2846</v>
      </c>
      <c r="H63" s="107" t="s">
        <v>1122</v>
      </c>
      <c r="I63" s="107" t="s">
        <v>2328</v>
      </c>
      <c r="J63" s="47" t="s">
        <v>2788</v>
      </c>
      <c r="K63" s="48"/>
      <c r="L63" s="48"/>
      <c r="M63" s="48" t="s">
        <v>1608</v>
      </c>
      <c r="N63" s="48" t="s">
        <v>763</v>
      </c>
      <c r="O63" s="48"/>
      <c r="P63" s="48" t="s">
        <v>2315</v>
      </c>
      <c r="Q63" s="48"/>
      <c r="R63" s="48"/>
      <c r="S63" s="163">
        <v>39679</v>
      </c>
      <c r="T63" s="48"/>
    </row>
    <row r="64" spans="1:20" ht="25.5">
      <c r="A64" s="76">
        <v>64</v>
      </c>
      <c r="B64" s="45" t="s">
        <v>2314</v>
      </c>
      <c r="C64" s="105" t="s">
        <v>246</v>
      </c>
      <c r="D64" s="105" t="s">
        <v>2821</v>
      </c>
      <c r="E64" s="105" t="s">
        <v>2726</v>
      </c>
      <c r="F64" s="106" t="s">
        <v>2935</v>
      </c>
      <c r="G64" s="106" t="s">
        <v>2846</v>
      </c>
      <c r="H64" s="107" t="s">
        <v>1123</v>
      </c>
      <c r="I64" s="107" t="s">
        <v>2328</v>
      </c>
      <c r="J64" s="47" t="s">
        <v>2788</v>
      </c>
      <c r="K64" s="48"/>
      <c r="L64" s="48"/>
      <c r="M64" s="48" t="s">
        <v>1608</v>
      </c>
      <c r="N64" s="48" t="s">
        <v>763</v>
      </c>
      <c r="O64" s="48"/>
      <c r="P64" s="48" t="s">
        <v>2315</v>
      </c>
      <c r="Q64" s="48"/>
      <c r="R64" s="48"/>
      <c r="S64" s="163">
        <v>39679</v>
      </c>
      <c r="T64" s="48"/>
    </row>
    <row r="65" spans="1:20" ht="76.5">
      <c r="A65" s="76">
        <v>65</v>
      </c>
      <c r="B65" s="45" t="s">
        <v>2314</v>
      </c>
      <c r="C65" s="105" t="s">
        <v>1124</v>
      </c>
      <c r="D65" s="105" t="s">
        <v>2940</v>
      </c>
      <c r="E65" s="105" t="s">
        <v>2909</v>
      </c>
      <c r="F65" s="106" t="s">
        <v>2935</v>
      </c>
      <c r="G65" s="106" t="s">
        <v>2846</v>
      </c>
      <c r="H65" s="107" t="s">
        <v>2304</v>
      </c>
      <c r="I65" s="107" t="s">
        <v>2305</v>
      </c>
      <c r="J65" s="47" t="s">
        <v>2788</v>
      </c>
      <c r="K65" s="48" t="s">
        <v>85</v>
      </c>
      <c r="L65" s="48"/>
      <c r="M65" s="48" t="s">
        <v>1608</v>
      </c>
      <c r="N65" s="48" t="s">
        <v>763</v>
      </c>
      <c r="O65" s="48"/>
      <c r="P65" s="48" t="s">
        <v>2722</v>
      </c>
      <c r="Q65" s="48"/>
      <c r="R65" s="48"/>
      <c r="S65" s="163">
        <v>39678</v>
      </c>
      <c r="T65" s="48"/>
    </row>
    <row r="66" spans="1:20" ht="38.25">
      <c r="A66" s="76">
        <v>66</v>
      </c>
      <c r="B66" s="45" t="s">
        <v>2314</v>
      </c>
      <c r="C66" s="105" t="s">
        <v>2306</v>
      </c>
      <c r="D66" s="105" t="s">
        <v>2941</v>
      </c>
      <c r="E66" s="105" t="s">
        <v>2316</v>
      </c>
      <c r="F66" s="106" t="s">
        <v>2723</v>
      </c>
      <c r="G66" s="106" t="s">
        <v>2846</v>
      </c>
      <c r="H66" s="107" t="s">
        <v>2307</v>
      </c>
      <c r="I66" s="107" t="s">
        <v>2328</v>
      </c>
      <c r="J66" s="47" t="s">
        <v>2788</v>
      </c>
      <c r="K66" s="107"/>
      <c r="L66" s="48"/>
      <c r="M66" s="48" t="s">
        <v>1608</v>
      </c>
      <c r="N66" s="48" t="s">
        <v>1609</v>
      </c>
      <c r="O66" s="48"/>
      <c r="P66" s="48"/>
      <c r="Q66" s="48"/>
      <c r="R66" s="48"/>
      <c r="S66" s="140"/>
      <c r="T66" s="48"/>
    </row>
    <row r="67" spans="1:20" ht="38.25">
      <c r="A67" s="76">
        <v>67</v>
      </c>
      <c r="B67" s="45" t="s">
        <v>2314</v>
      </c>
      <c r="C67" s="105" t="s">
        <v>2927</v>
      </c>
      <c r="D67" s="105" t="s">
        <v>2308</v>
      </c>
      <c r="E67" s="105" t="s">
        <v>2735</v>
      </c>
      <c r="F67" s="106" t="s">
        <v>2935</v>
      </c>
      <c r="G67" s="106" t="s">
        <v>2846</v>
      </c>
      <c r="H67" s="107" t="s">
        <v>2309</v>
      </c>
      <c r="I67" s="107" t="s">
        <v>2328</v>
      </c>
      <c r="J67" s="47" t="s">
        <v>2788</v>
      </c>
      <c r="K67" s="169" t="s">
        <v>13</v>
      </c>
      <c r="L67" s="48"/>
      <c r="M67" s="48" t="s">
        <v>1608</v>
      </c>
      <c r="N67" s="48" t="s">
        <v>1078</v>
      </c>
      <c r="O67" s="48"/>
      <c r="P67" s="48" t="s">
        <v>2840</v>
      </c>
      <c r="Q67" s="48"/>
      <c r="R67" s="48"/>
      <c r="S67" s="140"/>
      <c r="T67" s="48"/>
    </row>
    <row r="68" spans="1:20" ht="51">
      <c r="A68" s="76">
        <v>68</v>
      </c>
      <c r="B68" s="45" t="s">
        <v>2314</v>
      </c>
      <c r="C68" s="105" t="s">
        <v>2310</v>
      </c>
      <c r="D68" s="105" t="s">
        <v>2326</v>
      </c>
      <c r="E68" s="105" t="s">
        <v>2725</v>
      </c>
      <c r="F68" s="106" t="s">
        <v>2935</v>
      </c>
      <c r="G68" s="106" t="s">
        <v>2846</v>
      </c>
      <c r="H68" s="107" t="s">
        <v>2311</v>
      </c>
      <c r="I68" s="107" t="s">
        <v>2312</v>
      </c>
      <c r="J68" s="47" t="s">
        <v>2789</v>
      </c>
      <c r="K68" s="109" t="s">
        <v>1134</v>
      </c>
      <c r="L68" s="48"/>
      <c r="M68" s="48" t="s">
        <v>1608</v>
      </c>
      <c r="N68" s="48" t="s">
        <v>1078</v>
      </c>
      <c r="O68" s="48"/>
      <c r="P68" s="48" t="s">
        <v>2315</v>
      </c>
      <c r="Q68" s="48"/>
      <c r="R68" s="48"/>
      <c r="S68" s="163">
        <v>39679</v>
      </c>
      <c r="T68" s="48"/>
    </row>
    <row r="69" spans="1:20" ht="51">
      <c r="A69" s="76">
        <v>69</v>
      </c>
      <c r="B69" s="45" t="s">
        <v>2314</v>
      </c>
      <c r="C69" s="105" t="s">
        <v>2932</v>
      </c>
      <c r="D69" s="105" t="s">
        <v>2326</v>
      </c>
      <c r="E69" s="105" t="s">
        <v>2739</v>
      </c>
      <c r="F69" s="106" t="s">
        <v>2723</v>
      </c>
      <c r="G69" s="106" t="s">
        <v>2846</v>
      </c>
      <c r="H69" s="107" t="s">
        <v>2313</v>
      </c>
      <c r="I69" s="107" t="s">
        <v>2328</v>
      </c>
      <c r="J69" s="47" t="s">
        <v>2788</v>
      </c>
      <c r="K69" s="48"/>
      <c r="L69" s="48"/>
      <c r="M69" s="48" t="s">
        <v>1608</v>
      </c>
      <c r="N69" s="48" t="s">
        <v>1609</v>
      </c>
      <c r="O69" s="48"/>
      <c r="P69" s="48"/>
      <c r="Q69" s="48"/>
      <c r="R69" s="48"/>
      <c r="S69" s="140"/>
      <c r="T69" s="48"/>
    </row>
    <row r="70" spans="1:20" ht="102">
      <c r="A70" s="76">
        <v>70</v>
      </c>
      <c r="B70" s="45" t="s">
        <v>1318</v>
      </c>
      <c r="C70" s="103" t="s">
        <v>2333</v>
      </c>
      <c r="D70" s="103" t="s">
        <v>2913</v>
      </c>
      <c r="E70" s="103" t="s">
        <v>2893</v>
      </c>
      <c r="F70" s="104" t="s">
        <v>2723</v>
      </c>
      <c r="G70" s="104" t="s">
        <v>2846</v>
      </c>
      <c r="H70" s="114" t="s">
        <v>2943</v>
      </c>
      <c r="I70" s="114" t="s">
        <v>2944</v>
      </c>
      <c r="J70" s="47" t="s">
        <v>2789</v>
      </c>
      <c r="K70" s="112" t="s">
        <v>1611</v>
      </c>
      <c r="L70" s="48"/>
      <c r="M70" s="48" t="s">
        <v>1608</v>
      </c>
      <c r="N70" s="48" t="s">
        <v>1609</v>
      </c>
      <c r="O70" s="48"/>
      <c r="P70" s="48"/>
      <c r="Q70" s="48"/>
      <c r="R70" s="48"/>
      <c r="S70" s="140"/>
      <c r="T70" s="48"/>
    </row>
    <row r="71" spans="1:20" ht="306">
      <c r="A71" s="76">
        <v>71</v>
      </c>
      <c r="B71" s="45" t="s">
        <v>1318</v>
      </c>
      <c r="C71" s="105" t="s">
        <v>2945</v>
      </c>
      <c r="D71" s="105" t="s">
        <v>2324</v>
      </c>
      <c r="E71" s="105" t="s">
        <v>2317</v>
      </c>
      <c r="F71" s="106" t="s">
        <v>2935</v>
      </c>
      <c r="G71" s="106" t="s">
        <v>2946</v>
      </c>
      <c r="H71" s="107" t="s">
        <v>1170</v>
      </c>
      <c r="I71" s="107" t="s">
        <v>1171</v>
      </c>
      <c r="J71" s="164" t="s">
        <v>2815</v>
      </c>
      <c r="K71" s="123" t="s">
        <v>185</v>
      </c>
      <c r="L71" s="48"/>
      <c r="M71" s="48"/>
      <c r="N71" s="48"/>
      <c r="O71" s="48"/>
      <c r="P71" s="48" t="s">
        <v>2849</v>
      </c>
      <c r="Q71" s="48"/>
      <c r="R71" s="48"/>
      <c r="S71" s="163">
        <v>39680</v>
      </c>
      <c r="T71" s="48"/>
    </row>
    <row r="72" spans="1:20" ht="306">
      <c r="A72" s="76">
        <v>72</v>
      </c>
      <c r="B72" s="45" t="s">
        <v>1318</v>
      </c>
      <c r="C72" s="105" t="s">
        <v>1172</v>
      </c>
      <c r="D72" s="105" t="s">
        <v>2820</v>
      </c>
      <c r="E72" s="105" t="s">
        <v>1173</v>
      </c>
      <c r="F72" s="106" t="s">
        <v>2935</v>
      </c>
      <c r="G72" s="106" t="s">
        <v>2946</v>
      </c>
      <c r="H72" s="107" t="s">
        <v>1170</v>
      </c>
      <c r="I72" s="107" t="s">
        <v>1171</v>
      </c>
      <c r="J72" s="164" t="s">
        <v>2815</v>
      </c>
      <c r="K72" s="123" t="s">
        <v>186</v>
      </c>
      <c r="L72" s="48"/>
      <c r="M72" s="48"/>
      <c r="N72" s="48"/>
      <c r="O72" s="48"/>
      <c r="P72" s="48" t="s">
        <v>2849</v>
      </c>
      <c r="Q72" s="48"/>
      <c r="R72" s="48"/>
      <c r="S72" s="163">
        <v>39680</v>
      </c>
      <c r="T72" s="48"/>
    </row>
    <row r="73" spans="1:20" ht="408">
      <c r="A73" s="76">
        <v>73</v>
      </c>
      <c r="B73" s="45" t="s">
        <v>1318</v>
      </c>
      <c r="C73" s="105" t="s">
        <v>2922</v>
      </c>
      <c r="D73" s="105" t="s">
        <v>2894</v>
      </c>
      <c r="E73" s="105" t="s">
        <v>2730</v>
      </c>
      <c r="F73" s="106" t="s">
        <v>2935</v>
      </c>
      <c r="G73" s="106" t="s">
        <v>2946</v>
      </c>
      <c r="H73" s="107" t="s">
        <v>1170</v>
      </c>
      <c r="I73" s="107" t="s">
        <v>1171</v>
      </c>
      <c r="J73" s="164" t="s">
        <v>2787</v>
      </c>
      <c r="K73" s="123" t="s">
        <v>1126</v>
      </c>
      <c r="L73" s="48"/>
      <c r="M73" s="48"/>
      <c r="N73" s="48"/>
      <c r="O73" s="48"/>
      <c r="P73" s="48" t="s">
        <v>2849</v>
      </c>
      <c r="Q73" s="48"/>
      <c r="R73" s="48"/>
      <c r="S73" s="163">
        <v>39680</v>
      </c>
      <c r="T73" s="48"/>
    </row>
    <row r="74" spans="1:20" ht="114.75">
      <c r="A74" s="76">
        <v>74</v>
      </c>
      <c r="B74" s="45" t="s">
        <v>1318</v>
      </c>
      <c r="C74" s="105" t="s">
        <v>2904</v>
      </c>
      <c r="D74" s="105" t="s">
        <v>2731</v>
      </c>
      <c r="E74" s="105" t="s">
        <v>1174</v>
      </c>
      <c r="F74" s="106" t="s">
        <v>2723</v>
      </c>
      <c r="G74" s="106" t="s">
        <v>2846</v>
      </c>
      <c r="H74" s="107" t="s">
        <v>1175</v>
      </c>
      <c r="I74" s="107" t="s">
        <v>1176</v>
      </c>
      <c r="J74" s="47" t="s">
        <v>2788</v>
      </c>
      <c r="K74" s="48"/>
      <c r="L74" s="48"/>
      <c r="M74" s="48" t="s">
        <v>1608</v>
      </c>
      <c r="N74" s="48" t="s">
        <v>1609</v>
      </c>
      <c r="O74" s="48"/>
      <c r="P74" s="48"/>
      <c r="Q74" s="48"/>
      <c r="R74" s="48"/>
      <c r="S74" s="140"/>
      <c r="T74" s="48"/>
    </row>
    <row r="75" spans="1:20" ht="38.25">
      <c r="A75" s="76">
        <v>75</v>
      </c>
      <c r="B75" s="45" t="s">
        <v>1318</v>
      </c>
      <c r="C75" s="105" t="s">
        <v>2867</v>
      </c>
      <c r="D75" s="105" t="s">
        <v>2732</v>
      </c>
      <c r="E75" s="105" t="s">
        <v>2896</v>
      </c>
      <c r="F75" s="106" t="s">
        <v>2723</v>
      </c>
      <c r="G75" s="106" t="s">
        <v>2846</v>
      </c>
      <c r="H75" s="107" t="s">
        <v>1177</v>
      </c>
      <c r="I75" s="107"/>
      <c r="J75" s="47" t="s">
        <v>2788</v>
      </c>
      <c r="K75" s="48"/>
      <c r="L75" s="48"/>
      <c r="M75" s="48" t="s">
        <v>1608</v>
      </c>
      <c r="N75" s="48" t="s">
        <v>1609</v>
      </c>
      <c r="O75" s="48"/>
      <c r="P75" s="48"/>
      <c r="Q75" s="48"/>
      <c r="R75" s="48"/>
      <c r="S75" s="140"/>
      <c r="T75" s="48"/>
    </row>
    <row r="76" spans="1:20" ht="89.25">
      <c r="A76" s="76">
        <v>76</v>
      </c>
      <c r="B76" s="45" t="s">
        <v>1318</v>
      </c>
      <c r="C76" s="105" t="s">
        <v>1178</v>
      </c>
      <c r="D76" s="105" t="s">
        <v>2718</v>
      </c>
      <c r="E76" s="105" t="s">
        <v>1179</v>
      </c>
      <c r="F76" s="106" t="s">
        <v>2935</v>
      </c>
      <c r="G76" s="106" t="s">
        <v>2946</v>
      </c>
      <c r="H76" s="107" t="s">
        <v>1180</v>
      </c>
      <c r="I76" s="107" t="s">
        <v>1181</v>
      </c>
      <c r="J76" s="47" t="s">
        <v>2789</v>
      </c>
      <c r="K76" s="48" t="s">
        <v>87</v>
      </c>
      <c r="L76" s="48"/>
      <c r="M76" s="48" t="s">
        <v>1608</v>
      </c>
      <c r="N76" s="48" t="s">
        <v>763</v>
      </c>
      <c r="O76" s="48"/>
      <c r="P76" s="48" t="s">
        <v>2722</v>
      </c>
      <c r="Q76" s="48"/>
      <c r="R76" s="48"/>
      <c r="S76" s="163">
        <v>39678</v>
      </c>
      <c r="T76" s="48"/>
    </row>
    <row r="77" spans="1:20" ht="89.25">
      <c r="A77" s="76">
        <v>77</v>
      </c>
      <c r="B77" s="45" t="s">
        <v>1318</v>
      </c>
      <c r="C77" s="105" t="s">
        <v>1182</v>
      </c>
      <c r="D77" s="105" t="s">
        <v>2739</v>
      </c>
      <c r="E77" s="105" t="s">
        <v>1183</v>
      </c>
      <c r="F77" s="106" t="s">
        <v>2935</v>
      </c>
      <c r="G77" s="106" t="s">
        <v>2946</v>
      </c>
      <c r="H77" s="107" t="s">
        <v>1184</v>
      </c>
      <c r="I77" s="107" t="s">
        <v>1185</v>
      </c>
      <c r="J77" s="47" t="s">
        <v>2788</v>
      </c>
      <c r="K77" s="48"/>
      <c r="L77" s="48"/>
      <c r="M77" s="48" t="s">
        <v>1608</v>
      </c>
      <c r="N77" s="48" t="s">
        <v>763</v>
      </c>
      <c r="O77" s="48"/>
      <c r="P77" s="48" t="s">
        <v>2841</v>
      </c>
      <c r="Q77" s="48"/>
      <c r="R77" s="48"/>
      <c r="S77" s="140"/>
      <c r="T77" s="48"/>
    </row>
    <row r="78" spans="1:20" ht="213.75">
      <c r="A78" s="76">
        <v>78</v>
      </c>
      <c r="B78" s="45" t="s">
        <v>1318</v>
      </c>
      <c r="C78" s="105" t="s">
        <v>2919</v>
      </c>
      <c r="D78" s="105" t="s">
        <v>2930</v>
      </c>
      <c r="E78" s="105" t="s">
        <v>2735</v>
      </c>
      <c r="F78" s="106" t="s">
        <v>2935</v>
      </c>
      <c r="G78" s="106" t="s">
        <v>2946</v>
      </c>
      <c r="H78" s="107" t="s">
        <v>1186</v>
      </c>
      <c r="I78" s="107" t="s">
        <v>1187</v>
      </c>
      <c r="J78" s="48" t="s">
        <v>2788</v>
      </c>
      <c r="K78" s="48" t="s">
        <v>133</v>
      </c>
      <c r="L78" s="48"/>
      <c r="M78" s="48" t="s">
        <v>1608</v>
      </c>
      <c r="N78" s="48" t="s">
        <v>763</v>
      </c>
      <c r="O78" s="48"/>
      <c r="P78" s="48" t="s">
        <v>2842</v>
      </c>
      <c r="Q78" s="48"/>
      <c r="R78" s="48"/>
      <c r="S78" s="163">
        <v>39678</v>
      </c>
      <c r="T78" s="48"/>
    </row>
    <row r="79" spans="1:20" ht="102">
      <c r="A79" s="76">
        <v>79</v>
      </c>
      <c r="B79" s="45" t="s">
        <v>1318</v>
      </c>
      <c r="C79" s="105" t="s">
        <v>2724</v>
      </c>
      <c r="D79" s="105" t="s">
        <v>2726</v>
      </c>
      <c r="E79" s="105" t="s">
        <v>2859</v>
      </c>
      <c r="F79" s="106" t="s">
        <v>2935</v>
      </c>
      <c r="G79" s="106" t="s">
        <v>2946</v>
      </c>
      <c r="H79" s="107" t="s">
        <v>1186</v>
      </c>
      <c r="I79" s="107" t="s">
        <v>1188</v>
      </c>
      <c r="J79" s="47" t="s">
        <v>2788</v>
      </c>
      <c r="K79" s="48" t="s">
        <v>543</v>
      </c>
      <c r="L79" s="48"/>
      <c r="M79" s="48" t="s">
        <v>1608</v>
      </c>
      <c r="N79" s="48" t="s">
        <v>763</v>
      </c>
      <c r="O79" s="48"/>
      <c r="P79" s="48" t="s">
        <v>2843</v>
      </c>
      <c r="Q79" s="48"/>
      <c r="R79" s="48"/>
      <c r="S79" s="140" t="s">
        <v>1360</v>
      </c>
      <c r="T79" s="48"/>
    </row>
    <row r="80" spans="1:20" ht="114.75">
      <c r="A80" s="76">
        <v>80</v>
      </c>
      <c r="B80" s="45" t="s">
        <v>1318</v>
      </c>
      <c r="C80" s="105" t="s">
        <v>2919</v>
      </c>
      <c r="D80" s="105" t="s">
        <v>2921</v>
      </c>
      <c r="E80" s="105" t="s">
        <v>2853</v>
      </c>
      <c r="F80" s="106" t="s">
        <v>2935</v>
      </c>
      <c r="G80" s="106" t="s">
        <v>2946</v>
      </c>
      <c r="H80" s="107" t="s">
        <v>1189</v>
      </c>
      <c r="I80" s="107" t="s">
        <v>1190</v>
      </c>
      <c r="J80" s="47" t="s">
        <v>2788</v>
      </c>
      <c r="K80" s="48" t="s">
        <v>98</v>
      </c>
      <c r="L80" s="48"/>
      <c r="M80" s="48" t="s">
        <v>1608</v>
      </c>
      <c r="N80" s="48" t="s">
        <v>763</v>
      </c>
      <c r="O80" s="48"/>
      <c r="P80" s="48" t="s">
        <v>2842</v>
      </c>
      <c r="Q80" s="48"/>
      <c r="R80" s="48"/>
      <c r="S80" s="163">
        <v>39678</v>
      </c>
      <c r="T80" s="48"/>
    </row>
    <row r="81" spans="1:20" ht="89.25">
      <c r="A81" s="76">
        <v>81</v>
      </c>
      <c r="B81" s="45" t="s">
        <v>1318</v>
      </c>
      <c r="C81" s="105" t="s">
        <v>1150</v>
      </c>
      <c r="D81" s="105" t="s">
        <v>1152</v>
      </c>
      <c r="E81" s="105" t="s">
        <v>2847</v>
      </c>
      <c r="F81" s="106" t="s">
        <v>2723</v>
      </c>
      <c r="G81" s="106" t="s">
        <v>2946</v>
      </c>
      <c r="H81" s="107" t="s">
        <v>1191</v>
      </c>
      <c r="I81" s="107" t="s">
        <v>738</v>
      </c>
      <c r="J81" s="47" t="s">
        <v>2788</v>
      </c>
      <c r="K81" s="48"/>
      <c r="L81" s="48"/>
      <c r="M81" s="48" t="s">
        <v>1608</v>
      </c>
      <c r="N81" s="48" t="s">
        <v>1609</v>
      </c>
      <c r="O81" s="48"/>
      <c r="P81" s="48"/>
      <c r="Q81" s="48"/>
      <c r="R81" s="48"/>
      <c r="S81" s="140"/>
      <c r="T81" s="48"/>
    </row>
    <row r="82" spans="1:20" ht="102">
      <c r="A82" s="76">
        <v>82</v>
      </c>
      <c r="B82" s="45" t="s">
        <v>1318</v>
      </c>
      <c r="C82" s="105" t="s">
        <v>1150</v>
      </c>
      <c r="D82" s="105" t="s">
        <v>1152</v>
      </c>
      <c r="E82" s="105" t="s">
        <v>2909</v>
      </c>
      <c r="F82" s="106" t="s">
        <v>2723</v>
      </c>
      <c r="G82" s="106" t="s">
        <v>2946</v>
      </c>
      <c r="H82" s="107" t="s">
        <v>739</v>
      </c>
      <c r="I82" s="107" t="s">
        <v>1317</v>
      </c>
      <c r="J82" s="47" t="s">
        <v>2788</v>
      </c>
      <c r="K82" s="112"/>
      <c r="L82" s="48"/>
      <c r="M82" s="48" t="s">
        <v>1608</v>
      </c>
      <c r="N82" s="48" t="s">
        <v>1609</v>
      </c>
      <c r="O82" s="48"/>
      <c r="P82" s="48"/>
      <c r="Q82" s="48"/>
      <c r="R82" s="48"/>
      <c r="S82" s="140"/>
      <c r="T82" s="48"/>
    </row>
    <row r="83" spans="1:20" ht="303.75">
      <c r="A83" s="76">
        <v>83</v>
      </c>
      <c r="B83" s="45" t="s">
        <v>565</v>
      </c>
      <c r="C83" s="103" t="s">
        <v>1160</v>
      </c>
      <c r="D83" s="103" t="s">
        <v>2325</v>
      </c>
      <c r="E83" s="103" t="s">
        <v>2324</v>
      </c>
      <c r="F83" s="104" t="s">
        <v>2935</v>
      </c>
      <c r="G83" s="104" t="s">
        <v>2846</v>
      </c>
      <c r="H83" s="114" t="s">
        <v>1952</v>
      </c>
      <c r="I83" s="114" t="s">
        <v>1953</v>
      </c>
      <c r="J83" s="47" t="s">
        <v>2815</v>
      </c>
      <c r="K83" s="48" t="s">
        <v>134</v>
      </c>
      <c r="L83" s="48"/>
      <c r="M83" s="48"/>
      <c r="N83" s="48"/>
      <c r="O83" s="48"/>
      <c r="P83" s="48" t="s">
        <v>2842</v>
      </c>
      <c r="Q83" s="48"/>
      <c r="R83" s="48"/>
      <c r="S83" s="163">
        <v>39678</v>
      </c>
      <c r="T83" s="48"/>
    </row>
    <row r="84" spans="1:20" ht="67.5">
      <c r="A84" s="76">
        <v>84</v>
      </c>
      <c r="B84" s="45" t="s">
        <v>565</v>
      </c>
      <c r="C84" s="103" t="s">
        <v>1160</v>
      </c>
      <c r="D84" s="103" t="s">
        <v>2325</v>
      </c>
      <c r="E84" s="103" t="s">
        <v>2741</v>
      </c>
      <c r="F84" s="104" t="s">
        <v>2935</v>
      </c>
      <c r="G84" s="104" t="s">
        <v>2846</v>
      </c>
      <c r="H84" s="107" t="s">
        <v>1954</v>
      </c>
      <c r="I84" s="107" t="s">
        <v>1955</v>
      </c>
      <c r="J84" s="47" t="s">
        <v>2789</v>
      </c>
      <c r="K84" s="48" t="s">
        <v>135</v>
      </c>
      <c r="L84" s="48"/>
      <c r="M84" s="48" t="s">
        <v>1608</v>
      </c>
      <c r="N84" s="48" t="s">
        <v>763</v>
      </c>
      <c r="O84" s="48"/>
      <c r="P84" s="48" t="s">
        <v>2842</v>
      </c>
      <c r="Q84" s="48"/>
      <c r="R84" s="48"/>
      <c r="S84" s="163">
        <v>39678</v>
      </c>
      <c r="T84" s="48"/>
    </row>
    <row r="85" spans="1:20" ht="76.5">
      <c r="A85" s="76">
        <v>85</v>
      </c>
      <c r="B85" s="45" t="s">
        <v>565</v>
      </c>
      <c r="C85" s="105" t="s">
        <v>1160</v>
      </c>
      <c r="D85" s="105" t="s">
        <v>2325</v>
      </c>
      <c r="E85" s="105" t="s">
        <v>2908</v>
      </c>
      <c r="F85" s="106" t="s">
        <v>2723</v>
      </c>
      <c r="G85" s="106" t="s">
        <v>2846</v>
      </c>
      <c r="H85" s="107" t="s">
        <v>559</v>
      </c>
      <c r="I85" s="107" t="s">
        <v>560</v>
      </c>
      <c r="J85" s="47" t="s">
        <v>2789</v>
      </c>
      <c r="K85" s="48" t="s">
        <v>2692</v>
      </c>
      <c r="L85" s="48"/>
      <c r="M85" s="48" t="s">
        <v>1608</v>
      </c>
      <c r="N85" s="48" t="s">
        <v>1609</v>
      </c>
      <c r="O85" s="48"/>
      <c r="P85" s="48"/>
      <c r="Q85" s="48"/>
      <c r="R85" s="48"/>
      <c r="S85" s="140"/>
      <c r="T85" s="48"/>
    </row>
    <row r="86" spans="1:20" ht="213.75">
      <c r="A86" s="76">
        <v>86</v>
      </c>
      <c r="B86" s="45" t="s">
        <v>565</v>
      </c>
      <c r="C86" s="103" t="s">
        <v>1160</v>
      </c>
      <c r="D86" s="103" t="s">
        <v>1163</v>
      </c>
      <c r="E86" s="103" t="s">
        <v>2900</v>
      </c>
      <c r="F86" s="104" t="s">
        <v>2935</v>
      </c>
      <c r="G86" s="104" t="s">
        <v>2846</v>
      </c>
      <c r="H86" s="107" t="s">
        <v>561</v>
      </c>
      <c r="I86" s="107" t="s">
        <v>562</v>
      </c>
      <c r="J86" s="47" t="s">
        <v>2815</v>
      </c>
      <c r="K86" s="48" t="s">
        <v>136</v>
      </c>
      <c r="L86" s="48"/>
      <c r="M86" s="48"/>
      <c r="N86" s="48"/>
      <c r="O86" s="48"/>
      <c r="P86" s="48" t="s">
        <v>2842</v>
      </c>
      <c r="Q86" s="48"/>
      <c r="R86" s="48"/>
      <c r="S86" s="163">
        <v>39678</v>
      </c>
      <c r="T86" s="48"/>
    </row>
    <row r="87" spans="1:20" ht="51">
      <c r="A87" s="76">
        <v>87</v>
      </c>
      <c r="B87" s="45" t="s">
        <v>565</v>
      </c>
      <c r="C87" s="105" t="s">
        <v>246</v>
      </c>
      <c r="D87" s="105" t="s">
        <v>2821</v>
      </c>
      <c r="E87" s="105" t="s">
        <v>2875</v>
      </c>
      <c r="F87" s="106" t="s">
        <v>2935</v>
      </c>
      <c r="G87" s="106" t="s">
        <v>2846</v>
      </c>
      <c r="H87" s="107" t="s">
        <v>563</v>
      </c>
      <c r="I87" s="107" t="s">
        <v>564</v>
      </c>
      <c r="J87" s="47" t="s">
        <v>2788</v>
      </c>
      <c r="K87" s="48" t="s">
        <v>2708</v>
      </c>
      <c r="L87" s="48"/>
      <c r="M87" s="48" t="s">
        <v>1608</v>
      </c>
      <c r="N87" s="48" t="s">
        <v>763</v>
      </c>
      <c r="O87" s="48"/>
      <c r="P87" s="48" t="s">
        <v>2315</v>
      </c>
      <c r="Q87" s="48"/>
      <c r="R87" s="48"/>
      <c r="S87" s="140"/>
      <c r="T87" s="48"/>
    </row>
    <row r="88" spans="1:20" ht="63.75">
      <c r="A88" s="76">
        <v>88</v>
      </c>
      <c r="B88" s="45" t="s">
        <v>2042</v>
      </c>
      <c r="C88" s="103" t="s">
        <v>2290</v>
      </c>
      <c r="D88" s="103" t="s">
        <v>2926</v>
      </c>
      <c r="E88" s="103" t="s">
        <v>2875</v>
      </c>
      <c r="F88" s="104" t="s">
        <v>2935</v>
      </c>
      <c r="G88" s="104" t="s">
        <v>2846</v>
      </c>
      <c r="H88" s="114" t="s">
        <v>566</v>
      </c>
      <c r="I88" s="114" t="s">
        <v>2029</v>
      </c>
      <c r="J88" s="47" t="s">
        <v>2815</v>
      </c>
      <c r="K88" s="48" t="s">
        <v>137</v>
      </c>
      <c r="L88" s="48"/>
      <c r="M88" s="48"/>
      <c r="N88" s="48"/>
      <c r="O88" s="48"/>
      <c r="P88" s="48" t="s">
        <v>2842</v>
      </c>
      <c r="Q88" s="48"/>
      <c r="R88" s="48"/>
      <c r="S88" s="163">
        <v>39678</v>
      </c>
      <c r="T88" s="48"/>
    </row>
    <row r="89" spans="1:20" ht="123.75">
      <c r="A89" s="76">
        <v>89</v>
      </c>
      <c r="B89" s="45" t="s">
        <v>2042</v>
      </c>
      <c r="C89" s="105" t="s">
        <v>2851</v>
      </c>
      <c r="D89" s="105" t="s">
        <v>2934</v>
      </c>
      <c r="E89" s="105" t="s">
        <v>2900</v>
      </c>
      <c r="F89" s="106" t="s">
        <v>2935</v>
      </c>
      <c r="G89" s="106" t="s">
        <v>2946</v>
      </c>
      <c r="H89" s="107" t="s">
        <v>2030</v>
      </c>
      <c r="I89" s="107" t="s">
        <v>2031</v>
      </c>
      <c r="J89" s="47" t="s">
        <v>2815</v>
      </c>
      <c r="K89" s="48" t="s">
        <v>1135</v>
      </c>
      <c r="L89" s="48"/>
      <c r="M89" s="48"/>
      <c r="N89" s="48"/>
      <c r="O89" s="48"/>
      <c r="P89" s="48" t="s">
        <v>2315</v>
      </c>
      <c r="Q89" s="48"/>
      <c r="R89" s="48"/>
      <c r="S89" s="163">
        <v>39679</v>
      </c>
      <c r="T89" s="48"/>
    </row>
    <row r="90" spans="1:20" ht="114.75">
      <c r="A90" s="76">
        <v>90</v>
      </c>
      <c r="B90" s="45" t="s">
        <v>2042</v>
      </c>
      <c r="C90" s="105" t="s">
        <v>2032</v>
      </c>
      <c r="D90" s="105" t="s">
        <v>2731</v>
      </c>
      <c r="E90" s="105" t="s">
        <v>2824</v>
      </c>
      <c r="F90" s="106" t="s">
        <v>2935</v>
      </c>
      <c r="G90" s="106" t="s">
        <v>2946</v>
      </c>
      <c r="H90" s="107" t="s">
        <v>2033</v>
      </c>
      <c r="I90" s="107" t="s">
        <v>2034</v>
      </c>
      <c r="J90" s="47" t="s">
        <v>2815</v>
      </c>
      <c r="K90" s="48" t="s">
        <v>220</v>
      </c>
      <c r="L90" s="48"/>
      <c r="M90" s="48"/>
      <c r="N90" s="48"/>
      <c r="O90" s="48"/>
      <c r="P90" s="48" t="s">
        <v>2315</v>
      </c>
      <c r="Q90" s="48"/>
      <c r="R90" s="48"/>
      <c r="S90" s="163">
        <v>39679</v>
      </c>
      <c r="T90" s="48"/>
    </row>
    <row r="91" spans="1:20" ht="409.5">
      <c r="A91" s="76">
        <v>91</v>
      </c>
      <c r="B91" s="45" t="s">
        <v>2042</v>
      </c>
      <c r="C91" s="105" t="s">
        <v>2870</v>
      </c>
      <c r="D91" s="105" t="s">
        <v>2035</v>
      </c>
      <c r="E91" s="105" t="s">
        <v>2934</v>
      </c>
      <c r="F91" s="106" t="s">
        <v>2935</v>
      </c>
      <c r="G91" s="106" t="s">
        <v>2946</v>
      </c>
      <c r="H91" s="107" t="s">
        <v>2885</v>
      </c>
      <c r="I91" s="107" t="s">
        <v>2886</v>
      </c>
      <c r="J91" s="47" t="s">
        <v>2815</v>
      </c>
      <c r="K91" s="131" t="s">
        <v>221</v>
      </c>
      <c r="L91" s="48"/>
      <c r="M91" s="48"/>
      <c r="N91" s="48"/>
      <c r="O91" s="48"/>
      <c r="P91" s="48" t="s">
        <v>2315</v>
      </c>
      <c r="Q91" s="48"/>
      <c r="R91" s="48"/>
      <c r="S91" s="163">
        <v>39679</v>
      </c>
      <c r="T91" s="48"/>
    </row>
    <row r="92" spans="1:20" ht="127.5">
      <c r="A92" s="76">
        <v>92</v>
      </c>
      <c r="B92" s="45" t="s">
        <v>2042</v>
      </c>
      <c r="C92" s="105" t="s">
        <v>2887</v>
      </c>
      <c r="D92" s="105" t="s">
        <v>2910</v>
      </c>
      <c r="E92" s="105"/>
      <c r="F92" s="106" t="s">
        <v>2935</v>
      </c>
      <c r="G92" s="106" t="s">
        <v>2946</v>
      </c>
      <c r="H92" s="107" t="s">
        <v>2888</v>
      </c>
      <c r="I92" s="107" t="s">
        <v>2034</v>
      </c>
      <c r="J92" s="47" t="s">
        <v>2815</v>
      </c>
      <c r="K92" s="48" t="s">
        <v>222</v>
      </c>
      <c r="L92" s="48"/>
      <c r="M92" s="48"/>
      <c r="N92" s="48"/>
      <c r="O92" s="48"/>
      <c r="P92" s="48" t="s">
        <v>2315</v>
      </c>
      <c r="Q92" s="48"/>
      <c r="R92" s="48"/>
      <c r="S92" s="163">
        <v>39679</v>
      </c>
      <c r="T92" s="48"/>
    </row>
    <row r="93" spans="1:20" ht="51">
      <c r="A93" s="76">
        <v>93</v>
      </c>
      <c r="B93" s="45" t="s">
        <v>2042</v>
      </c>
      <c r="C93" s="105" t="s">
        <v>246</v>
      </c>
      <c r="D93" s="105" t="s">
        <v>2941</v>
      </c>
      <c r="E93" s="105" t="s">
        <v>2898</v>
      </c>
      <c r="F93" s="106" t="s">
        <v>2935</v>
      </c>
      <c r="G93" s="106" t="s">
        <v>2946</v>
      </c>
      <c r="H93" s="107" t="s">
        <v>2889</v>
      </c>
      <c r="I93" s="107" t="s">
        <v>2890</v>
      </c>
      <c r="J93" s="47" t="s">
        <v>2815</v>
      </c>
      <c r="K93" s="48" t="s">
        <v>223</v>
      </c>
      <c r="L93" s="48"/>
      <c r="M93" s="48"/>
      <c r="N93" s="48"/>
      <c r="O93" s="48"/>
      <c r="P93" s="48" t="s">
        <v>2315</v>
      </c>
      <c r="Q93" s="48"/>
      <c r="R93" s="48"/>
      <c r="S93" s="163">
        <v>39679</v>
      </c>
      <c r="T93" s="48"/>
    </row>
    <row r="94" spans="1:20" ht="146.25">
      <c r="A94" s="76">
        <v>94</v>
      </c>
      <c r="B94" s="45" t="s">
        <v>2042</v>
      </c>
      <c r="C94" s="105" t="s">
        <v>2870</v>
      </c>
      <c r="D94" s="105" t="s">
        <v>2035</v>
      </c>
      <c r="E94" s="105" t="s">
        <v>2847</v>
      </c>
      <c r="F94" s="106" t="s">
        <v>2935</v>
      </c>
      <c r="G94" s="106" t="s">
        <v>2946</v>
      </c>
      <c r="H94" s="107" t="s">
        <v>2036</v>
      </c>
      <c r="I94" s="107" t="s">
        <v>2037</v>
      </c>
      <c r="J94" s="47" t="s">
        <v>2789</v>
      </c>
      <c r="K94" s="48" t="s">
        <v>224</v>
      </c>
      <c r="L94" s="48"/>
      <c r="M94" s="48" t="s">
        <v>1608</v>
      </c>
      <c r="N94" s="48" t="s">
        <v>1079</v>
      </c>
      <c r="O94" s="48"/>
      <c r="P94" s="48" t="s">
        <v>2315</v>
      </c>
      <c r="Q94" s="48"/>
      <c r="R94" s="48"/>
      <c r="S94" s="163">
        <v>39679</v>
      </c>
      <c r="T94" s="48"/>
    </row>
    <row r="95" spans="1:20" ht="135">
      <c r="A95" s="76">
        <v>95</v>
      </c>
      <c r="B95" s="45" t="s">
        <v>2042</v>
      </c>
      <c r="C95" s="105" t="s">
        <v>246</v>
      </c>
      <c r="D95" s="105" t="s">
        <v>2941</v>
      </c>
      <c r="E95" s="105" t="s">
        <v>2898</v>
      </c>
      <c r="F95" s="106" t="s">
        <v>2935</v>
      </c>
      <c r="G95" s="106" t="s">
        <v>2946</v>
      </c>
      <c r="H95" s="107" t="s">
        <v>2038</v>
      </c>
      <c r="I95" s="107" t="s">
        <v>2039</v>
      </c>
      <c r="J95" s="47" t="s">
        <v>2815</v>
      </c>
      <c r="K95" s="48" t="s">
        <v>225</v>
      </c>
      <c r="L95" s="48"/>
      <c r="M95" s="48"/>
      <c r="N95" s="48"/>
      <c r="O95" s="48"/>
      <c r="P95" s="48" t="s">
        <v>2315</v>
      </c>
      <c r="Q95" s="48"/>
      <c r="R95" s="48"/>
      <c r="S95" s="163">
        <v>39679</v>
      </c>
      <c r="T95" s="48"/>
    </row>
    <row r="96" spans="1:20" ht="153">
      <c r="A96" s="76">
        <v>96</v>
      </c>
      <c r="B96" s="45" t="s">
        <v>2042</v>
      </c>
      <c r="C96" s="105" t="s">
        <v>246</v>
      </c>
      <c r="D96" s="105" t="s">
        <v>2941</v>
      </c>
      <c r="E96" s="105" t="s">
        <v>2898</v>
      </c>
      <c r="F96" s="106" t="s">
        <v>2935</v>
      </c>
      <c r="G96" s="106" t="s">
        <v>2946</v>
      </c>
      <c r="H96" s="107" t="s">
        <v>2040</v>
      </c>
      <c r="I96" s="107" t="s">
        <v>2041</v>
      </c>
      <c r="J96" s="47" t="s">
        <v>2815</v>
      </c>
      <c r="K96" s="48" t="s">
        <v>226</v>
      </c>
      <c r="L96" s="48"/>
      <c r="M96" s="48"/>
      <c r="N96" s="48"/>
      <c r="O96" s="48"/>
      <c r="P96" s="48" t="s">
        <v>2315</v>
      </c>
      <c r="Q96" s="48"/>
      <c r="R96" s="48"/>
      <c r="S96" s="163">
        <v>39679</v>
      </c>
      <c r="T96" s="48"/>
    </row>
    <row r="97" spans="1:20" ht="102">
      <c r="A97" s="76">
        <v>97</v>
      </c>
      <c r="B97" s="45" t="s">
        <v>2280</v>
      </c>
      <c r="C97" s="103" t="s">
        <v>2043</v>
      </c>
      <c r="D97" s="103" t="s">
        <v>2317</v>
      </c>
      <c r="E97" s="103" t="s">
        <v>2739</v>
      </c>
      <c r="F97" s="104" t="s">
        <v>2935</v>
      </c>
      <c r="G97" s="104" t="s">
        <v>2946</v>
      </c>
      <c r="H97" s="114" t="s">
        <v>2044</v>
      </c>
      <c r="I97" s="114" t="s">
        <v>2045</v>
      </c>
      <c r="J97" s="47" t="s">
        <v>2788</v>
      </c>
      <c r="K97" s="48" t="s">
        <v>3051</v>
      </c>
      <c r="L97" s="48"/>
      <c r="M97" s="48" t="s">
        <v>1608</v>
      </c>
      <c r="N97" s="48" t="s">
        <v>763</v>
      </c>
      <c r="O97" s="48"/>
      <c r="P97" s="48" t="s">
        <v>2841</v>
      </c>
      <c r="Q97" s="48"/>
      <c r="R97" s="48"/>
      <c r="S97" s="140"/>
      <c r="T97" s="48"/>
    </row>
    <row r="98" spans="1:20" ht="51">
      <c r="A98" s="76">
        <v>98</v>
      </c>
      <c r="B98" s="45" t="s">
        <v>2280</v>
      </c>
      <c r="C98" s="105" t="s">
        <v>2922</v>
      </c>
      <c r="D98" s="105"/>
      <c r="E98" s="105"/>
      <c r="F98" s="106" t="s">
        <v>2723</v>
      </c>
      <c r="G98" s="106" t="s">
        <v>2846</v>
      </c>
      <c r="H98" s="107" t="s">
        <v>2046</v>
      </c>
      <c r="I98" s="107" t="s">
        <v>2435</v>
      </c>
      <c r="J98" s="47" t="s">
        <v>2789</v>
      </c>
      <c r="K98" s="48" t="s">
        <v>2701</v>
      </c>
      <c r="L98" s="48"/>
      <c r="M98" s="48" t="s">
        <v>1608</v>
      </c>
      <c r="N98" s="48" t="s">
        <v>1609</v>
      </c>
      <c r="O98" s="48"/>
      <c r="P98" s="48"/>
      <c r="Q98" s="48"/>
      <c r="R98" s="48"/>
      <c r="S98" s="140"/>
      <c r="T98" s="48"/>
    </row>
    <row r="99" spans="1:20" ht="76.5">
      <c r="A99" s="76">
        <v>99</v>
      </c>
      <c r="B99" s="45" t="s">
        <v>2280</v>
      </c>
      <c r="C99" s="105" t="s">
        <v>2932</v>
      </c>
      <c r="D99" s="105" t="s">
        <v>2326</v>
      </c>
      <c r="E99" s="105" t="s">
        <v>2739</v>
      </c>
      <c r="F99" s="106" t="s">
        <v>2935</v>
      </c>
      <c r="G99" s="106" t="s">
        <v>2946</v>
      </c>
      <c r="H99" s="107" t="s">
        <v>2436</v>
      </c>
      <c r="I99" s="107" t="s">
        <v>2258</v>
      </c>
      <c r="J99" s="47" t="s">
        <v>2788</v>
      </c>
      <c r="K99" s="48" t="s">
        <v>1319</v>
      </c>
      <c r="L99" s="48"/>
      <c r="M99" s="48" t="s">
        <v>1608</v>
      </c>
      <c r="N99" s="48" t="s">
        <v>763</v>
      </c>
      <c r="O99" s="48"/>
      <c r="P99" s="48" t="s">
        <v>2939</v>
      </c>
      <c r="Q99" s="48"/>
      <c r="R99" s="48"/>
      <c r="S99" s="163">
        <v>39679</v>
      </c>
      <c r="T99" s="48"/>
    </row>
    <row r="100" spans="1:20" ht="140.25">
      <c r="A100" s="76">
        <v>100</v>
      </c>
      <c r="B100" s="45" t="s">
        <v>2280</v>
      </c>
      <c r="C100" s="105" t="s">
        <v>2259</v>
      </c>
      <c r="D100" s="105"/>
      <c r="E100" s="105"/>
      <c r="F100" s="106" t="s">
        <v>2935</v>
      </c>
      <c r="G100" s="106" t="s">
        <v>2946</v>
      </c>
      <c r="H100" s="107" t="s">
        <v>2260</v>
      </c>
      <c r="I100" s="107" t="s">
        <v>2274</v>
      </c>
      <c r="J100" s="47" t="s">
        <v>2815</v>
      </c>
      <c r="K100" s="48" t="s">
        <v>176</v>
      </c>
      <c r="L100" s="48"/>
      <c r="M100" s="48"/>
      <c r="N100" s="48"/>
      <c r="O100" s="48"/>
      <c r="P100" s="48" t="s">
        <v>2939</v>
      </c>
      <c r="Q100" s="48"/>
      <c r="R100" s="48"/>
      <c r="S100" s="163">
        <v>39679</v>
      </c>
      <c r="T100" s="48"/>
    </row>
    <row r="101" spans="1:20" ht="38.25">
      <c r="A101" s="76">
        <v>101</v>
      </c>
      <c r="B101" s="45" t="s">
        <v>2280</v>
      </c>
      <c r="C101" s="105" t="s">
        <v>1387</v>
      </c>
      <c r="D101" s="105"/>
      <c r="E101" s="105"/>
      <c r="F101" s="106" t="s">
        <v>2935</v>
      </c>
      <c r="G101" s="106" t="s">
        <v>2846</v>
      </c>
      <c r="H101" s="107" t="s">
        <v>2275</v>
      </c>
      <c r="I101" s="107" t="s">
        <v>2276</v>
      </c>
      <c r="J101" s="47" t="s">
        <v>2789</v>
      </c>
      <c r="K101" s="48" t="s">
        <v>138</v>
      </c>
      <c r="L101" s="48"/>
      <c r="M101" s="48" t="s">
        <v>1608</v>
      </c>
      <c r="N101" s="48" t="s">
        <v>763</v>
      </c>
      <c r="O101" s="48"/>
      <c r="P101" s="48" t="s">
        <v>2842</v>
      </c>
      <c r="Q101" s="48"/>
      <c r="R101" s="48"/>
      <c r="S101" s="163">
        <v>39678</v>
      </c>
      <c r="T101" s="48"/>
    </row>
    <row r="102" spans="1:20" ht="25.5">
      <c r="A102" s="76">
        <v>102</v>
      </c>
      <c r="B102" s="45" t="s">
        <v>2280</v>
      </c>
      <c r="C102" s="105" t="s">
        <v>2277</v>
      </c>
      <c r="D102" s="105"/>
      <c r="E102" s="105"/>
      <c r="F102" s="106" t="s">
        <v>2723</v>
      </c>
      <c r="G102" s="106" t="s">
        <v>2846</v>
      </c>
      <c r="H102" s="107" t="s">
        <v>2278</v>
      </c>
      <c r="I102" s="107" t="s">
        <v>2279</v>
      </c>
      <c r="J102" s="47" t="s">
        <v>2788</v>
      </c>
      <c r="K102" s="48"/>
      <c r="L102" s="48"/>
      <c r="M102" s="48" t="s">
        <v>1608</v>
      </c>
      <c r="N102" s="48" t="s">
        <v>1609</v>
      </c>
      <c r="O102" s="48"/>
      <c r="P102" s="48"/>
      <c r="Q102" s="48"/>
      <c r="R102" s="48"/>
      <c r="S102" s="140"/>
      <c r="T102" s="48"/>
    </row>
    <row r="103" spans="1:20" ht="382.5">
      <c r="A103" s="76">
        <v>103</v>
      </c>
      <c r="B103" s="45" t="s">
        <v>2283</v>
      </c>
      <c r="C103" s="103" t="s">
        <v>2904</v>
      </c>
      <c r="D103" s="103" t="s">
        <v>2731</v>
      </c>
      <c r="E103" s="103" t="s">
        <v>2324</v>
      </c>
      <c r="F103" s="104" t="s">
        <v>2935</v>
      </c>
      <c r="G103" s="104" t="s">
        <v>2946</v>
      </c>
      <c r="H103" s="114" t="s">
        <v>2281</v>
      </c>
      <c r="I103" s="114" t="s">
        <v>2282</v>
      </c>
      <c r="J103" s="47" t="s">
        <v>2815</v>
      </c>
      <c r="K103" s="48" t="s">
        <v>14</v>
      </c>
      <c r="L103" s="48"/>
      <c r="M103" s="48"/>
      <c r="N103" s="48"/>
      <c r="O103" s="48"/>
      <c r="P103" s="48" t="s">
        <v>2840</v>
      </c>
      <c r="Q103" s="48"/>
      <c r="R103" s="48"/>
      <c r="S103" s="140"/>
      <c r="T103" s="48"/>
    </row>
    <row r="104" spans="1:20" ht="101.25">
      <c r="A104" s="76">
        <v>104</v>
      </c>
      <c r="B104" s="45" t="s">
        <v>1386</v>
      </c>
      <c r="C104" s="105" t="s">
        <v>2284</v>
      </c>
      <c r="D104" s="105" t="s">
        <v>2913</v>
      </c>
      <c r="E104" s="105" t="s">
        <v>2285</v>
      </c>
      <c r="F104" s="106" t="s">
        <v>2935</v>
      </c>
      <c r="G104" s="106" t="s">
        <v>2946</v>
      </c>
      <c r="H104" s="107" t="s">
        <v>2286</v>
      </c>
      <c r="I104" s="107" t="s">
        <v>2287</v>
      </c>
      <c r="J104" s="47" t="s">
        <v>2789</v>
      </c>
      <c r="K104" s="48" t="s">
        <v>208</v>
      </c>
      <c r="L104" s="48"/>
      <c r="M104" s="48" t="s">
        <v>1608</v>
      </c>
      <c r="N104" s="48" t="s">
        <v>763</v>
      </c>
      <c r="O104" s="48"/>
      <c r="P104" s="48" t="s">
        <v>2737</v>
      </c>
      <c r="Q104" s="48"/>
      <c r="R104" s="48"/>
      <c r="S104" s="163">
        <v>39679</v>
      </c>
      <c r="T104" s="48"/>
    </row>
    <row r="105" spans="1:20" ht="12.75">
      <c r="A105" s="76">
        <v>105</v>
      </c>
      <c r="B105" s="45" t="s">
        <v>1386</v>
      </c>
      <c r="C105" s="105" t="s">
        <v>2345</v>
      </c>
      <c r="D105" s="105" t="s">
        <v>2316</v>
      </c>
      <c r="E105" s="105" t="s">
        <v>2739</v>
      </c>
      <c r="F105" s="106" t="s">
        <v>2723</v>
      </c>
      <c r="G105" s="106" t="s">
        <v>2846</v>
      </c>
      <c r="H105" s="107" t="s">
        <v>2288</v>
      </c>
      <c r="I105" s="107" t="s">
        <v>2289</v>
      </c>
      <c r="J105" s="47" t="s">
        <v>2788</v>
      </c>
      <c r="K105" s="48"/>
      <c r="L105" s="48"/>
      <c r="M105" s="48" t="s">
        <v>1608</v>
      </c>
      <c r="N105" s="48" t="s">
        <v>1609</v>
      </c>
      <c r="O105" s="48"/>
      <c r="P105" s="48"/>
      <c r="Q105" s="48"/>
      <c r="R105" s="48"/>
      <c r="S105" s="140"/>
      <c r="T105" s="48"/>
    </row>
    <row r="106" spans="1:20" ht="101.25">
      <c r="A106" s="76">
        <v>106</v>
      </c>
      <c r="B106" s="45" t="s">
        <v>1386</v>
      </c>
      <c r="C106" s="105" t="s">
        <v>2290</v>
      </c>
      <c r="D106" s="105" t="s">
        <v>2926</v>
      </c>
      <c r="E106" s="105" t="s">
        <v>2735</v>
      </c>
      <c r="F106" s="106" t="s">
        <v>2935</v>
      </c>
      <c r="G106" s="106" t="s">
        <v>2946</v>
      </c>
      <c r="H106" s="107" t="s">
        <v>2291</v>
      </c>
      <c r="I106" s="107" t="s">
        <v>2292</v>
      </c>
      <c r="J106" s="47" t="s">
        <v>2815</v>
      </c>
      <c r="K106" s="48" t="s">
        <v>139</v>
      </c>
      <c r="L106" s="48"/>
      <c r="M106" s="48"/>
      <c r="N106" s="48"/>
      <c r="O106" s="48"/>
      <c r="P106" s="48" t="s">
        <v>2842</v>
      </c>
      <c r="Q106" s="48"/>
      <c r="R106" s="48"/>
      <c r="S106" s="163">
        <v>39678</v>
      </c>
      <c r="T106" s="48"/>
    </row>
    <row r="107" spans="1:20" ht="270">
      <c r="A107" s="76">
        <v>107</v>
      </c>
      <c r="B107" s="45" t="s">
        <v>1386</v>
      </c>
      <c r="C107" s="105" t="s">
        <v>2293</v>
      </c>
      <c r="D107" s="105"/>
      <c r="E107" s="105"/>
      <c r="F107" s="106" t="s">
        <v>2935</v>
      </c>
      <c r="G107" s="106" t="s">
        <v>2946</v>
      </c>
      <c r="H107" s="107" t="s">
        <v>2294</v>
      </c>
      <c r="I107" s="107" t="s">
        <v>2295</v>
      </c>
      <c r="J107" s="47" t="s">
        <v>2789</v>
      </c>
      <c r="K107" s="48" t="s">
        <v>3050</v>
      </c>
      <c r="L107" s="48"/>
      <c r="M107" s="48" t="s">
        <v>1608</v>
      </c>
      <c r="N107" s="48" t="s">
        <v>763</v>
      </c>
      <c r="O107" s="48"/>
      <c r="P107" s="48" t="s">
        <v>2841</v>
      </c>
      <c r="Q107" s="48"/>
      <c r="R107" s="48"/>
      <c r="S107" s="140"/>
      <c r="T107" s="48"/>
    </row>
    <row r="108" spans="1:20" ht="409.5">
      <c r="A108" s="76">
        <v>108</v>
      </c>
      <c r="B108" s="45" t="s">
        <v>1386</v>
      </c>
      <c r="C108" s="105" t="s">
        <v>2296</v>
      </c>
      <c r="D108" s="105" t="s">
        <v>2297</v>
      </c>
      <c r="E108" s="105" t="s">
        <v>2298</v>
      </c>
      <c r="F108" s="106" t="s">
        <v>2935</v>
      </c>
      <c r="G108" s="106" t="s">
        <v>2946</v>
      </c>
      <c r="H108" s="107" t="s">
        <v>2058</v>
      </c>
      <c r="I108" s="107" t="s">
        <v>2059</v>
      </c>
      <c r="J108" s="47" t="s">
        <v>2815</v>
      </c>
      <c r="K108" s="48" t="s">
        <v>3027</v>
      </c>
      <c r="L108" s="48"/>
      <c r="M108" s="48"/>
      <c r="N108" s="48"/>
      <c r="O108" s="48"/>
      <c r="P108" s="48" t="s">
        <v>2925</v>
      </c>
      <c r="Q108" s="48"/>
      <c r="R108" s="48"/>
      <c r="S108" s="140"/>
      <c r="T108" s="48"/>
    </row>
    <row r="109" spans="1:20" ht="63.75">
      <c r="A109" s="76">
        <v>109</v>
      </c>
      <c r="B109" s="45" t="s">
        <v>1386</v>
      </c>
      <c r="C109" s="105" t="s">
        <v>2296</v>
      </c>
      <c r="D109" s="105" t="s">
        <v>2297</v>
      </c>
      <c r="E109" s="105" t="s">
        <v>2060</v>
      </c>
      <c r="F109" s="106" t="s">
        <v>2723</v>
      </c>
      <c r="G109" s="106" t="s">
        <v>2846</v>
      </c>
      <c r="H109" s="107" t="s">
        <v>2061</v>
      </c>
      <c r="I109" s="107" t="s">
        <v>2062</v>
      </c>
      <c r="J109" s="47" t="s">
        <v>2788</v>
      </c>
      <c r="K109" s="107" t="s">
        <v>10</v>
      </c>
      <c r="L109" s="48"/>
      <c r="M109" s="48" t="s">
        <v>1608</v>
      </c>
      <c r="N109" s="48" t="s">
        <v>763</v>
      </c>
      <c r="O109" s="48"/>
      <c r="P109" s="48" t="s">
        <v>2925</v>
      </c>
      <c r="Q109" s="48"/>
      <c r="R109" s="48"/>
      <c r="S109" s="140"/>
      <c r="T109" s="48"/>
    </row>
    <row r="110" spans="1:20" ht="409.5">
      <c r="A110" s="76">
        <v>110</v>
      </c>
      <c r="B110" s="45" t="s">
        <v>1386</v>
      </c>
      <c r="C110" s="105" t="s">
        <v>2733</v>
      </c>
      <c r="D110" s="105"/>
      <c r="E110" s="105"/>
      <c r="F110" s="106" t="s">
        <v>2935</v>
      </c>
      <c r="G110" s="106" t="s">
        <v>2946</v>
      </c>
      <c r="H110" s="107" t="s">
        <v>2063</v>
      </c>
      <c r="I110" s="107" t="s">
        <v>2064</v>
      </c>
      <c r="J110" s="47" t="s">
        <v>2788</v>
      </c>
      <c r="K110" s="48" t="s">
        <v>740</v>
      </c>
      <c r="L110" s="48"/>
      <c r="M110" s="48" t="s">
        <v>1608</v>
      </c>
      <c r="N110" s="48" t="s">
        <v>763</v>
      </c>
      <c r="O110" s="48"/>
      <c r="P110" s="48" t="s">
        <v>2756</v>
      </c>
      <c r="Q110" s="48"/>
      <c r="R110" s="48"/>
      <c r="S110" s="140"/>
      <c r="T110" s="48"/>
    </row>
    <row r="111" spans="1:20" ht="102">
      <c r="A111" s="76">
        <v>111</v>
      </c>
      <c r="B111" s="45" t="s">
        <v>1386</v>
      </c>
      <c r="C111" s="105" t="s">
        <v>2065</v>
      </c>
      <c r="D111" s="105" t="s">
        <v>241</v>
      </c>
      <c r="E111" s="105" t="s">
        <v>2852</v>
      </c>
      <c r="F111" s="106" t="s">
        <v>2935</v>
      </c>
      <c r="G111" s="106" t="s">
        <v>2946</v>
      </c>
      <c r="H111" s="107" t="s">
        <v>1422</v>
      </c>
      <c r="I111" s="107" t="s">
        <v>1423</v>
      </c>
      <c r="J111" s="47" t="s">
        <v>2789</v>
      </c>
      <c r="K111" s="48" t="s">
        <v>209</v>
      </c>
      <c r="L111" s="48"/>
      <c r="M111" s="48" t="s">
        <v>1608</v>
      </c>
      <c r="N111" s="48" t="s">
        <v>763</v>
      </c>
      <c r="O111" s="48"/>
      <c r="P111" s="48" t="s">
        <v>2737</v>
      </c>
      <c r="Q111" s="48"/>
      <c r="R111" s="48"/>
      <c r="S111" s="163">
        <v>39679</v>
      </c>
      <c r="T111" s="48"/>
    </row>
    <row r="112" spans="1:20" ht="89.25">
      <c r="A112" s="76">
        <v>112</v>
      </c>
      <c r="B112" s="45" t="s">
        <v>1386</v>
      </c>
      <c r="C112" s="105" t="s">
        <v>1424</v>
      </c>
      <c r="D112" s="105"/>
      <c r="E112" s="105"/>
      <c r="F112" s="106" t="s">
        <v>2935</v>
      </c>
      <c r="G112" s="106" t="s">
        <v>2946</v>
      </c>
      <c r="H112" s="107" t="s">
        <v>1381</v>
      </c>
      <c r="I112" s="107" t="s">
        <v>1423</v>
      </c>
      <c r="J112" s="47" t="s">
        <v>2815</v>
      </c>
      <c r="K112" s="48" t="s">
        <v>210</v>
      </c>
      <c r="L112" s="48"/>
      <c r="M112" s="48"/>
      <c r="N112" s="48"/>
      <c r="O112" s="48"/>
      <c r="P112" s="48" t="s">
        <v>2737</v>
      </c>
      <c r="Q112" s="48"/>
      <c r="R112" s="48"/>
      <c r="S112" s="163">
        <v>39679</v>
      </c>
      <c r="T112" s="48"/>
    </row>
    <row r="113" spans="1:20" ht="38.25">
      <c r="A113" s="76">
        <v>113</v>
      </c>
      <c r="B113" s="45" t="s">
        <v>1386</v>
      </c>
      <c r="C113" s="105" t="s">
        <v>1424</v>
      </c>
      <c r="D113" s="105"/>
      <c r="E113" s="105"/>
      <c r="F113" s="106" t="s">
        <v>2935</v>
      </c>
      <c r="G113" s="106" t="s">
        <v>2946</v>
      </c>
      <c r="H113" s="107" t="s">
        <v>1382</v>
      </c>
      <c r="I113" s="107" t="s">
        <v>1383</v>
      </c>
      <c r="J113" s="47" t="s">
        <v>2789</v>
      </c>
      <c r="K113" s="48" t="s">
        <v>211</v>
      </c>
      <c r="L113" s="48"/>
      <c r="M113" s="48" t="s">
        <v>1608</v>
      </c>
      <c r="N113" s="48" t="s">
        <v>763</v>
      </c>
      <c r="O113" s="48"/>
      <c r="P113" s="48" t="s">
        <v>2737</v>
      </c>
      <c r="Q113" s="48"/>
      <c r="R113" s="48"/>
      <c r="S113" s="163">
        <v>39679</v>
      </c>
      <c r="T113" s="48"/>
    </row>
    <row r="114" spans="1:20" ht="90">
      <c r="A114" s="76">
        <v>114</v>
      </c>
      <c r="B114" s="45" t="s">
        <v>1386</v>
      </c>
      <c r="C114" s="105" t="s">
        <v>1424</v>
      </c>
      <c r="D114" s="105"/>
      <c r="E114" s="105"/>
      <c r="F114" s="106" t="s">
        <v>2935</v>
      </c>
      <c r="G114" s="106" t="s">
        <v>2946</v>
      </c>
      <c r="H114" s="107" t="s">
        <v>1384</v>
      </c>
      <c r="I114" s="107" t="s">
        <v>1385</v>
      </c>
      <c r="J114" s="47" t="s">
        <v>2789</v>
      </c>
      <c r="K114" s="48" t="s">
        <v>212</v>
      </c>
      <c r="L114" s="48"/>
      <c r="M114" s="48" t="s">
        <v>1608</v>
      </c>
      <c r="N114" s="48" t="s">
        <v>763</v>
      </c>
      <c r="O114" s="48"/>
      <c r="P114" s="48" t="s">
        <v>2737</v>
      </c>
      <c r="Q114" s="48"/>
      <c r="R114" s="48"/>
      <c r="S114" s="163">
        <v>39679</v>
      </c>
      <c r="T114" s="48"/>
    </row>
    <row r="115" spans="1:20" ht="63.75">
      <c r="A115" s="76">
        <v>115</v>
      </c>
      <c r="B115" s="45" t="s">
        <v>1142</v>
      </c>
      <c r="C115" s="103" t="s">
        <v>2891</v>
      </c>
      <c r="D115" s="103" t="s">
        <v>2917</v>
      </c>
      <c r="E115" s="103" t="s">
        <v>1388</v>
      </c>
      <c r="F115" s="104" t="s">
        <v>2935</v>
      </c>
      <c r="G115" s="104" t="s">
        <v>2946</v>
      </c>
      <c r="H115" s="114" t="s">
        <v>856</v>
      </c>
      <c r="I115" s="114" t="s">
        <v>857</v>
      </c>
      <c r="J115" s="47" t="s">
        <v>2789</v>
      </c>
      <c r="K115" s="48" t="s">
        <v>88</v>
      </c>
      <c r="L115" s="48"/>
      <c r="M115" s="48" t="s">
        <v>1608</v>
      </c>
      <c r="N115" s="48" t="s">
        <v>763</v>
      </c>
      <c r="O115" s="48"/>
      <c r="P115" s="48" t="s">
        <v>2722</v>
      </c>
      <c r="Q115" s="48"/>
      <c r="R115" s="48"/>
      <c r="S115" s="163">
        <v>39678</v>
      </c>
      <c r="T115" s="48"/>
    </row>
    <row r="116" spans="1:20" ht="25.5">
      <c r="A116" s="76">
        <v>116</v>
      </c>
      <c r="B116" s="45" t="s">
        <v>1142</v>
      </c>
      <c r="C116" s="105" t="s">
        <v>2891</v>
      </c>
      <c r="D116" s="105" t="s">
        <v>858</v>
      </c>
      <c r="E116" s="105" t="s">
        <v>2285</v>
      </c>
      <c r="F116" s="106" t="s">
        <v>2723</v>
      </c>
      <c r="G116" s="106" t="s">
        <v>2846</v>
      </c>
      <c r="H116" s="107" t="s">
        <v>859</v>
      </c>
      <c r="I116" s="107" t="s">
        <v>860</v>
      </c>
      <c r="J116" s="47" t="s">
        <v>2788</v>
      </c>
      <c r="K116" s="48"/>
      <c r="L116" s="48"/>
      <c r="M116" s="48" t="s">
        <v>1608</v>
      </c>
      <c r="N116" s="48" t="s">
        <v>1609</v>
      </c>
      <c r="O116" s="48"/>
      <c r="P116" s="48"/>
      <c r="Q116" s="48"/>
      <c r="R116" s="48"/>
      <c r="S116" s="140"/>
      <c r="T116" s="48"/>
    </row>
    <row r="117" spans="1:20" ht="25.5">
      <c r="A117" s="76">
        <v>117</v>
      </c>
      <c r="B117" s="45" t="s">
        <v>1142</v>
      </c>
      <c r="C117" s="105" t="s">
        <v>861</v>
      </c>
      <c r="D117" s="105" t="s">
        <v>862</v>
      </c>
      <c r="E117" s="105" t="s">
        <v>863</v>
      </c>
      <c r="F117" s="106" t="s">
        <v>2723</v>
      </c>
      <c r="G117" s="106" t="s">
        <v>2846</v>
      </c>
      <c r="H117" s="107" t="s">
        <v>859</v>
      </c>
      <c r="I117" s="107" t="s">
        <v>864</v>
      </c>
      <c r="J117" s="47" t="s">
        <v>2789</v>
      </c>
      <c r="K117" s="48" t="s">
        <v>2699</v>
      </c>
      <c r="L117" s="48"/>
      <c r="M117" s="48" t="s">
        <v>1608</v>
      </c>
      <c r="N117" s="48" t="s">
        <v>1609</v>
      </c>
      <c r="O117" s="48"/>
      <c r="P117" s="48"/>
      <c r="Q117" s="48"/>
      <c r="R117" s="48"/>
      <c r="S117" s="140"/>
      <c r="T117" s="48"/>
    </row>
    <row r="118" spans="1:20" ht="38.25">
      <c r="A118" s="76">
        <v>118</v>
      </c>
      <c r="B118" s="45" t="s">
        <v>1142</v>
      </c>
      <c r="C118" s="105" t="s">
        <v>2873</v>
      </c>
      <c r="D118" s="105" t="s">
        <v>2721</v>
      </c>
      <c r="E118" s="105" t="s">
        <v>2892</v>
      </c>
      <c r="F118" s="106" t="s">
        <v>2723</v>
      </c>
      <c r="G118" s="106" t="s">
        <v>2846</v>
      </c>
      <c r="H118" s="107" t="s">
        <v>865</v>
      </c>
      <c r="I118" s="107" t="s">
        <v>866</v>
      </c>
      <c r="J118" s="47" t="s">
        <v>2788</v>
      </c>
      <c r="K118" s="109"/>
      <c r="L118" s="48"/>
      <c r="M118" s="48" t="s">
        <v>1608</v>
      </c>
      <c r="N118" s="48" t="s">
        <v>1609</v>
      </c>
      <c r="O118" s="48"/>
      <c r="P118" s="48"/>
      <c r="Q118" s="48"/>
      <c r="R118" s="48"/>
      <c r="S118" s="140"/>
      <c r="T118" s="48"/>
    </row>
    <row r="119" spans="1:20" ht="89.25">
      <c r="A119" s="76">
        <v>119</v>
      </c>
      <c r="B119" s="45" t="s">
        <v>1142</v>
      </c>
      <c r="C119" s="105" t="s">
        <v>867</v>
      </c>
      <c r="D119" s="105" t="s">
        <v>868</v>
      </c>
      <c r="E119" s="105" t="s">
        <v>2726</v>
      </c>
      <c r="F119" s="106" t="s">
        <v>2935</v>
      </c>
      <c r="G119" s="106" t="s">
        <v>2946</v>
      </c>
      <c r="H119" s="107" t="s">
        <v>869</v>
      </c>
      <c r="I119" s="107" t="s">
        <v>870</v>
      </c>
      <c r="J119" s="47" t="s">
        <v>2788</v>
      </c>
      <c r="K119" s="48" t="s">
        <v>89</v>
      </c>
      <c r="L119" s="48"/>
      <c r="M119" s="48" t="s">
        <v>1608</v>
      </c>
      <c r="N119" s="48" t="s">
        <v>763</v>
      </c>
      <c r="O119" s="48"/>
      <c r="P119" s="48" t="s">
        <v>2722</v>
      </c>
      <c r="Q119" s="48"/>
      <c r="R119" s="48"/>
      <c r="S119" s="163">
        <v>39678</v>
      </c>
      <c r="T119" s="48"/>
    </row>
    <row r="120" spans="1:20" ht="140.25">
      <c r="A120" s="76">
        <v>120</v>
      </c>
      <c r="B120" s="45" t="s">
        <v>1142</v>
      </c>
      <c r="C120" s="105" t="s">
        <v>871</v>
      </c>
      <c r="D120" s="105" t="s">
        <v>2823</v>
      </c>
      <c r="E120" s="105" t="s">
        <v>2897</v>
      </c>
      <c r="F120" s="106" t="s">
        <v>2935</v>
      </c>
      <c r="G120" s="106" t="s">
        <v>2946</v>
      </c>
      <c r="H120" s="107" t="s">
        <v>872</v>
      </c>
      <c r="I120" s="107" t="s">
        <v>1699</v>
      </c>
      <c r="J120" s="47" t="s">
        <v>2789</v>
      </c>
      <c r="K120" s="112" t="s">
        <v>85</v>
      </c>
      <c r="L120" s="48"/>
      <c r="M120" s="48" t="s">
        <v>1608</v>
      </c>
      <c r="N120" s="48" t="s">
        <v>763</v>
      </c>
      <c r="O120" s="48"/>
      <c r="P120" s="48" t="s">
        <v>2722</v>
      </c>
      <c r="Q120" s="48"/>
      <c r="R120" s="48"/>
      <c r="S120" s="163">
        <v>39678</v>
      </c>
      <c r="T120" s="48"/>
    </row>
    <row r="121" spans="1:20" ht="25.5">
      <c r="A121" s="76">
        <v>121</v>
      </c>
      <c r="B121" s="45" t="s">
        <v>1142</v>
      </c>
      <c r="C121" s="105" t="s">
        <v>861</v>
      </c>
      <c r="D121" s="105" t="s">
        <v>1700</v>
      </c>
      <c r="E121" s="105" t="s">
        <v>2909</v>
      </c>
      <c r="F121" s="106" t="s">
        <v>2723</v>
      </c>
      <c r="G121" s="106" t="s">
        <v>2846</v>
      </c>
      <c r="H121" s="107" t="s">
        <v>1701</v>
      </c>
      <c r="I121" s="107" t="s">
        <v>1702</v>
      </c>
      <c r="J121" s="47" t="s">
        <v>2788</v>
      </c>
      <c r="K121" s="48" t="s">
        <v>2700</v>
      </c>
      <c r="L121" s="48"/>
      <c r="M121" s="48" t="s">
        <v>1608</v>
      </c>
      <c r="N121" s="48" t="s">
        <v>1609</v>
      </c>
      <c r="O121" s="48"/>
      <c r="P121" s="48"/>
      <c r="Q121" s="48"/>
      <c r="R121" s="48"/>
      <c r="S121" s="140"/>
      <c r="T121" s="48"/>
    </row>
    <row r="122" spans="1:20" ht="25.5">
      <c r="A122" s="76">
        <v>122</v>
      </c>
      <c r="B122" s="45" t="s">
        <v>1142</v>
      </c>
      <c r="C122" s="105" t="s">
        <v>1703</v>
      </c>
      <c r="D122" s="105" t="s">
        <v>1704</v>
      </c>
      <c r="E122" s="105" t="s">
        <v>2912</v>
      </c>
      <c r="F122" s="106" t="s">
        <v>2723</v>
      </c>
      <c r="G122" s="106" t="s">
        <v>2846</v>
      </c>
      <c r="H122" s="107" t="s">
        <v>1701</v>
      </c>
      <c r="I122" s="107" t="s">
        <v>1702</v>
      </c>
      <c r="J122" s="47" t="s">
        <v>2788</v>
      </c>
      <c r="K122" s="48"/>
      <c r="L122" s="48"/>
      <c r="M122" s="48" t="s">
        <v>1608</v>
      </c>
      <c r="N122" s="48" t="s">
        <v>1609</v>
      </c>
      <c r="O122" s="48"/>
      <c r="P122" s="48"/>
      <c r="Q122" s="48"/>
      <c r="R122" s="48"/>
      <c r="S122" s="140"/>
      <c r="T122" s="48"/>
    </row>
    <row r="123" spans="1:20" ht="25.5">
      <c r="A123" s="76">
        <v>123</v>
      </c>
      <c r="B123" s="45" t="s">
        <v>1142</v>
      </c>
      <c r="C123" s="105" t="s">
        <v>1705</v>
      </c>
      <c r="D123" s="105" t="s">
        <v>1706</v>
      </c>
      <c r="E123" s="105" t="s">
        <v>2920</v>
      </c>
      <c r="F123" s="106" t="s">
        <v>2723</v>
      </c>
      <c r="G123" s="106" t="s">
        <v>2846</v>
      </c>
      <c r="H123" s="107" t="s">
        <v>1701</v>
      </c>
      <c r="I123" s="107" t="s">
        <v>1702</v>
      </c>
      <c r="J123" s="47" t="s">
        <v>2788</v>
      </c>
      <c r="K123" s="48"/>
      <c r="L123" s="48"/>
      <c r="M123" s="48" t="s">
        <v>1608</v>
      </c>
      <c r="N123" s="48" t="s">
        <v>1609</v>
      </c>
      <c r="O123" s="48"/>
      <c r="P123" s="48"/>
      <c r="Q123" s="48"/>
      <c r="R123" s="48"/>
      <c r="S123" s="140"/>
      <c r="T123" s="48"/>
    </row>
    <row r="124" spans="1:20" ht="25.5">
      <c r="A124" s="76">
        <v>124</v>
      </c>
      <c r="B124" s="45" t="s">
        <v>1142</v>
      </c>
      <c r="C124" s="105" t="s">
        <v>1703</v>
      </c>
      <c r="D124" s="105" t="s">
        <v>1704</v>
      </c>
      <c r="E124" s="105" t="s">
        <v>1707</v>
      </c>
      <c r="F124" s="106" t="s">
        <v>2723</v>
      </c>
      <c r="G124" s="106" t="s">
        <v>2846</v>
      </c>
      <c r="H124" s="107" t="s">
        <v>1708</v>
      </c>
      <c r="I124" s="107" t="s">
        <v>1709</v>
      </c>
      <c r="J124" s="47" t="s">
        <v>2788</v>
      </c>
      <c r="K124" s="48"/>
      <c r="L124" s="48"/>
      <c r="M124" s="48" t="s">
        <v>1608</v>
      </c>
      <c r="N124" s="48" t="s">
        <v>1609</v>
      </c>
      <c r="O124" s="48"/>
      <c r="P124" s="48"/>
      <c r="Q124" s="48"/>
      <c r="R124" s="48"/>
      <c r="S124" s="140"/>
      <c r="T124" s="48"/>
    </row>
    <row r="125" spans="1:20" ht="216.75">
      <c r="A125" s="76">
        <v>125</v>
      </c>
      <c r="B125" s="45" t="s">
        <v>1142</v>
      </c>
      <c r="C125" s="105" t="s">
        <v>2938</v>
      </c>
      <c r="D125" s="105" t="s">
        <v>2924</v>
      </c>
      <c r="E125" s="105" t="s">
        <v>2298</v>
      </c>
      <c r="F125" s="106" t="s">
        <v>2935</v>
      </c>
      <c r="G125" s="106" t="s">
        <v>2946</v>
      </c>
      <c r="H125" s="107" t="s">
        <v>1136</v>
      </c>
      <c r="I125" s="107" t="s">
        <v>1137</v>
      </c>
      <c r="J125" s="47"/>
      <c r="K125" s="48"/>
      <c r="L125" s="48"/>
      <c r="M125" s="48"/>
      <c r="N125" s="48"/>
      <c r="O125" s="48"/>
      <c r="P125" s="48" t="s">
        <v>2722</v>
      </c>
      <c r="Q125" s="48"/>
      <c r="R125" s="48"/>
      <c r="S125" s="140"/>
      <c r="T125" s="48"/>
    </row>
    <row r="126" spans="1:20" ht="25.5">
      <c r="A126" s="76">
        <v>126</v>
      </c>
      <c r="B126" s="45" t="s">
        <v>1142</v>
      </c>
      <c r="C126" s="105" t="s">
        <v>1138</v>
      </c>
      <c r="D126" s="105" t="s">
        <v>1139</v>
      </c>
      <c r="E126" s="105" t="s">
        <v>2317</v>
      </c>
      <c r="F126" s="106" t="s">
        <v>2935</v>
      </c>
      <c r="G126" s="106" t="s">
        <v>2946</v>
      </c>
      <c r="H126" s="107" t="s">
        <v>1140</v>
      </c>
      <c r="I126" s="107" t="s">
        <v>1141</v>
      </c>
      <c r="J126" s="47"/>
      <c r="K126" s="48"/>
      <c r="L126" s="48"/>
      <c r="M126" s="48"/>
      <c r="N126" s="48"/>
      <c r="O126" s="48"/>
      <c r="P126" s="48" t="s">
        <v>2722</v>
      </c>
      <c r="Q126" s="48"/>
      <c r="R126" s="48"/>
      <c r="S126" s="140"/>
      <c r="T126" s="48"/>
    </row>
    <row r="127" spans="1:20" ht="153.75" thickBot="1">
      <c r="A127" s="76">
        <v>127</v>
      </c>
      <c r="B127" s="45" t="s">
        <v>1420</v>
      </c>
      <c r="C127" s="138" t="s">
        <v>1387</v>
      </c>
      <c r="D127" s="103" t="s">
        <v>2719</v>
      </c>
      <c r="E127" s="103" t="s">
        <v>1388</v>
      </c>
      <c r="F127" s="104" t="s">
        <v>2935</v>
      </c>
      <c r="G127" s="104" t="s">
        <v>2946</v>
      </c>
      <c r="H127" s="114" t="s">
        <v>2066</v>
      </c>
      <c r="I127" s="114" t="s">
        <v>2067</v>
      </c>
      <c r="J127" s="47" t="s">
        <v>2815</v>
      </c>
      <c r="K127" s="113" t="s">
        <v>140</v>
      </c>
      <c r="L127" s="48"/>
      <c r="M127" s="48"/>
      <c r="N127" s="48"/>
      <c r="O127" s="48"/>
      <c r="P127" s="48" t="s">
        <v>2842</v>
      </c>
      <c r="Q127" s="48"/>
      <c r="R127" s="48"/>
      <c r="S127" s="163">
        <v>39678</v>
      </c>
      <c r="T127" s="48"/>
    </row>
    <row r="128" spans="1:20" ht="102.75" thickBot="1">
      <c r="A128" s="76">
        <v>128</v>
      </c>
      <c r="B128" s="45" t="s">
        <v>1420</v>
      </c>
      <c r="C128" s="147" t="s">
        <v>1150</v>
      </c>
      <c r="D128" s="105" t="s">
        <v>1152</v>
      </c>
      <c r="E128" s="105" t="s">
        <v>2068</v>
      </c>
      <c r="F128" s="106" t="s">
        <v>2935</v>
      </c>
      <c r="G128" s="106" t="s">
        <v>2946</v>
      </c>
      <c r="H128" s="120" t="s">
        <v>2069</v>
      </c>
      <c r="I128" s="148" t="s">
        <v>2070</v>
      </c>
      <c r="J128" s="47" t="s">
        <v>2815</v>
      </c>
      <c r="K128" s="113" t="s">
        <v>1329</v>
      </c>
      <c r="L128" s="48"/>
      <c r="M128" s="48"/>
      <c r="N128" s="48"/>
      <c r="O128" s="48"/>
      <c r="P128" s="48" t="s">
        <v>1421</v>
      </c>
      <c r="Q128" s="48"/>
      <c r="R128" s="48"/>
      <c r="S128" s="163">
        <v>39686</v>
      </c>
      <c r="T128" s="48"/>
    </row>
    <row r="129" spans="1:20" ht="115.5" thickBot="1">
      <c r="A129" s="76">
        <v>129</v>
      </c>
      <c r="B129" s="45" t="s">
        <v>1420</v>
      </c>
      <c r="C129" s="149" t="s">
        <v>2071</v>
      </c>
      <c r="D129" s="105" t="s">
        <v>2817</v>
      </c>
      <c r="E129" s="105" t="s">
        <v>2875</v>
      </c>
      <c r="F129" s="106" t="s">
        <v>2935</v>
      </c>
      <c r="G129" s="106" t="s">
        <v>2946</v>
      </c>
      <c r="H129" s="107" t="s">
        <v>2072</v>
      </c>
      <c r="I129" s="107" t="s">
        <v>1419</v>
      </c>
      <c r="J129" s="47" t="s">
        <v>2815</v>
      </c>
      <c r="K129" s="48" t="s">
        <v>1330</v>
      </c>
      <c r="L129" s="48"/>
      <c r="M129" s="48"/>
      <c r="N129" s="48"/>
      <c r="O129" s="48"/>
      <c r="P129" s="48" t="s">
        <v>1421</v>
      </c>
      <c r="Q129" s="48"/>
      <c r="R129" s="48"/>
      <c r="S129" s="163">
        <v>39686</v>
      </c>
      <c r="T129" s="48"/>
    </row>
    <row r="130" spans="1:20" ht="114.75">
      <c r="A130" s="76">
        <v>130</v>
      </c>
      <c r="B130" s="45" t="s">
        <v>2265</v>
      </c>
      <c r="C130" s="103" t="s">
        <v>2261</v>
      </c>
      <c r="D130" s="103" t="s">
        <v>2262</v>
      </c>
      <c r="E130" s="103" t="s">
        <v>2730</v>
      </c>
      <c r="F130" s="104" t="s">
        <v>2935</v>
      </c>
      <c r="G130" s="104" t="s">
        <v>2946</v>
      </c>
      <c r="H130" s="114" t="s">
        <v>2263</v>
      </c>
      <c r="I130" s="114" t="s">
        <v>2264</v>
      </c>
      <c r="J130" s="47" t="s">
        <v>2789</v>
      </c>
      <c r="K130" s="48" t="s">
        <v>64</v>
      </c>
      <c r="L130" s="48"/>
      <c r="M130" s="48" t="s">
        <v>1608</v>
      </c>
      <c r="N130" s="48" t="s">
        <v>763</v>
      </c>
      <c r="O130" s="48"/>
      <c r="P130" s="48" t="s">
        <v>2925</v>
      </c>
      <c r="Q130" s="48"/>
      <c r="R130" s="48"/>
      <c r="S130" s="140"/>
      <c r="T130" s="48"/>
    </row>
    <row r="131" spans="1:20" ht="12.75">
      <c r="A131" s="76">
        <v>131</v>
      </c>
      <c r="B131" s="45" t="s">
        <v>2273</v>
      </c>
      <c r="C131" s="103" t="s">
        <v>2071</v>
      </c>
      <c r="D131" s="103" t="s">
        <v>2266</v>
      </c>
      <c r="E131" s="103" t="s">
        <v>2896</v>
      </c>
      <c r="F131" s="104" t="s">
        <v>2723</v>
      </c>
      <c r="G131" s="104" t="s">
        <v>2846</v>
      </c>
      <c r="H131" s="114" t="s">
        <v>2267</v>
      </c>
      <c r="I131" s="114" t="s">
        <v>2268</v>
      </c>
      <c r="J131" s="47" t="s">
        <v>2788</v>
      </c>
      <c r="K131" s="48"/>
      <c r="L131" s="48"/>
      <c r="M131" s="48" t="s">
        <v>1608</v>
      </c>
      <c r="N131" s="48" t="s">
        <v>1609</v>
      </c>
      <c r="O131" s="48"/>
      <c r="P131" s="48"/>
      <c r="Q131" s="48"/>
      <c r="R131" s="48"/>
      <c r="S131" s="140"/>
      <c r="T131" s="48"/>
    </row>
    <row r="132" spans="1:20" ht="25.5">
      <c r="A132" s="76">
        <v>132</v>
      </c>
      <c r="B132" s="45" t="s">
        <v>2273</v>
      </c>
      <c r="C132" s="105" t="s">
        <v>2269</v>
      </c>
      <c r="D132" s="105" t="s">
        <v>2270</v>
      </c>
      <c r="E132" s="105" t="s">
        <v>2271</v>
      </c>
      <c r="F132" s="106" t="s">
        <v>2723</v>
      </c>
      <c r="G132" s="106" t="s">
        <v>2846</v>
      </c>
      <c r="H132" s="107" t="s">
        <v>2272</v>
      </c>
      <c r="I132" s="107" t="s">
        <v>2268</v>
      </c>
      <c r="J132" s="47" t="s">
        <v>2788</v>
      </c>
      <c r="K132" s="48"/>
      <c r="L132" s="48"/>
      <c r="M132" s="48" t="s">
        <v>1608</v>
      </c>
      <c r="N132" s="48" t="s">
        <v>1609</v>
      </c>
      <c r="O132" s="48"/>
      <c r="P132" s="48"/>
      <c r="Q132" s="48"/>
      <c r="R132" s="48"/>
      <c r="S132" s="140"/>
      <c r="T132" s="48"/>
    </row>
    <row r="133" spans="1:20" ht="204">
      <c r="A133" s="76">
        <v>133</v>
      </c>
      <c r="B133" s="45" t="s">
        <v>578</v>
      </c>
      <c r="C133" s="105" t="s">
        <v>567</v>
      </c>
      <c r="D133" s="105" t="s">
        <v>568</v>
      </c>
      <c r="E133" s="105" t="s">
        <v>2875</v>
      </c>
      <c r="F133" s="106" t="s">
        <v>2935</v>
      </c>
      <c r="G133" s="106" t="s">
        <v>2946</v>
      </c>
      <c r="H133" s="107" t="s">
        <v>569</v>
      </c>
      <c r="I133" s="107" t="s">
        <v>570</v>
      </c>
      <c r="J133" s="47" t="s">
        <v>2815</v>
      </c>
      <c r="K133" s="48" t="s">
        <v>213</v>
      </c>
      <c r="L133" s="48"/>
      <c r="M133" s="48"/>
      <c r="N133" s="48"/>
      <c r="O133" s="48"/>
      <c r="P133" s="48" t="s">
        <v>2737</v>
      </c>
      <c r="Q133" s="48"/>
      <c r="R133" s="48"/>
      <c r="S133" s="163">
        <v>39679</v>
      </c>
      <c r="T133" s="48"/>
    </row>
    <row r="134" spans="1:20" ht="229.5">
      <c r="A134" s="76">
        <v>134</v>
      </c>
      <c r="B134" s="45" t="s">
        <v>578</v>
      </c>
      <c r="C134" s="105" t="s">
        <v>571</v>
      </c>
      <c r="D134" s="105" t="s">
        <v>2818</v>
      </c>
      <c r="E134" s="105" t="s">
        <v>2912</v>
      </c>
      <c r="F134" s="106" t="s">
        <v>2935</v>
      </c>
      <c r="G134" s="106" t="s">
        <v>2946</v>
      </c>
      <c r="H134" s="107" t="s">
        <v>572</v>
      </c>
      <c r="I134" s="107" t="s">
        <v>573</v>
      </c>
      <c r="J134" s="47" t="s">
        <v>2789</v>
      </c>
      <c r="K134" s="48" t="s">
        <v>15</v>
      </c>
      <c r="L134" s="48"/>
      <c r="M134" s="48" t="s">
        <v>1608</v>
      </c>
      <c r="N134" s="48" t="s">
        <v>763</v>
      </c>
      <c r="O134" s="48"/>
      <c r="P134" s="48" t="s">
        <v>2840</v>
      </c>
      <c r="Q134" s="48"/>
      <c r="R134" s="48"/>
      <c r="S134" s="140"/>
      <c r="T134" s="48"/>
    </row>
    <row r="135" spans="1:20" ht="51">
      <c r="A135" s="76">
        <v>135</v>
      </c>
      <c r="B135" s="45" t="s">
        <v>578</v>
      </c>
      <c r="C135" s="105" t="s">
        <v>1352</v>
      </c>
      <c r="D135" s="105" t="s">
        <v>244</v>
      </c>
      <c r="E135" s="105" t="s">
        <v>2914</v>
      </c>
      <c r="F135" s="106" t="s">
        <v>2935</v>
      </c>
      <c r="G135" s="106" t="s">
        <v>2946</v>
      </c>
      <c r="H135" s="107" t="s">
        <v>574</v>
      </c>
      <c r="I135" s="107" t="s">
        <v>575</v>
      </c>
      <c r="J135" s="47" t="s">
        <v>2788</v>
      </c>
      <c r="K135" s="48"/>
      <c r="L135" s="48"/>
      <c r="M135" s="48" t="s">
        <v>1608</v>
      </c>
      <c r="N135" s="48" t="s">
        <v>763</v>
      </c>
      <c r="O135" s="48"/>
      <c r="P135" s="48" t="s">
        <v>2737</v>
      </c>
      <c r="Q135" s="48"/>
      <c r="R135" s="48"/>
      <c r="S135" s="163">
        <v>39679</v>
      </c>
      <c r="T135" s="48"/>
    </row>
    <row r="136" spans="1:20" ht="63.75">
      <c r="A136" s="76">
        <v>136</v>
      </c>
      <c r="B136" s="45" t="s">
        <v>578</v>
      </c>
      <c r="C136" s="105" t="s">
        <v>1352</v>
      </c>
      <c r="D136" s="105" t="s">
        <v>244</v>
      </c>
      <c r="E136" s="105" t="s">
        <v>2732</v>
      </c>
      <c r="F136" s="106" t="s">
        <v>2935</v>
      </c>
      <c r="G136" s="106" t="s">
        <v>2946</v>
      </c>
      <c r="H136" s="107" t="s">
        <v>576</v>
      </c>
      <c r="I136" s="107" t="s">
        <v>577</v>
      </c>
      <c r="J136" s="47" t="s">
        <v>2788</v>
      </c>
      <c r="K136" s="48"/>
      <c r="L136" s="48"/>
      <c r="M136" s="48" t="s">
        <v>1608</v>
      </c>
      <c r="N136" s="48" t="s">
        <v>763</v>
      </c>
      <c r="O136" s="48"/>
      <c r="P136" s="48" t="s">
        <v>2737</v>
      </c>
      <c r="Q136" s="48"/>
      <c r="R136" s="48"/>
      <c r="S136" s="163">
        <v>39679</v>
      </c>
      <c r="T136" s="48"/>
    </row>
    <row r="137" spans="1:20" ht="89.25">
      <c r="A137" s="76">
        <v>137</v>
      </c>
      <c r="B137" s="45" t="s">
        <v>1420</v>
      </c>
      <c r="C137" s="103" t="s">
        <v>1353</v>
      </c>
      <c r="D137" s="103" t="s">
        <v>2934</v>
      </c>
      <c r="E137" s="103" t="s">
        <v>2911</v>
      </c>
      <c r="F137" s="104" t="s">
        <v>2935</v>
      </c>
      <c r="G137" s="104" t="s">
        <v>2846</v>
      </c>
      <c r="H137" s="114" t="s">
        <v>1354</v>
      </c>
      <c r="I137" s="114" t="s">
        <v>2013</v>
      </c>
      <c r="J137" s="47" t="s">
        <v>2789</v>
      </c>
      <c r="K137" s="48" t="s">
        <v>90</v>
      </c>
      <c r="L137" s="48"/>
      <c r="M137" s="48" t="s">
        <v>1608</v>
      </c>
      <c r="N137" s="48" t="s">
        <v>763</v>
      </c>
      <c r="O137" s="48"/>
      <c r="P137" s="48" t="s">
        <v>2722</v>
      </c>
      <c r="Q137" s="48"/>
      <c r="R137" s="48"/>
      <c r="S137" s="163">
        <v>39678</v>
      </c>
      <c r="T137" s="48"/>
    </row>
    <row r="138" spans="1:20" ht="38.25">
      <c r="A138" s="76">
        <v>138</v>
      </c>
      <c r="B138" s="45" t="s">
        <v>2028</v>
      </c>
      <c r="C138" s="105" t="s">
        <v>2939</v>
      </c>
      <c r="D138" s="105"/>
      <c r="E138" s="105"/>
      <c r="F138" s="106" t="s">
        <v>2935</v>
      </c>
      <c r="G138" s="106" t="s">
        <v>2846</v>
      </c>
      <c r="H138" s="107" t="s">
        <v>2014</v>
      </c>
      <c r="I138" s="107" t="s">
        <v>2015</v>
      </c>
      <c r="J138" s="47" t="s">
        <v>2788</v>
      </c>
      <c r="K138" s="48" t="s">
        <v>91</v>
      </c>
      <c r="L138" s="48"/>
      <c r="M138" s="48" t="s">
        <v>1608</v>
      </c>
      <c r="N138" s="48" t="s">
        <v>763</v>
      </c>
      <c r="O138" s="48"/>
      <c r="P138" s="48" t="s">
        <v>2722</v>
      </c>
      <c r="Q138" s="48"/>
      <c r="R138" s="48"/>
      <c r="S138" s="163">
        <v>39678</v>
      </c>
      <c r="T138" s="48"/>
    </row>
    <row r="139" spans="1:20" ht="127.5">
      <c r="A139" s="76">
        <v>139</v>
      </c>
      <c r="B139" s="45" t="s">
        <v>2028</v>
      </c>
      <c r="C139" s="105" t="s">
        <v>2939</v>
      </c>
      <c r="D139" s="105"/>
      <c r="E139" s="105"/>
      <c r="F139" s="106" t="s">
        <v>2935</v>
      </c>
      <c r="G139" s="106" t="s">
        <v>831</v>
      </c>
      <c r="H139" s="107" t="s">
        <v>2016</v>
      </c>
      <c r="I139" s="107" t="s">
        <v>2017</v>
      </c>
      <c r="J139" s="47" t="s">
        <v>2815</v>
      </c>
      <c r="K139" s="48" t="s">
        <v>92</v>
      </c>
      <c r="L139" s="48"/>
      <c r="M139" s="48"/>
      <c r="N139" s="48"/>
      <c r="O139" s="48"/>
      <c r="P139" s="48" t="s">
        <v>2722</v>
      </c>
      <c r="Q139" s="48"/>
      <c r="R139" s="48"/>
      <c r="S139" s="163">
        <v>39678</v>
      </c>
      <c r="T139" s="48"/>
    </row>
    <row r="140" spans="1:20" ht="12.75">
      <c r="A140" s="76">
        <v>140</v>
      </c>
      <c r="B140" s="45" t="s">
        <v>2028</v>
      </c>
      <c r="C140" s="105" t="s">
        <v>2018</v>
      </c>
      <c r="D140" s="105" t="s">
        <v>2019</v>
      </c>
      <c r="E140" s="105" t="s">
        <v>2934</v>
      </c>
      <c r="F140" s="106" t="s">
        <v>2723</v>
      </c>
      <c r="G140" s="106" t="s">
        <v>2846</v>
      </c>
      <c r="H140" s="107" t="s">
        <v>2020</v>
      </c>
      <c r="I140" s="107" t="s">
        <v>2021</v>
      </c>
      <c r="J140" s="47" t="s">
        <v>2788</v>
      </c>
      <c r="K140" s="48"/>
      <c r="L140" s="48"/>
      <c r="M140" s="48" t="s">
        <v>1608</v>
      </c>
      <c r="N140" s="48" t="s">
        <v>1609</v>
      </c>
      <c r="O140" s="48"/>
      <c r="P140" s="48"/>
      <c r="Q140" s="48"/>
      <c r="R140" s="48"/>
      <c r="S140" s="140"/>
      <c r="T140" s="48"/>
    </row>
    <row r="141" spans="1:20" ht="25.5">
      <c r="A141" s="76">
        <v>141</v>
      </c>
      <c r="B141" s="45" t="s">
        <v>2028</v>
      </c>
      <c r="C141" s="105" t="s">
        <v>2022</v>
      </c>
      <c r="D141" s="105" t="s">
        <v>2023</v>
      </c>
      <c r="E141" s="105" t="s">
        <v>2909</v>
      </c>
      <c r="F141" s="106" t="s">
        <v>2723</v>
      </c>
      <c r="G141" s="106" t="s">
        <v>2846</v>
      </c>
      <c r="H141" s="107" t="s">
        <v>2024</v>
      </c>
      <c r="I141" s="107" t="s">
        <v>2025</v>
      </c>
      <c r="J141" s="47" t="s">
        <v>2788</v>
      </c>
      <c r="K141" s="48"/>
      <c r="L141" s="48"/>
      <c r="M141" s="48" t="s">
        <v>1608</v>
      </c>
      <c r="N141" s="48" t="s">
        <v>1609</v>
      </c>
      <c r="O141" s="48"/>
      <c r="P141" s="48"/>
      <c r="Q141" s="48"/>
      <c r="R141" s="48"/>
      <c r="S141" s="140"/>
      <c r="T141" s="48"/>
    </row>
    <row r="142" spans="1:20" ht="25.5">
      <c r="A142" s="76">
        <v>142</v>
      </c>
      <c r="B142" s="45" t="s">
        <v>2028</v>
      </c>
      <c r="C142" s="105" t="s">
        <v>2345</v>
      </c>
      <c r="D142" s="105" t="s">
        <v>2316</v>
      </c>
      <c r="E142" s="105" t="s">
        <v>2739</v>
      </c>
      <c r="F142" s="106" t="s">
        <v>2723</v>
      </c>
      <c r="G142" s="106" t="s">
        <v>2846</v>
      </c>
      <c r="H142" s="107" t="s">
        <v>2026</v>
      </c>
      <c r="I142" s="107" t="s">
        <v>2027</v>
      </c>
      <c r="J142" s="47" t="s">
        <v>2788</v>
      </c>
      <c r="K142" s="48"/>
      <c r="L142" s="48"/>
      <c r="M142" s="48" t="s">
        <v>1608</v>
      </c>
      <c r="N142" s="48" t="s">
        <v>1609</v>
      </c>
      <c r="O142" s="48"/>
      <c r="P142" s="48"/>
      <c r="Q142" s="48"/>
      <c r="R142" s="48"/>
      <c r="S142" s="140"/>
      <c r="T142" s="48"/>
    </row>
    <row r="143" spans="1:20" ht="213.75">
      <c r="A143" s="76">
        <v>143</v>
      </c>
      <c r="B143" s="45" t="s">
        <v>1738</v>
      </c>
      <c r="C143" s="103" t="s">
        <v>1353</v>
      </c>
      <c r="D143" s="103" t="s">
        <v>2934</v>
      </c>
      <c r="E143" s="103" t="s">
        <v>2911</v>
      </c>
      <c r="F143" s="104" t="s">
        <v>2935</v>
      </c>
      <c r="G143" s="104" t="s">
        <v>2946</v>
      </c>
      <c r="H143" s="114" t="s">
        <v>2947</v>
      </c>
      <c r="I143" s="114" t="s">
        <v>2948</v>
      </c>
      <c r="J143" s="47" t="s">
        <v>2815</v>
      </c>
      <c r="K143" s="48" t="s">
        <v>93</v>
      </c>
      <c r="L143" s="48"/>
      <c r="M143" s="48"/>
      <c r="N143" s="48"/>
      <c r="O143" s="48"/>
      <c r="P143" s="48" t="s">
        <v>2722</v>
      </c>
      <c r="Q143" s="48"/>
      <c r="R143" s="48"/>
      <c r="S143" s="163">
        <v>39678</v>
      </c>
      <c r="T143" s="48"/>
    </row>
    <row r="144" spans="1:20" ht="153">
      <c r="A144" s="76">
        <v>144</v>
      </c>
      <c r="B144" s="45" t="s">
        <v>1738</v>
      </c>
      <c r="C144" s="103" t="s">
        <v>1178</v>
      </c>
      <c r="D144" s="103" t="s">
        <v>2718</v>
      </c>
      <c r="E144" s="103" t="s">
        <v>2854</v>
      </c>
      <c r="F144" s="104" t="s">
        <v>2935</v>
      </c>
      <c r="G144" s="104" t="s">
        <v>2946</v>
      </c>
      <c r="H144" s="114" t="s">
        <v>2949</v>
      </c>
      <c r="I144" s="114" t="s">
        <v>2950</v>
      </c>
      <c r="J144" s="47" t="s">
        <v>2789</v>
      </c>
      <c r="K144" s="48" t="s">
        <v>94</v>
      </c>
      <c r="L144" s="48"/>
      <c r="M144" s="48" t="s">
        <v>1608</v>
      </c>
      <c r="N144" s="48" t="s">
        <v>763</v>
      </c>
      <c r="O144" s="48"/>
      <c r="P144" s="48" t="s">
        <v>2722</v>
      </c>
      <c r="Q144" s="48"/>
      <c r="R144" s="48"/>
      <c r="S144" s="163">
        <v>39678</v>
      </c>
      <c r="T144" s="48"/>
    </row>
    <row r="145" spans="1:20" ht="89.25">
      <c r="A145" s="76">
        <v>145</v>
      </c>
      <c r="B145" s="45" t="s">
        <v>1738</v>
      </c>
      <c r="C145" s="105" t="s">
        <v>2939</v>
      </c>
      <c r="D145" s="105"/>
      <c r="E145" s="105"/>
      <c r="F145" s="106" t="s">
        <v>2935</v>
      </c>
      <c r="G145" s="106" t="s">
        <v>2946</v>
      </c>
      <c r="H145" s="107" t="s">
        <v>2951</v>
      </c>
      <c r="I145" s="107" t="s">
        <v>1737</v>
      </c>
      <c r="J145" s="47" t="s">
        <v>2815</v>
      </c>
      <c r="K145" s="48" t="s">
        <v>95</v>
      </c>
      <c r="L145" s="48"/>
      <c r="M145" s="48"/>
      <c r="N145" s="48"/>
      <c r="O145" s="48"/>
      <c r="P145" s="48" t="s">
        <v>2722</v>
      </c>
      <c r="Q145" s="48"/>
      <c r="R145" s="48"/>
      <c r="S145" s="163">
        <v>39678</v>
      </c>
      <c r="T145" s="48"/>
    </row>
    <row r="146" spans="1:20" ht="25.5">
      <c r="A146" s="76">
        <v>146</v>
      </c>
      <c r="B146" s="45" t="s">
        <v>254</v>
      </c>
      <c r="C146" s="103" t="s">
        <v>247</v>
      </c>
      <c r="D146" s="103" t="s">
        <v>248</v>
      </c>
      <c r="E146" s="103" t="s">
        <v>2731</v>
      </c>
      <c r="F146" s="104" t="s">
        <v>2723</v>
      </c>
      <c r="G146" s="104" t="s">
        <v>2846</v>
      </c>
      <c r="H146" s="114" t="s">
        <v>249</v>
      </c>
      <c r="I146" s="114" t="s">
        <v>250</v>
      </c>
      <c r="J146" s="47" t="s">
        <v>2788</v>
      </c>
      <c r="K146" s="48"/>
      <c r="L146" s="48"/>
      <c r="M146" s="48" t="s">
        <v>1608</v>
      </c>
      <c r="N146" s="48" t="s">
        <v>1609</v>
      </c>
      <c r="O146" s="48"/>
      <c r="P146" s="48"/>
      <c r="Q146" s="48"/>
      <c r="R146" s="48"/>
      <c r="S146" s="140"/>
      <c r="T146" s="48"/>
    </row>
    <row r="147" spans="1:20" ht="33.75">
      <c r="A147" s="76">
        <v>147</v>
      </c>
      <c r="B147" s="45" t="s">
        <v>254</v>
      </c>
      <c r="C147" s="105" t="s">
        <v>251</v>
      </c>
      <c r="D147" s="105" t="s">
        <v>2875</v>
      </c>
      <c r="E147" s="105" t="s">
        <v>2324</v>
      </c>
      <c r="F147" s="106" t="s">
        <v>2723</v>
      </c>
      <c r="G147" s="106" t="s">
        <v>2846</v>
      </c>
      <c r="H147" s="107" t="s">
        <v>252</v>
      </c>
      <c r="I147" s="107" t="s">
        <v>253</v>
      </c>
      <c r="J147" s="47" t="s">
        <v>2789</v>
      </c>
      <c r="K147" s="48" t="s">
        <v>1948</v>
      </c>
      <c r="L147" s="48"/>
      <c r="M147" s="48" t="s">
        <v>1608</v>
      </c>
      <c r="N147" s="48" t="s">
        <v>763</v>
      </c>
      <c r="O147" s="48"/>
      <c r="P147" s="48"/>
      <c r="Q147" s="48"/>
      <c r="R147" s="48"/>
      <c r="S147" s="140"/>
      <c r="T147" s="48"/>
    </row>
    <row r="148" spans="1:20" ht="25.5">
      <c r="A148" s="76">
        <v>148</v>
      </c>
      <c r="B148" s="45" t="s">
        <v>1121</v>
      </c>
      <c r="C148" s="103" t="s">
        <v>2896</v>
      </c>
      <c r="D148" s="103" t="s">
        <v>2897</v>
      </c>
      <c r="E148" s="103" t="s">
        <v>2734</v>
      </c>
      <c r="F148" s="104" t="s">
        <v>2723</v>
      </c>
      <c r="G148" s="104" t="s">
        <v>2846</v>
      </c>
      <c r="H148" s="139" t="s">
        <v>255</v>
      </c>
      <c r="I148" s="114" t="s">
        <v>256</v>
      </c>
      <c r="J148" s="47" t="s">
        <v>2788</v>
      </c>
      <c r="K148" s="48"/>
      <c r="L148" s="48"/>
      <c r="M148" s="48" t="s">
        <v>1608</v>
      </c>
      <c r="N148" s="48" t="s">
        <v>1609</v>
      </c>
      <c r="O148" s="48"/>
      <c r="P148" s="48"/>
      <c r="Q148" s="48"/>
      <c r="R148" s="48"/>
      <c r="S148" s="140"/>
      <c r="T148" s="48"/>
    </row>
    <row r="149" spans="1:20" ht="45">
      <c r="A149" s="76">
        <v>149</v>
      </c>
      <c r="B149" s="45" t="s">
        <v>1121</v>
      </c>
      <c r="C149" s="105" t="s">
        <v>2945</v>
      </c>
      <c r="D149" s="105" t="s">
        <v>2324</v>
      </c>
      <c r="E149" s="105" t="s">
        <v>2767</v>
      </c>
      <c r="F149" s="106" t="s">
        <v>2723</v>
      </c>
      <c r="G149" s="106" t="s">
        <v>2846</v>
      </c>
      <c r="H149" s="120" t="s">
        <v>257</v>
      </c>
      <c r="I149" s="107" t="s">
        <v>258</v>
      </c>
      <c r="J149" s="47" t="s">
        <v>2789</v>
      </c>
      <c r="K149" s="48" t="s">
        <v>1612</v>
      </c>
      <c r="L149" s="48"/>
      <c r="M149" s="48" t="s">
        <v>1608</v>
      </c>
      <c r="N149" s="48" t="s">
        <v>1609</v>
      </c>
      <c r="O149" s="48"/>
      <c r="P149" s="48"/>
      <c r="Q149" s="48"/>
      <c r="R149" s="48"/>
      <c r="S149" s="140"/>
      <c r="T149" s="48"/>
    </row>
    <row r="150" spans="1:20" ht="38.25">
      <c r="A150" s="76">
        <v>150</v>
      </c>
      <c r="B150" s="45" t="s">
        <v>1121</v>
      </c>
      <c r="C150" s="105" t="s">
        <v>259</v>
      </c>
      <c r="D150" s="105" t="s">
        <v>2852</v>
      </c>
      <c r="E150" s="105" t="s">
        <v>2900</v>
      </c>
      <c r="F150" s="106" t="s">
        <v>2935</v>
      </c>
      <c r="G150" s="106" t="s">
        <v>2946</v>
      </c>
      <c r="H150" s="120" t="s">
        <v>260</v>
      </c>
      <c r="I150" s="107" t="s">
        <v>261</v>
      </c>
      <c r="J150" s="47" t="s">
        <v>2788</v>
      </c>
      <c r="K150" s="48"/>
      <c r="L150" s="48"/>
      <c r="M150" s="48" t="s">
        <v>1608</v>
      </c>
      <c r="N150" s="48" t="s">
        <v>763</v>
      </c>
      <c r="O150" s="48"/>
      <c r="P150" s="48" t="s">
        <v>2737</v>
      </c>
      <c r="Q150" s="48"/>
      <c r="R150" s="48"/>
      <c r="S150" s="163">
        <v>39679</v>
      </c>
      <c r="T150" s="48"/>
    </row>
    <row r="151" spans="1:20" ht="63.75">
      <c r="A151" s="76">
        <v>151</v>
      </c>
      <c r="B151" s="45" t="s">
        <v>1121</v>
      </c>
      <c r="C151" s="105" t="s">
        <v>259</v>
      </c>
      <c r="D151" s="105" t="s">
        <v>2852</v>
      </c>
      <c r="E151" s="105" t="s">
        <v>2926</v>
      </c>
      <c r="F151" s="106" t="s">
        <v>2935</v>
      </c>
      <c r="G151" s="106" t="s">
        <v>2946</v>
      </c>
      <c r="H151" s="120" t="s">
        <v>262</v>
      </c>
      <c r="I151" s="107" t="s">
        <v>261</v>
      </c>
      <c r="J151" s="47" t="s">
        <v>2788</v>
      </c>
      <c r="K151" s="48" t="s">
        <v>3028</v>
      </c>
      <c r="L151" s="48"/>
      <c r="M151" s="48" t="s">
        <v>1608</v>
      </c>
      <c r="N151" s="48" t="s">
        <v>763</v>
      </c>
      <c r="O151" s="48"/>
      <c r="P151" s="48" t="s">
        <v>2925</v>
      </c>
      <c r="Q151" s="48"/>
      <c r="R151" s="48"/>
      <c r="S151" s="140"/>
      <c r="T151" s="48"/>
    </row>
    <row r="152" spans="1:20" ht="45">
      <c r="A152" s="76">
        <v>152</v>
      </c>
      <c r="B152" s="45" t="s">
        <v>1121</v>
      </c>
      <c r="C152" s="105" t="s">
        <v>2032</v>
      </c>
      <c r="D152" s="105" t="s">
        <v>2852</v>
      </c>
      <c r="E152" s="105" t="s">
        <v>2317</v>
      </c>
      <c r="F152" s="106" t="s">
        <v>2723</v>
      </c>
      <c r="G152" s="106" t="s">
        <v>2846</v>
      </c>
      <c r="H152" s="120" t="s">
        <v>257</v>
      </c>
      <c r="I152" s="107" t="s">
        <v>258</v>
      </c>
      <c r="J152" s="47" t="s">
        <v>2789</v>
      </c>
      <c r="K152" s="48" t="s">
        <v>1612</v>
      </c>
      <c r="L152" s="48"/>
      <c r="M152" s="48" t="s">
        <v>1608</v>
      </c>
      <c r="N152" s="48" t="s">
        <v>1609</v>
      </c>
      <c r="O152" s="48"/>
      <c r="P152" s="48"/>
      <c r="Q152" s="48"/>
      <c r="R152" s="48"/>
      <c r="S152" s="140"/>
      <c r="T152" s="48"/>
    </row>
    <row r="153" spans="1:20" ht="38.25">
      <c r="A153" s="76">
        <v>153</v>
      </c>
      <c r="B153" s="45" t="s">
        <v>1121</v>
      </c>
      <c r="C153" s="105" t="s">
        <v>2887</v>
      </c>
      <c r="D153" s="105" t="s">
        <v>2852</v>
      </c>
      <c r="E153" s="105" t="s">
        <v>248</v>
      </c>
      <c r="F153" s="106" t="s">
        <v>2935</v>
      </c>
      <c r="G153" s="106" t="s">
        <v>2946</v>
      </c>
      <c r="H153" s="120" t="s">
        <v>263</v>
      </c>
      <c r="I153" s="107" t="s">
        <v>264</v>
      </c>
      <c r="J153" s="47" t="s">
        <v>2789</v>
      </c>
      <c r="K153" s="48" t="s">
        <v>15</v>
      </c>
      <c r="L153" s="48"/>
      <c r="M153" s="48" t="s">
        <v>1608</v>
      </c>
      <c r="N153" s="48" t="s">
        <v>763</v>
      </c>
      <c r="O153" s="48"/>
      <c r="P153" s="48" t="s">
        <v>2840</v>
      </c>
      <c r="Q153" s="48"/>
      <c r="R153" s="48"/>
      <c r="S153" s="140"/>
      <c r="T153" s="48"/>
    </row>
    <row r="154" spans="1:20" ht="25.5">
      <c r="A154" s="76">
        <v>154</v>
      </c>
      <c r="B154" s="45" t="s">
        <v>1121</v>
      </c>
      <c r="C154" s="105" t="s">
        <v>2903</v>
      </c>
      <c r="D154" s="105" t="s">
        <v>2910</v>
      </c>
      <c r="E154" s="105" t="s">
        <v>2923</v>
      </c>
      <c r="F154" s="106" t="s">
        <v>2723</v>
      </c>
      <c r="G154" s="106" t="s">
        <v>2846</v>
      </c>
      <c r="H154" s="120" t="s">
        <v>265</v>
      </c>
      <c r="I154" s="107" t="s">
        <v>266</v>
      </c>
      <c r="J154" s="47" t="s">
        <v>2788</v>
      </c>
      <c r="K154" s="48"/>
      <c r="L154" s="48"/>
      <c r="M154" s="48" t="s">
        <v>1608</v>
      </c>
      <c r="N154" s="111" t="s">
        <v>1609</v>
      </c>
      <c r="O154" s="48"/>
      <c r="P154" s="48"/>
      <c r="Q154" s="48"/>
      <c r="R154" s="48"/>
      <c r="S154" s="140"/>
      <c r="T154" s="48"/>
    </row>
    <row r="155" spans="1:20" ht="146.25">
      <c r="A155" s="76">
        <v>155</v>
      </c>
      <c r="B155" s="45" t="s">
        <v>1121</v>
      </c>
      <c r="C155" s="105" t="s">
        <v>2733</v>
      </c>
      <c r="D155" s="105" t="s">
        <v>267</v>
      </c>
      <c r="E155" s="105" t="s">
        <v>268</v>
      </c>
      <c r="F155" s="106" t="s">
        <v>2935</v>
      </c>
      <c r="G155" s="106" t="s">
        <v>2946</v>
      </c>
      <c r="H155" s="120" t="s">
        <v>269</v>
      </c>
      <c r="I155" s="107" t="s">
        <v>270</v>
      </c>
      <c r="J155" s="47" t="s">
        <v>2789</v>
      </c>
      <c r="K155" s="48" t="s">
        <v>741</v>
      </c>
      <c r="L155" s="48"/>
      <c r="M155" s="48" t="s">
        <v>1608</v>
      </c>
      <c r="N155" s="48" t="s">
        <v>763</v>
      </c>
      <c r="O155" s="48"/>
      <c r="P155" s="48" t="s">
        <v>2756</v>
      </c>
      <c r="Q155" s="48"/>
      <c r="R155" s="48"/>
      <c r="S155" s="140"/>
      <c r="T155" s="48"/>
    </row>
    <row r="156" spans="1:20" ht="25.5">
      <c r="A156" s="76">
        <v>156</v>
      </c>
      <c r="B156" s="45" t="s">
        <v>1121</v>
      </c>
      <c r="C156" s="105" t="s">
        <v>2733</v>
      </c>
      <c r="D156" s="105" t="s">
        <v>267</v>
      </c>
      <c r="E156" s="105" t="s">
        <v>2859</v>
      </c>
      <c r="F156" s="106" t="s">
        <v>2723</v>
      </c>
      <c r="G156" s="106" t="s">
        <v>2846</v>
      </c>
      <c r="H156" s="120" t="s">
        <v>271</v>
      </c>
      <c r="I156" s="107" t="s">
        <v>272</v>
      </c>
      <c r="J156" s="47" t="s">
        <v>2788</v>
      </c>
      <c r="K156" s="48"/>
      <c r="L156" s="48"/>
      <c r="M156" s="48" t="s">
        <v>1608</v>
      </c>
      <c r="N156" s="48" t="s">
        <v>1609</v>
      </c>
      <c r="O156" s="48"/>
      <c r="P156" s="48"/>
      <c r="Q156" s="48"/>
      <c r="R156" s="48"/>
      <c r="S156" s="140"/>
      <c r="T156" s="48"/>
    </row>
    <row r="157" spans="1:20" ht="38.25">
      <c r="A157" s="76">
        <v>157</v>
      </c>
      <c r="B157" s="45" t="s">
        <v>1121</v>
      </c>
      <c r="C157" s="105" t="s">
        <v>247</v>
      </c>
      <c r="D157" s="105" t="s">
        <v>2725</v>
      </c>
      <c r="E157" s="105" t="s">
        <v>2068</v>
      </c>
      <c r="F157" s="106" t="s">
        <v>2935</v>
      </c>
      <c r="G157" s="106" t="s">
        <v>2946</v>
      </c>
      <c r="H157" s="120" t="s">
        <v>273</v>
      </c>
      <c r="I157" s="107" t="s">
        <v>274</v>
      </c>
      <c r="J157" s="47" t="s">
        <v>2788</v>
      </c>
      <c r="K157" s="48" t="s">
        <v>742</v>
      </c>
      <c r="L157" s="48"/>
      <c r="M157" s="48" t="s">
        <v>1608</v>
      </c>
      <c r="N157" s="48" t="s">
        <v>763</v>
      </c>
      <c r="O157" s="48"/>
      <c r="P157" s="48" t="s">
        <v>2756</v>
      </c>
      <c r="Q157" s="48"/>
      <c r="R157" s="48"/>
      <c r="S157" s="140"/>
      <c r="T157" s="48"/>
    </row>
    <row r="158" spans="1:20" ht="25.5">
      <c r="A158" s="76">
        <v>158</v>
      </c>
      <c r="B158" s="45" t="s">
        <v>1121</v>
      </c>
      <c r="C158" s="105" t="s">
        <v>247</v>
      </c>
      <c r="D158" s="105" t="s">
        <v>248</v>
      </c>
      <c r="E158" s="105" t="s">
        <v>2910</v>
      </c>
      <c r="F158" s="106" t="s">
        <v>2723</v>
      </c>
      <c r="G158" s="106" t="s">
        <v>2846</v>
      </c>
      <c r="H158" s="120" t="s">
        <v>275</v>
      </c>
      <c r="I158" s="107" t="s">
        <v>276</v>
      </c>
      <c r="J158" s="47" t="s">
        <v>2788</v>
      </c>
      <c r="K158" s="48"/>
      <c r="L158" s="48"/>
      <c r="M158" s="48" t="s">
        <v>1608</v>
      </c>
      <c r="N158" s="48" t="s">
        <v>1609</v>
      </c>
      <c r="O158" s="48"/>
      <c r="P158" s="48"/>
      <c r="Q158" s="48"/>
      <c r="R158" s="48"/>
      <c r="S158" s="140"/>
      <c r="T158" s="48"/>
    </row>
    <row r="159" spans="1:20" ht="38.25">
      <c r="A159" s="76">
        <v>159</v>
      </c>
      <c r="B159" s="45" t="s">
        <v>1121</v>
      </c>
      <c r="C159" s="105" t="s">
        <v>277</v>
      </c>
      <c r="D159" s="105" t="s">
        <v>2728</v>
      </c>
      <c r="E159" s="105" t="s">
        <v>1707</v>
      </c>
      <c r="F159" s="106" t="s">
        <v>2723</v>
      </c>
      <c r="G159" s="106" t="s">
        <v>2846</v>
      </c>
      <c r="H159" s="120" t="s">
        <v>278</v>
      </c>
      <c r="I159" s="107" t="s">
        <v>279</v>
      </c>
      <c r="J159" s="47" t="s">
        <v>2788</v>
      </c>
      <c r="K159" s="48"/>
      <c r="L159" s="48"/>
      <c r="M159" s="48" t="s">
        <v>1608</v>
      </c>
      <c r="N159" s="48" t="s">
        <v>1609</v>
      </c>
      <c r="O159" s="48"/>
      <c r="P159" s="48"/>
      <c r="Q159" s="48"/>
      <c r="R159" s="48"/>
      <c r="S159" s="140"/>
      <c r="T159" s="48"/>
    </row>
    <row r="160" spans="1:20" ht="25.5">
      <c r="A160" s="76">
        <v>160</v>
      </c>
      <c r="B160" s="45" t="s">
        <v>1121</v>
      </c>
      <c r="C160" s="105" t="s">
        <v>280</v>
      </c>
      <c r="D160" s="105" t="s">
        <v>2876</v>
      </c>
      <c r="E160" s="105" t="s">
        <v>2732</v>
      </c>
      <c r="F160" s="106" t="s">
        <v>2723</v>
      </c>
      <c r="G160" s="106" t="s">
        <v>2846</v>
      </c>
      <c r="H160" s="120" t="s">
        <v>281</v>
      </c>
      <c r="I160" s="107" t="s">
        <v>279</v>
      </c>
      <c r="J160" s="47" t="s">
        <v>2788</v>
      </c>
      <c r="K160" s="48"/>
      <c r="L160" s="48"/>
      <c r="M160" s="48" t="s">
        <v>1608</v>
      </c>
      <c r="N160" s="48" t="s">
        <v>1609</v>
      </c>
      <c r="O160" s="48"/>
      <c r="P160" s="48"/>
      <c r="Q160" s="48"/>
      <c r="R160" s="48"/>
      <c r="S160" s="140"/>
      <c r="T160" s="48"/>
    </row>
    <row r="161" spans="1:20" ht="202.5">
      <c r="A161" s="76">
        <v>161</v>
      </c>
      <c r="B161" s="45" t="s">
        <v>1121</v>
      </c>
      <c r="C161" s="105" t="s">
        <v>282</v>
      </c>
      <c r="D161" s="105" t="s">
        <v>2876</v>
      </c>
      <c r="E161" s="105" t="s">
        <v>1183</v>
      </c>
      <c r="F161" s="106" t="s">
        <v>2935</v>
      </c>
      <c r="G161" s="106" t="s">
        <v>2946</v>
      </c>
      <c r="H161" s="120" t="s">
        <v>283</v>
      </c>
      <c r="I161" s="107" t="s">
        <v>284</v>
      </c>
      <c r="J161" s="47" t="s">
        <v>2788</v>
      </c>
      <c r="K161" s="48" t="s">
        <v>469</v>
      </c>
      <c r="L161" s="48"/>
      <c r="M161" s="48" t="s">
        <v>1608</v>
      </c>
      <c r="N161" s="48" t="s">
        <v>763</v>
      </c>
      <c r="O161" s="48"/>
      <c r="P161" s="48" t="s">
        <v>2766</v>
      </c>
      <c r="Q161" s="48"/>
      <c r="R161" s="48"/>
      <c r="S161" s="161">
        <v>39645</v>
      </c>
      <c r="T161" s="48"/>
    </row>
    <row r="162" spans="1:20" ht="25.5">
      <c r="A162" s="76">
        <v>162</v>
      </c>
      <c r="B162" s="45" t="s">
        <v>1121</v>
      </c>
      <c r="C162" s="105" t="s">
        <v>285</v>
      </c>
      <c r="D162" s="105" t="s">
        <v>2855</v>
      </c>
      <c r="E162" s="105" t="s">
        <v>2923</v>
      </c>
      <c r="F162" s="106" t="s">
        <v>2723</v>
      </c>
      <c r="G162" s="106" t="s">
        <v>2846</v>
      </c>
      <c r="H162" s="120" t="s">
        <v>286</v>
      </c>
      <c r="I162" s="107" t="s">
        <v>2268</v>
      </c>
      <c r="J162" s="47" t="s">
        <v>2788</v>
      </c>
      <c r="K162" s="48"/>
      <c r="L162" s="48"/>
      <c r="M162" s="48" t="s">
        <v>1608</v>
      </c>
      <c r="N162" s="48" t="s">
        <v>1609</v>
      </c>
      <c r="O162" s="48"/>
      <c r="P162" s="48"/>
      <c r="Q162" s="48"/>
      <c r="R162" s="48"/>
      <c r="S162" s="140"/>
      <c r="T162" s="48"/>
    </row>
    <row r="163" spans="1:20" ht="165.75">
      <c r="A163" s="76">
        <v>163</v>
      </c>
      <c r="B163" s="45" t="s">
        <v>1121</v>
      </c>
      <c r="C163" s="105" t="s">
        <v>2720</v>
      </c>
      <c r="D163" s="105" t="s">
        <v>2859</v>
      </c>
      <c r="E163" s="105" t="s">
        <v>2324</v>
      </c>
      <c r="F163" s="106" t="s">
        <v>2935</v>
      </c>
      <c r="G163" s="106" t="s">
        <v>2946</v>
      </c>
      <c r="H163" s="120" t="s">
        <v>1048</v>
      </c>
      <c r="I163" s="107" t="s">
        <v>1049</v>
      </c>
      <c r="J163" s="47"/>
      <c r="K163" s="48"/>
      <c r="L163" s="48"/>
      <c r="M163" s="48"/>
      <c r="N163" s="48"/>
      <c r="O163" s="48"/>
      <c r="P163" s="48" t="s">
        <v>2844</v>
      </c>
      <c r="Q163" s="48"/>
      <c r="R163" s="48"/>
      <c r="S163" s="140"/>
      <c r="T163" s="48"/>
    </row>
    <row r="164" spans="1:20" ht="76.5">
      <c r="A164" s="76">
        <v>164</v>
      </c>
      <c r="B164" s="45" t="s">
        <v>1121</v>
      </c>
      <c r="C164" s="105" t="s">
        <v>2863</v>
      </c>
      <c r="D164" s="105" t="s">
        <v>2861</v>
      </c>
      <c r="E164" s="105" t="s">
        <v>1050</v>
      </c>
      <c r="F164" s="106" t="s">
        <v>2935</v>
      </c>
      <c r="G164" s="106" t="s">
        <v>2946</v>
      </c>
      <c r="H164" s="120" t="s">
        <v>1051</v>
      </c>
      <c r="I164" s="107" t="s">
        <v>1052</v>
      </c>
      <c r="J164" s="47" t="s">
        <v>203</v>
      </c>
      <c r="K164" s="48" t="s">
        <v>3026</v>
      </c>
      <c r="L164" s="48"/>
      <c r="M164" s="48" t="s">
        <v>1608</v>
      </c>
      <c r="N164" s="48" t="s">
        <v>763</v>
      </c>
      <c r="O164" s="48"/>
      <c r="P164" s="48" t="s">
        <v>2925</v>
      </c>
      <c r="Q164" s="48"/>
      <c r="R164" s="48"/>
      <c r="S164" s="140"/>
      <c r="T164" s="48"/>
    </row>
    <row r="165" spans="1:20" ht="67.5">
      <c r="A165" s="76">
        <v>165</v>
      </c>
      <c r="B165" s="45" t="s">
        <v>1121</v>
      </c>
      <c r="C165" s="105" t="s">
        <v>1053</v>
      </c>
      <c r="D165" s="105" t="s">
        <v>1054</v>
      </c>
      <c r="E165" s="105" t="s">
        <v>2318</v>
      </c>
      <c r="F165" s="106" t="s">
        <v>2935</v>
      </c>
      <c r="G165" s="106" t="s">
        <v>2946</v>
      </c>
      <c r="H165" s="120" t="s">
        <v>1055</v>
      </c>
      <c r="I165" s="107" t="s">
        <v>1056</v>
      </c>
      <c r="J165" s="47" t="s">
        <v>2815</v>
      </c>
      <c r="K165" s="48" t="s">
        <v>227</v>
      </c>
      <c r="L165" s="48"/>
      <c r="M165" s="48"/>
      <c r="N165" s="48"/>
      <c r="O165" s="48"/>
      <c r="P165" s="48" t="s">
        <v>2315</v>
      </c>
      <c r="Q165" s="48"/>
      <c r="R165" s="48"/>
      <c r="S165" s="163">
        <v>39679</v>
      </c>
      <c r="T165" s="48"/>
    </row>
    <row r="166" spans="1:20" ht="25.5">
      <c r="A166" s="76">
        <v>166</v>
      </c>
      <c r="B166" s="45" t="s">
        <v>1121</v>
      </c>
      <c r="C166" s="105" t="s">
        <v>1057</v>
      </c>
      <c r="D166" s="105" t="s">
        <v>2325</v>
      </c>
      <c r="E166" s="105" t="s">
        <v>2900</v>
      </c>
      <c r="F166" s="106" t="s">
        <v>2723</v>
      </c>
      <c r="G166" s="106" t="s">
        <v>2846</v>
      </c>
      <c r="H166" s="120" t="s">
        <v>1058</v>
      </c>
      <c r="I166" s="107" t="s">
        <v>1059</v>
      </c>
      <c r="J166" s="47" t="s">
        <v>2788</v>
      </c>
      <c r="K166" s="48"/>
      <c r="L166" s="48"/>
      <c r="M166" s="48" t="s">
        <v>1608</v>
      </c>
      <c r="N166" s="48" t="s">
        <v>1609</v>
      </c>
      <c r="O166" s="48"/>
      <c r="P166" s="48"/>
      <c r="Q166" s="48"/>
      <c r="R166" s="48"/>
      <c r="S166" s="140"/>
      <c r="T166" s="48"/>
    </row>
    <row r="167" spans="1:20" ht="409.5">
      <c r="A167" s="76">
        <v>167</v>
      </c>
      <c r="B167" s="45" t="s">
        <v>1121</v>
      </c>
      <c r="C167" s="105" t="s">
        <v>1057</v>
      </c>
      <c r="D167" s="105" t="s">
        <v>1163</v>
      </c>
      <c r="E167" s="105" t="s">
        <v>2318</v>
      </c>
      <c r="F167" s="106" t="s">
        <v>2935</v>
      </c>
      <c r="G167" s="106" t="s">
        <v>2946</v>
      </c>
      <c r="H167" s="120" t="s">
        <v>1060</v>
      </c>
      <c r="I167" s="107" t="s">
        <v>1061</v>
      </c>
      <c r="J167" s="47" t="s">
        <v>2789</v>
      </c>
      <c r="K167" s="48" t="s">
        <v>141</v>
      </c>
      <c r="L167" s="48"/>
      <c r="M167" s="48" t="s">
        <v>1608</v>
      </c>
      <c r="N167" s="48" t="s">
        <v>763</v>
      </c>
      <c r="O167" s="48"/>
      <c r="P167" s="48" t="s">
        <v>2842</v>
      </c>
      <c r="Q167" s="48"/>
      <c r="R167" s="48"/>
      <c r="S167" s="163">
        <v>39678</v>
      </c>
      <c r="T167" s="48"/>
    </row>
    <row r="168" spans="1:20" ht="25.5">
      <c r="A168" s="76">
        <v>168</v>
      </c>
      <c r="B168" s="45" t="s">
        <v>1121</v>
      </c>
      <c r="C168" s="105" t="s">
        <v>1057</v>
      </c>
      <c r="D168" s="105" t="s">
        <v>2325</v>
      </c>
      <c r="E168" s="105" t="s">
        <v>2740</v>
      </c>
      <c r="F168" s="106" t="s">
        <v>2935</v>
      </c>
      <c r="G168" s="106" t="s">
        <v>2946</v>
      </c>
      <c r="H168" s="120" t="s">
        <v>1062</v>
      </c>
      <c r="I168" s="107" t="s">
        <v>1063</v>
      </c>
      <c r="J168" s="47" t="s">
        <v>2788</v>
      </c>
      <c r="K168" s="48" t="s">
        <v>98</v>
      </c>
      <c r="L168" s="48"/>
      <c r="M168" s="48" t="s">
        <v>1608</v>
      </c>
      <c r="N168" s="48" t="s">
        <v>763</v>
      </c>
      <c r="O168" s="48"/>
      <c r="P168" s="48" t="s">
        <v>2842</v>
      </c>
      <c r="Q168" s="48"/>
      <c r="R168" s="48"/>
      <c r="S168" s="163">
        <v>39678</v>
      </c>
      <c r="T168" s="48"/>
    </row>
    <row r="169" spans="1:20" ht="51">
      <c r="A169" s="76">
        <v>169</v>
      </c>
      <c r="B169" s="45" t="s">
        <v>1121</v>
      </c>
      <c r="C169" s="105" t="s">
        <v>1064</v>
      </c>
      <c r="D169" s="105" t="s">
        <v>1065</v>
      </c>
      <c r="E169" s="105" t="s">
        <v>2914</v>
      </c>
      <c r="F169" s="106" t="s">
        <v>2935</v>
      </c>
      <c r="G169" s="106" t="s">
        <v>2946</v>
      </c>
      <c r="H169" s="120" t="s">
        <v>1066</v>
      </c>
      <c r="I169" s="107" t="s">
        <v>1067</v>
      </c>
      <c r="J169" s="47" t="s">
        <v>2788</v>
      </c>
      <c r="K169" s="48"/>
      <c r="L169" s="48"/>
      <c r="M169" s="48" t="s">
        <v>1608</v>
      </c>
      <c r="N169" s="48" t="s">
        <v>763</v>
      </c>
      <c r="O169" s="48"/>
      <c r="P169" s="48" t="s">
        <v>2737</v>
      </c>
      <c r="Q169" s="48"/>
      <c r="R169" s="48"/>
      <c r="S169" s="163">
        <v>39679</v>
      </c>
      <c r="T169" s="48"/>
    </row>
    <row r="170" spans="1:20" ht="51">
      <c r="A170" s="76">
        <v>170</v>
      </c>
      <c r="B170" s="45" t="s">
        <v>1121</v>
      </c>
      <c r="C170" s="105" t="s">
        <v>1068</v>
      </c>
      <c r="D170" s="105" t="s">
        <v>2035</v>
      </c>
      <c r="E170" s="105" t="s">
        <v>2876</v>
      </c>
      <c r="F170" s="106" t="s">
        <v>2935</v>
      </c>
      <c r="G170" s="106" t="s">
        <v>2946</v>
      </c>
      <c r="H170" s="120" t="s">
        <v>1066</v>
      </c>
      <c r="I170" s="107" t="s">
        <v>1069</v>
      </c>
      <c r="J170" s="47" t="s">
        <v>2788</v>
      </c>
      <c r="K170" s="115"/>
      <c r="L170" s="48"/>
      <c r="M170" s="48" t="s">
        <v>1608</v>
      </c>
      <c r="N170" s="48" t="s">
        <v>763</v>
      </c>
      <c r="O170" s="48"/>
      <c r="P170" s="48" t="s">
        <v>2737</v>
      </c>
      <c r="Q170" s="48"/>
      <c r="R170" s="48"/>
      <c r="S170" s="163">
        <v>39679</v>
      </c>
      <c r="T170" s="48"/>
    </row>
    <row r="171" spans="1:20" ht="51">
      <c r="A171" s="76">
        <v>171</v>
      </c>
      <c r="B171" s="45" t="s">
        <v>1121</v>
      </c>
      <c r="C171" s="105" t="s">
        <v>1070</v>
      </c>
      <c r="D171" s="105" t="s">
        <v>1071</v>
      </c>
      <c r="E171" s="105" t="s">
        <v>1707</v>
      </c>
      <c r="F171" s="106" t="s">
        <v>2935</v>
      </c>
      <c r="G171" s="106" t="s">
        <v>2946</v>
      </c>
      <c r="H171" s="120" t="s">
        <v>1066</v>
      </c>
      <c r="I171" s="107" t="s">
        <v>1067</v>
      </c>
      <c r="J171" s="47" t="s">
        <v>2788</v>
      </c>
      <c r="K171" s="115"/>
      <c r="L171" s="48"/>
      <c r="M171" s="48" t="s">
        <v>1608</v>
      </c>
      <c r="N171" s="48" t="s">
        <v>763</v>
      </c>
      <c r="O171" s="48"/>
      <c r="P171" s="48" t="s">
        <v>2737</v>
      </c>
      <c r="Q171" s="48"/>
      <c r="R171" s="48"/>
      <c r="S171" s="163">
        <v>39679</v>
      </c>
      <c r="T171" s="48"/>
    </row>
    <row r="172" spans="1:20" ht="51">
      <c r="A172" s="76">
        <v>172</v>
      </c>
      <c r="B172" s="45" t="s">
        <v>1121</v>
      </c>
      <c r="C172" s="105" t="s">
        <v>1072</v>
      </c>
      <c r="D172" s="105" t="s">
        <v>1073</v>
      </c>
      <c r="E172" s="105" t="s">
        <v>2910</v>
      </c>
      <c r="F172" s="106" t="s">
        <v>2935</v>
      </c>
      <c r="G172" s="106" t="s">
        <v>2946</v>
      </c>
      <c r="H172" s="120" t="s">
        <v>1066</v>
      </c>
      <c r="I172" s="107" t="s">
        <v>1067</v>
      </c>
      <c r="J172" s="47" t="s">
        <v>2788</v>
      </c>
      <c r="K172" s="113"/>
      <c r="L172" s="48"/>
      <c r="M172" s="48" t="s">
        <v>1608</v>
      </c>
      <c r="N172" s="48" t="s">
        <v>763</v>
      </c>
      <c r="O172" s="48"/>
      <c r="P172" s="48" t="s">
        <v>2737</v>
      </c>
      <c r="Q172" s="48"/>
      <c r="R172" s="48"/>
      <c r="S172" s="163">
        <v>39679</v>
      </c>
      <c r="T172" s="48"/>
    </row>
    <row r="173" spans="1:20" ht="25.5">
      <c r="A173" s="76">
        <v>173</v>
      </c>
      <c r="B173" s="45" t="s">
        <v>1121</v>
      </c>
      <c r="C173" s="105" t="s">
        <v>1074</v>
      </c>
      <c r="D173" s="105" t="s">
        <v>1075</v>
      </c>
      <c r="E173" s="105" t="s">
        <v>2317</v>
      </c>
      <c r="F173" s="106" t="s">
        <v>2723</v>
      </c>
      <c r="G173" s="106" t="s">
        <v>2946</v>
      </c>
      <c r="H173" s="120" t="s">
        <v>1076</v>
      </c>
      <c r="I173" s="107" t="s">
        <v>2268</v>
      </c>
      <c r="J173" s="47" t="s">
        <v>2788</v>
      </c>
      <c r="K173" s="48"/>
      <c r="L173" s="48"/>
      <c r="M173" s="48" t="s">
        <v>1608</v>
      </c>
      <c r="N173" s="48" t="s">
        <v>1609</v>
      </c>
      <c r="O173" s="48"/>
      <c r="P173" s="48"/>
      <c r="Q173" s="48"/>
      <c r="R173" s="48"/>
      <c r="S173" s="140"/>
      <c r="T173" s="48"/>
    </row>
    <row r="174" spans="1:20" ht="63.75">
      <c r="A174" s="76">
        <v>174</v>
      </c>
      <c r="B174" s="45" t="s">
        <v>1121</v>
      </c>
      <c r="C174" s="105" t="s">
        <v>2261</v>
      </c>
      <c r="D174" s="105" t="s">
        <v>2297</v>
      </c>
      <c r="E174" s="105" t="s">
        <v>2898</v>
      </c>
      <c r="F174" s="106" t="s">
        <v>2723</v>
      </c>
      <c r="G174" s="106" t="s">
        <v>2846</v>
      </c>
      <c r="H174" s="120" t="s">
        <v>1084</v>
      </c>
      <c r="I174" s="107" t="s">
        <v>1085</v>
      </c>
      <c r="J174" s="47" t="s">
        <v>2788</v>
      </c>
      <c r="K174" s="48"/>
      <c r="L174" s="48"/>
      <c r="M174" s="48" t="s">
        <v>1608</v>
      </c>
      <c r="N174" s="48" t="s">
        <v>1609</v>
      </c>
      <c r="O174" s="48"/>
      <c r="P174" s="48"/>
      <c r="Q174" s="48"/>
      <c r="R174" s="48"/>
      <c r="S174" s="140"/>
      <c r="T174" s="48"/>
    </row>
    <row r="175" spans="1:20" ht="146.25">
      <c r="A175" s="76">
        <v>175</v>
      </c>
      <c r="B175" s="45" t="s">
        <v>1121</v>
      </c>
      <c r="C175" s="105" t="s">
        <v>2261</v>
      </c>
      <c r="D175" s="105" t="s">
        <v>2297</v>
      </c>
      <c r="E175" s="105" t="s">
        <v>2271</v>
      </c>
      <c r="F175" s="106" t="s">
        <v>2935</v>
      </c>
      <c r="G175" s="106" t="s">
        <v>2946</v>
      </c>
      <c r="H175" s="120" t="s">
        <v>1086</v>
      </c>
      <c r="I175" s="107" t="s">
        <v>1087</v>
      </c>
      <c r="J175" s="47" t="s">
        <v>2788</v>
      </c>
      <c r="K175" s="48" t="s">
        <v>3029</v>
      </c>
      <c r="L175" s="48"/>
      <c r="M175" s="48" t="s">
        <v>1608</v>
      </c>
      <c r="N175" s="48" t="s">
        <v>763</v>
      </c>
      <c r="O175" s="48"/>
      <c r="P175" s="48" t="s">
        <v>2925</v>
      </c>
      <c r="Q175" s="48"/>
      <c r="R175" s="48"/>
      <c r="S175" s="140"/>
      <c r="T175" s="48"/>
    </row>
    <row r="176" spans="1:20" ht="102">
      <c r="A176" s="76">
        <v>176</v>
      </c>
      <c r="B176" s="45" t="s">
        <v>1121</v>
      </c>
      <c r="C176" s="105" t="s">
        <v>2261</v>
      </c>
      <c r="D176" s="105" t="s">
        <v>1088</v>
      </c>
      <c r="E176" s="105" t="s">
        <v>2324</v>
      </c>
      <c r="F176" s="106" t="s">
        <v>2935</v>
      </c>
      <c r="G176" s="106" t="s">
        <v>2946</v>
      </c>
      <c r="H176" s="120" t="s">
        <v>1089</v>
      </c>
      <c r="I176" s="107" t="s">
        <v>1090</v>
      </c>
      <c r="J176" s="47" t="s">
        <v>2815</v>
      </c>
      <c r="K176" s="48" t="s">
        <v>3030</v>
      </c>
      <c r="L176" s="48"/>
      <c r="M176" s="48"/>
      <c r="N176" s="48"/>
      <c r="O176" s="48"/>
      <c r="P176" s="48" t="s">
        <v>2925</v>
      </c>
      <c r="Q176" s="48"/>
      <c r="R176" s="48"/>
      <c r="S176" s="140"/>
      <c r="T176" s="48"/>
    </row>
    <row r="177" spans="1:20" ht="90">
      <c r="A177" s="76">
        <v>177</v>
      </c>
      <c r="B177" s="45" t="s">
        <v>1121</v>
      </c>
      <c r="C177" s="105" t="s">
        <v>2261</v>
      </c>
      <c r="D177" s="105" t="s">
        <v>1088</v>
      </c>
      <c r="E177" s="105" t="s">
        <v>2910</v>
      </c>
      <c r="F177" s="106" t="s">
        <v>2935</v>
      </c>
      <c r="G177" s="106" t="s">
        <v>2946</v>
      </c>
      <c r="H177" s="120" t="s">
        <v>1091</v>
      </c>
      <c r="I177" s="107" t="s">
        <v>1092</v>
      </c>
      <c r="J177" s="47" t="s">
        <v>2815</v>
      </c>
      <c r="K177" s="48" t="s">
        <v>3031</v>
      </c>
      <c r="L177" s="48"/>
      <c r="M177" s="48"/>
      <c r="N177" s="48"/>
      <c r="O177" s="48"/>
      <c r="P177" s="48" t="s">
        <v>2925</v>
      </c>
      <c r="Q177" s="48"/>
      <c r="R177" s="48"/>
      <c r="S177" s="140"/>
      <c r="T177" s="48"/>
    </row>
    <row r="178" spans="1:20" ht="12.75">
      <c r="A178" s="76">
        <v>178</v>
      </c>
      <c r="B178" s="45" t="s">
        <v>1121</v>
      </c>
      <c r="C178" s="105" t="s">
        <v>1093</v>
      </c>
      <c r="D178" s="105" t="s">
        <v>1094</v>
      </c>
      <c r="E178" s="105" t="s">
        <v>2859</v>
      </c>
      <c r="F178" s="106" t="s">
        <v>2723</v>
      </c>
      <c r="G178" s="106" t="s">
        <v>2846</v>
      </c>
      <c r="H178" s="120" t="s">
        <v>1095</v>
      </c>
      <c r="I178" s="107" t="s">
        <v>1096</v>
      </c>
      <c r="J178" s="47" t="s">
        <v>2788</v>
      </c>
      <c r="K178" s="48"/>
      <c r="L178" s="48"/>
      <c r="M178" s="48" t="s">
        <v>1608</v>
      </c>
      <c r="N178" s="48" t="s">
        <v>1609</v>
      </c>
      <c r="O178" s="48"/>
      <c r="P178" s="48"/>
      <c r="Q178" s="48"/>
      <c r="R178" s="48"/>
      <c r="S178" s="140"/>
      <c r="T178" s="48"/>
    </row>
    <row r="179" spans="1:20" ht="204">
      <c r="A179" s="76">
        <v>179</v>
      </c>
      <c r="B179" s="45" t="s">
        <v>1121</v>
      </c>
      <c r="C179" s="105" t="s">
        <v>1093</v>
      </c>
      <c r="D179" s="105" t="s">
        <v>1094</v>
      </c>
      <c r="E179" s="105" t="s">
        <v>2819</v>
      </c>
      <c r="F179" s="106" t="s">
        <v>2935</v>
      </c>
      <c r="G179" s="106" t="s">
        <v>2946</v>
      </c>
      <c r="H179" s="120" t="s">
        <v>1097</v>
      </c>
      <c r="I179" s="107" t="s">
        <v>1098</v>
      </c>
      <c r="J179" s="47" t="s">
        <v>2789</v>
      </c>
      <c r="K179" s="48" t="s">
        <v>3052</v>
      </c>
      <c r="L179" s="48"/>
      <c r="M179" s="48" t="s">
        <v>1608</v>
      </c>
      <c r="N179" s="48" t="s">
        <v>763</v>
      </c>
      <c r="O179" s="48"/>
      <c r="P179" s="48" t="s">
        <v>2841</v>
      </c>
      <c r="Q179" s="48"/>
      <c r="R179" s="48"/>
      <c r="S179" s="140"/>
      <c r="T179" s="48"/>
    </row>
    <row r="180" spans="1:20" ht="157.5">
      <c r="A180" s="76">
        <v>180</v>
      </c>
      <c r="B180" s="45" t="s">
        <v>1121</v>
      </c>
      <c r="C180" s="105" t="s">
        <v>1099</v>
      </c>
      <c r="D180" s="105" t="s">
        <v>1100</v>
      </c>
      <c r="E180" s="105" t="s">
        <v>2318</v>
      </c>
      <c r="F180" s="106" t="s">
        <v>2935</v>
      </c>
      <c r="G180" s="106" t="s">
        <v>2946</v>
      </c>
      <c r="H180" s="120" t="s">
        <v>1101</v>
      </c>
      <c r="I180" s="107" t="s">
        <v>1102</v>
      </c>
      <c r="J180" s="47" t="s">
        <v>2789</v>
      </c>
      <c r="K180" s="48" t="s">
        <v>3053</v>
      </c>
      <c r="L180" s="48"/>
      <c r="M180" s="48" t="s">
        <v>1608</v>
      </c>
      <c r="N180" s="48" t="s">
        <v>763</v>
      </c>
      <c r="O180" s="48"/>
      <c r="P180" s="48" t="s">
        <v>2841</v>
      </c>
      <c r="Q180" s="48"/>
      <c r="R180" s="48"/>
      <c r="S180" s="140"/>
      <c r="T180" s="48"/>
    </row>
    <row r="181" spans="1:20" ht="157.5">
      <c r="A181" s="76">
        <v>181</v>
      </c>
      <c r="B181" s="45" t="s">
        <v>1121</v>
      </c>
      <c r="C181" s="105" t="s">
        <v>1103</v>
      </c>
      <c r="D181" s="105" t="s">
        <v>1104</v>
      </c>
      <c r="E181" s="105" t="s">
        <v>2854</v>
      </c>
      <c r="F181" s="106" t="s">
        <v>2935</v>
      </c>
      <c r="G181" s="106" t="s">
        <v>2946</v>
      </c>
      <c r="H181" s="120" t="s">
        <v>1105</v>
      </c>
      <c r="I181" s="107" t="s">
        <v>1102</v>
      </c>
      <c r="J181" s="47" t="s">
        <v>2789</v>
      </c>
      <c r="K181" s="48" t="s">
        <v>3053</v>
      </c>
      <c r="L181" s="48"/>
      <c r="M181" s="48" t="s">
        <v>1608</v>
      </c>
      <c r="N181" s="48" t="s">
        <v>763</v>
      </c>
      <c r="O181" s="48"/>
      <c r="P181" s="48" t="s">
        <v>2841</v>
      </c>
      <c r="Q181" s="48"/>
      <c r="R181" s="48"/>
      <c r="S181" s="140"/>
      <c r="T181" s="48"/>
    </row>
    <row r="182" spans="1:20" ht="12.75">
      <c r="A182" s="76">
        <v>182</v>
      </c>
      <c r="B182" s="45" t="s">
        <v>1121</v>
      </c>
      <c r="C182" s="105" t="s">
        <v>1106</v>
      </c>
      <c r="D182" s="105" t="s">
        <v>1104</v>
      </c>
      <c r="E182" s="105" t="s">
        <v>2912</v>
      </c>
      <c r="F182" s="106" t="s">
        <v>2723</v>
      </c>
      <c r="G182" s="106" t="s">
        <v>2846</v>
      </c>
      <c r="H182" s="120" t="s">
        <v>1107</v>
      </c>
      <c r="I182" s="107" t="s">
        <v>1108</v>
      </c>
      <c r="J182" s="47" t="s">
        <v>2788</v>
      </c>
      <c r="K182" s="48"/>
      <c r="L182" s="48"/>
      <c r="M182" s="48" t="s">
        <v>1608</v>
      </c>
      <c r="N182" s="48" t="s">
        <v>1609</v>
      </c>
      <c r="O182" s="48"/>
      <c r="P182" s="48"/>
      <c r="Q182" s="48"/>
      <c r="R182" s="48"/>
      <c r="S182" s="140"/>
      <c r="T182" s="48"/>
    </row>
    <row r="183" spans="1:20" ht="409.5">
      <c r="A183" s="76">
        <v>183</v>
      </c>
      <c r="B183" s="45" t="s">
        <v>1121</v>
      </c>
      <c r="C183" s="105" t="s">
        <v>2905</v>
      </c>
      <c r="D183" s="105" t="s">
        <v>1109</v>
      </c>
      <c r="E183" s="105" t="s">
        <v>1707</v>
      </c>
      <c r="F183" s="106" t="s">
        <v>2935</v>
      </c>
      <c r="G183" s="106" t="s">
        <v>2946</v>
      </c>
      <c r="H183" s="120" t="s">
        <v>1110</v>
      </c>
      <c r="I183" s="107" t="s">
        <v>1111</v>
      </c>
      <c r="J183" s="47" t="s">
        <v>2788</v>
      </c>
      <c r="K183" s="168" t="s">
        <v>142</v>
      </c>
      <c r="L183" s="48"/>
      <c r="M183" s="48" t="s">
        <v>1608</v>
      </c>
      <c r="N183" s="48" t="s">
        <v>763</v>
      </c>
      <c r="O183" s="48"/>
      <c r="P183" s="48" t="s">
        <v>2842</v>
      </c>
      <c r="Q183" s="48"/>
      <c r="R183" s="48"/>
      <c r="S183" s="163">
        <v>39678</v>
      </c>
      <c r="T183" s="48"/>
    </row>
    <row r="184" spans="1:20" ht="63.75">
      <c r="A184" s="76">
        <v>184</v>
      </c>
      <c r="B184" s="45" t="s">
        <v>1121</v>
      </c>
      <c r="C184" s="105" t="s">
        <v>2905</v>
      </c>
      <c r="D184" s="105" t="s">
        <v>2865</v>
      </c>
      <c r="E184" s="105" t="s">
        <v>2913</v>
      </c>
      <c r="F184" s="106" t="s">
        <v>2935</v>
      </c>
      <c r="G184" s="106" t="s">
        <v>2946</v>
      </c>
      <c r="H184" s="120" t="s">
        <v>1112</v>
      </c>
      <c r="I184" s="107" t="s">
        <v>1111</v>
      </c>
      <c r="J184" s="47" t="s">
        <v>2789</v>
      </c>
      <c r="K184" s="48" t="s">
        <v>143</v>
      </c>
      <c r="L184" s="48"/>
      <c r="M184" s="48" t="s">
        <v>1608</v>
      </c>
      <c r="N184" s="48" t="s">
        <v>763</v>
      </c>
      <c r="O184" s="48"/>
      <c r="P184" s="48" t="s">
        <v>2842</v>
      </c>
      <c r="Q184" s="48"/>
      <c r="R184" s="48"/>
      <c r="S184" s="163">
        <v>39678</v>
      </c>
      <c r="T184" s="48"/>
    </row>
    <row r="185" spans="1:20" ht="51">
      <c r="A185" s="76">
        <v>185</v>
      </c>
      <c r="B185" s="45" t="s">
        <v>1121</v>
      </c>
      <c r="C185" s="105" t="s">
        <v>1352</v>
      </c>
      <c r="D185" s="105" t="s">
        <v>244</v>
      </c>
      <c r="E185" s="105" t="s">
        <v>267</v>
      </c>
      <c r="F185" s="106" t="s">
        <v>2935</v>
      </c>
      <c r="G185" s="106" t="s">
        <v>2946</v>
      </c>
      <c r="H185" s="120" t="s">
        <v>1113</v>
      </c>
      <c r="I185" s="107" t="s">
        <v>1114</v>
      </c>
      <c r="J185" s="47" t="s">
        <v>2788</v>
      </c>
      <c r="K185" s="48"/>
      <c r="L185" s="48"/>
      <c r="M185" s="48" t="s">
        <v>1608</v>
      </c>
      <c r="N185" s="48" t="s">
        <v>763</v>
      </c>
      <c r="O185" s="48"/>
      <c r="P185" s="48" t="s">
        <v>2737</v>
      </c>
      <c r="Q185" s="48"/>
      <c r="R185" s="48"/>
      <c r="S185" s="163">
        <v>39679</v>
      </c>
      <c r="T185" s="48"/>
    </row>
    <row r="186" spans="1:20" ht="25.5">
      <c r="A186" s="76">
        <v>186</v>
      </c>
      <c r="B186" s="45" t="s">
        <v>1121</v>
      </c>
      <c r="C186" s="105" t="s">
        <v>246</v>
      </c>
      <c r="D186" s="105" t="s">
        <v>2821</v>
      </c>
      <c r="E186" s="105" t="s">
        <v>2718</v>
      </c>
      <c r="F186" s="106" t="s">
        <v>2935</v>
      </c>
      <c r="G186" s="106" t="s">
        <v>2946</v>
      </c>
      <c r="H186" s="120" t="s">
        <v>1115</v>
      </c>
      <c r="I186" s="107" t="s">
        <v>1116</v>
      </c>
      <c r="J186" s="47" t="s">
        <v>2789</v>
      </c>
      <c r="K186" s="48" t="s">
        <v>228</v>
      </c>
      <c r="L186" s="48"/>
      <c r="M186" s="48" t="s">
        <v>1608</v>
      </c>
      <c r="N186" s="48" t="s">
        <v>763</v>
      </c>
      <c r="O186" s="48"/>
      <c r="P186" s="48" t="s">
        <v>2315</v>
      </c>
      <c r="Q186" s="48"/>
      <c r="R186" s="48"/>
      <c r="S186" s="163">
        <v>39679</v>
      </c>
      <c r="T186" s="48"/>
    </row>
    <row r="187" spans="1:20" ht="90">
      <c r="A187" s="76">
        <v>187</v>
      </c>
      <c r="B187" s="45" t="s">
        <v>1121</v>
      </c>
      <c r="C187" s="105" t="s">
        <v>1117</v>
      </c>
      <c r="D187" s="105" t="s">
        <v>1118</v>
      </c>
      <c r="E187" s="105" t="s">
        <v>2298</v>
      </c>
      <c r="F187" s="106" t="s">
        <v>2935</v>
      </c>
      <c r="G187" s="106" t="s">
        <v>2946</v>
      </c>
      <c r="H187" s="120" t="s">
        <v>1119</v>
      </c>
      <c r="I187" s="107" t="s">
        <v>1120</v>
      </c>
      <c r="J187" s="47" t="s">
        <v>2788</v>
      </c>
      <c r="K187" s="48" t="s">
        <v>96</v>
      </c>
      <c r="L187" s="48"/>
      <c r="M187" s="48" t="s">
        <v>1608</v>
      </c>
      <c r="N187" s="48" t="s">
        <v>763</v>
      </c>
      <c r="O187" s="48"/>
      <c r="P187" s="48" t="s">
        <v>2722</v>
      </c>
      <c r="Q187" s="48"/>
      <c r="R187" s="48"/>
      <c r="S187" s="163">
        <v>39678</v>
      </c>
      <c r="T187" s="48"/>
    </row>
    <row r="188" spans="1:20" ht="12.75">
      <c r="A188" s="76">
        <v>188</v>
      </c>
      <c r="B188" s="45" t="s">
        <v>855</v>
      </c>
      <c r="C188" s="103" t="s">
        <v>1389</v>
      </c>
      <c r="D188" s="103" t="s">
        <v>1390</v>
      </c>
      <c r="E188" s="103" t="s">
        <v>1391</v>
      </c>
      <c r="F188" s="104" t="s">
        <v>1392</v>
      </c>
      <c r="G188" s="104" t="s">
        <v>1393</v>
      </c>
      <c r="H188" s="114" t="s">
        <v>1394</v>
      </c>
      <c r="I188" s="114" t="s">
        <v>1395</v>
      </c>
      <c r="J188" s="47" t="s">
        <v>2788</v>
      </c>
      <c r="K188" s="48"/>
      <c r="L188" s="48"/>
      <c r="M188" s="48" t="s">
        <v>1608</v>
      </c>
      <c r="N188" s="48" t="s">
        <v>1609</v>
      </c>
      <c r="O188" s="48"/>
      <c r="P188" s="48"/>
      <c r="Q188" s="48"/>
      <c r="R188" s="48"/>
      <c r="S188" s="140"/>
      <c r="T188" s="48"/>
    </row>
    <row r="189" spans="1:20" ht="157.5">
      <c r="A189" s="76">
        <v>189</v>
      </c>
      <c r="B189" s="45" t="s">
        <v>855</v>
      </c>
      <c r="C189" s="105" t="s">
        <v>1396</v>
      </c>
      <c r="D189" s="105" t="s">
        <v>1397</v>
      </c>
      <c r="E189" s="105" t="s">
        <v>1398</v>
      </c>
      <c r="F189" s="106" t="s">
        <v>1399</v>
      </c>
      <c r="G189" s="106" t="s">
        <v>1400</v>
      </c>
      <c r="H189" s="107" t="s">
        <v>1401</v>
      </c>
      <c r="I189" s="107" t="s">
        <v>1402</v>
      </c>
      <c r="J189" s="47" t="s">
        <v>2789</v>
      </c>
      <c r="K189" s="48" t="s">
        <v>750</v>
      </c>
      <c r="L189" s="48"/>
      <c r="M189" s="48" t="s">
        <v>1608</v>
      </c>
      <c r="N189" s="48" t="s">
        <v>763</v>
      </c>
      <c r="O189" s="48"/>
      <c r="P189" s="48" t="s">
        <v>1421</v>
      </c>
      <c r="Q189" s="48"/>
      <c r="R189" s="48"/>
      <c r="S189" s="163">
        <v>39686</v>
      </c>
      <c r="T189" s="48"/>
    </row>
    <row r="190" spans="1:20" ht="25.5">
      <c r="A190" s="76">
        <v>190</v>
      </c>
      <c r="B190" s="45" t="s">
        <v>855</v>
      </c>
      <c r="C190" s="105" t="s">
        <v>1403</v>
      </c>
      <c r="D190" s="105" t="s">
        <v>1404</v>
      </c>
      <c r="E190" s="105" t="s">
        <v>1405</v>
      </c>
      <c r="F190" s="106" t="s">
        <v>1406</v>
      </c>
      <c r="G190" s="106" t="s">
        <v>1407</v>
      </c>
      <c r="H190" s="107" t="s">
        <v>1408</v>
      </c>
      <c r="I190" s="107" t="s">
        <v>1409</v>
      </c>
      <c r="J190" s="47" t="s">
        <v>2788</v>
      </c>
      <c r="K190" s="48"/>
      <c r="L190" s="47"/>
      <c r="M190" s="48" t="s">
        <v>1608</v>
      </c>
      <c r="N190" s="48" t="s">
        <v>763</v>
      </c>
      <c r="O190" s="48"/>
      <c r="P190" s="48" t="s">
        <v>2842</v>
      </c>
      <c r="Q190" s="48"/>
      <c r="R190" s="48"/>
      <c r="S190" s="48"/>
      <c r="T190" s="48"/>
    </row>
    <row r="191" spans="1:20" ht="180">
      <c r="A191" s="76">
        <v>191</v>
      </c>
      <c r="B191" s="45" t="s">
        <v>855</v>
      </c>
      <c r="C191" s="105" t="s">
        <v>1410</v>
      </c>
      <c r="D191" s="105" t="s">
        <v>1411</v>
      </c>
      <c r="E191" s="105" t="s">
        <v>1412</v>
      </c>
      <c r="F191" s="106" t="s">
        <v>1413</v>
      </c>
      <c r="G191" s="106" t="s">
        <v>1414</v>
      </c>
      <c r="H191" s="107" t="s">
        <v>1415</v>
      </c>
      <c r="I191" s="107" t="s">
        <v>826</v>
      </c>
      <c r="J191" s="47" t="s">
        <v>2789</v>
      </c>
      <c r="K191" s="48" t="s">
        <v>2710</v>
      </c>
      <c r="L191" s="47"/>
      <c r="M191" s="48" t="s">
        <v>1608</v>
      </c>
      <c r="N191" s="48" t="s">
        <v>763</v>
      </c>
      <c r="O191" s="48"/>
      <c r="P191" s="48" t="s">
        <v>2737</v>
      </c>
      <c r="Q191" s="48"/>
      <c r="R191" s="48"/>
      <c r="S191" s="163">
        <v>39679</v>
      </c>
      <c r="T191" s="48"/>
    </row>
    <row r="192" spans="1:20" ht="51">
      <c r="A192" s="76">
        <v>192</v>
      </c>
      <c r="B192" s="45" t="s">
        <v>855</v>
      </c>
      <c r="C192" s="105" t="s">
        <v>827</v>
      </c>
      <c r="D192" s="105" t="s">
        <v>828</v>
      </c>
      <c r="E192" s="105" t="s">
        <v>829</v>
      </c>
      <c r="F192" s="106" t="s">
        <v>830</v>
      </c>
      <c r="G192" s="106" t="s">
        <v>831</v>
      </c>
      <c r="H192" s="107" t="s">
        <v>832</v>
      </c>
      <c r="I192" s="107" t="s">
        <v>833</v>
      </c>
      <c r="J192" s="47" t="s">
        <v>2815</v>
      </c>
      <c r="K192" s="48" t="s">
        <v>16</v>
      </c>
      <c r="L192" s="48"/>
      <c r="M192" s="48"/>
      <c r="N192" s="48"/>
      <c r="O192" s="48"/>
      <c r="P192" s="48" t="s">
        <v>2840</v>
      </c>
      <c r="Q192" s="48"/>
      <c r="R192" s="48"/>
      <c r="S192" s="145"/>
      <c r="T192" s="48"/>
    </row>
    <row r="193" spans="1:20" ht="38.25">
      <c r="A193" s="76">
        <v>193</v>
      </c>
      <c r="B193" s="45" t="s">
        <v>855</v>
      </c>
      <c r="C193" s="105" t="s">
        <v>834</v>
      </c>
      <c r="D193" s="105" t="s">
        <v>835</v>
      </c>
      <c r="E193" s="105" t="s">
        <v>836</v>
      </c>
      <c r="F193" s="106" t="s">
        <v>837</v>
      </c>
      <c r="G193" s="106" t="s">
        <v>838</v>
      </c>
      <c r="H193" s="107" t="s">
        <v>839</v>
      </c>
      <c r="I193" s="107" t="s">
        <v>840</v>
      </c>
      <c r="J193" s="47" t="s">
        <v>2789</v>
      </c>
      <c r="K193" s="48" t="s">
        <v>68</v>
      </c>
      <c r="L193" s="48"/>
      <c r="M193" s="48" t="s">
        <v>1608</v>
      </c>
      <c r="N193" s="48" t="s">
        <v>763</v>
      </c>
      <c r="O193" s="48"/>
      <c r="P193" s="48" t="s">
        <v>2841</v>
      </c>
      <c r="Q193" s="48"/>
      <c r="R193" s="48"/>
      <c r="S193" s="145"/>
      <c r="T193" s="48"/>
    </row>
    <row r="194" spans="1:20" ht="38.25">
      <c r="A194" s="76">
        <v>194</v>
      </c>
      <c r="B194" s="45" t="s">
        <v>855</v>
      </c>
      <c r="C194" s="105" t="s">
        <v>841</v>
      </c>
      <c r="D194" s="105" t="s">
        <v>842</v>
      </c>
      <c r="E194" s="105" t="s">
        <v>843</v>
      </c>
      <c r="F194" s="106" t="s">
        <v>844</v>
      </c>
      <c r="G194" s="106" t="s">
        <v>845</v>
      </c>
      <c r="H194" s="107" t="s">
        <v>846</v>
      </c>
      <c r="I194" s="107" t="s">
        <v>847</v>
      </c>
      <c r="J194" s="47" t="s">
        <v>2788</v>
      </c>
      <c r="K194" s="107" t="s">
        <v>580</v>
      </c>
      <c r="L194" s="48"/>
      <c r="M194" s="48" t="s">
        <v>1608</v>
      </c>
      <c r="N194" s="48" t="s">
        <v>763</v>
      </c>
      <c r="O194" s="48"/>
      <c r="P194" s="48" t="s">
        <v>2844</v>
      </c>
      <c r="Q194" s="48"/>
      <c r="R194" s="48"/>
      <c r="S194" s="140" t="s">
        <v>581</v>
      </c>
      <c r="T194" s="48"/>
    </row>
    <row r="195" spans="1:20" ht="112.5">
      <c r="A195" s="76">
        <v>195</v>
      </c>
      <c r="B195" s="45" t="s">
        <v>855</v>
      </c>
      <c r="C195" s="105" t="s">
        <v>848</v>
      </c>
      <c r="D195" s="105" t="s">
        <v>849</v>
      </c>
      <c r="E195" s="105" t="s">
        <v>850</v>
      </c>
      <c r="F195" s="106" t="s">
        <v>851</v>
      </c>
      <c r="G195" s="106" t="s">
        <v>852</v>
      </c>
      <c r="H195" s="107" t="s">
        <v>853</v>
      </c>
      <c r="I195" s="107" t="s">
        <v>854</v>
      </c>
      <c r="J195" s="47" t="s">
        <v>2788</v>
      </c>
      <c r="K195" s="48" t="s">
        <v>751</v>
      </c>
      <c r="L195" s="48"/>
      <c r="M195" s="48" t="s">
        <v>1608</v>
      </c>
      <c r="N195" s="48" t="s">
        <v>763</v>
      </c>
      <c r="O195" s="48"/>
      <c r="P195" s="48" t="s">
        <v>1421</v>
      </c>
      <c r="Q195" s="48"/>
      <c r="R195" s="48"/>
      <c r="S195" s="163">
        <v>39686</v>
      </c>
      <c r="T195" s="48"/>
    </row>
    <row r="196" spans="1:20" ht="409.5">
      <c r="A196" s="76">
        <v>196</v>
      </c>
      <c r="B196" s="45" t="s">
        <v>484</v>
      </c>
      <c r="C196" s="105" t="s">
        <v>2333</v>
      </c>
      <c r="D196" s="105" t="s">
        <v>2913</v>
      </c>
      <c r="E196" s="105" t="s">
        <v>2876</v>
      </c>
      <c r="F196" s="106" t="s">
        <v>830</v>
      </c>
      <c r="G196" s="106" t="s">
        <v>831</v>
      </c>
      <c r="H196" s="107" t="s">
        <v>331</v>
      </c>
      <c r="I196" s="107" t="s">
        <v>332</v>
      </c>
      <c r="J196" s="165" t="s">
        <v>2789</v>
      </c>
      <c r="K196" s="123" t="s">
        <v>1127</v>
      </c>
      <c r="L196" s="48"/>
      <c r="M196" s="48" t="s">
        <v>1608</v>
      </c>
      <c r="N196" s="48" t="s">
        <v>763</v>
      </c>
      <c r="O196" s="48"/>
      <c r="P196" s="48" t="s">
        <v>2849</v>
      </c>
      <c r="Q196" s="48"/>
      <c r="R196" s="48"/>
      <c r="S196" s="163">
        <v>39680</v>
      </c>
      <c r="T196" s="48"/>
    </row>
    <row r="197" spans="1:20" ht="51">
      <c r="A197" s="76">
        <v>197</v>
      </c>
      <c r="B197" s="45" t="s">
        <v>484</v>
      </c>
      <c r="C197" s="105" t="s">
        <v>2290</v>
      </c>
      <c r="D197" s="105" t="s">
        <v>2926</v>
      </c>
      <c r="E197" s="105" t="s">
        <v>2926</v>
      </c>
      <c r="F197" s="106" t="s">
        <v>830</v>
      </c>
      <c r="G197" s="106" t="s">
        <v>831</v>
      </c>
      <c r="H197" s="107" t="s">
        <v>333</v>
      </c>
      <c r="I197" s="107" t="s">
        <v>334</v>
      </c>
      <c r="J197" s="47" t="s">
        <v>2815</v>
      </c>
      <c r="K197" s="48" t="s">
        <v>137</v>
      </c>
      <c r="L197" s="48"/>
      <c r="M197" s="48"/>
      <c r="N197" s="48"/>
      <c r="O197" s="48"/>
      <c r="P197" s="48" t="s">
        <v>2842</v>
      </c>
      <c r="Q197" s="48"/>
      <c r="R197" s="48"/>
      <c r="S197" s="163">
        <v>39678</v>
      </c>
      <c r="T197" s="48"/>
    </row>
    <row r="198" spans="1:20" ht="38.25">
      <c r="A198" s="76">
        <v>198</v>
      </c>
      <c r="B198" s="45" t="s">
        <v>484</v>
      </c>
      <c r="C198" s="105" t="s">
        <v>2928</v>
      </c>
      <c r="D198" s="105" t="s">
        <v>2915</v>
      </c>
      <c r="E198" s="105" t="s">
        <v>828</v>
      </c>
      <c r="F198" s="106" t="s">
        <v>830</v>
      </c>
      <c r="G198" s="106" t="s">
        <v>831</v>
      </c>
      <c r="H198" s="107" t="s">
        <v>335</v>
      </c>
      <c r="I198" s="107" t="s">
        <v>336</v>
      </c>
      <c r="J198" s="47" t="s">
        <v>2815</v>
      </c>
      <c r="K198" s="48" t="s">
        <v>3065</v>
      </c>
      <c r="L198" s="48"/>
      <c r="M198" s="48"/>
      <c r="N198" s="48"/>
      <c r="O198" s="48"/>
      <c r="P198" s="48" t="s">
        <v>2756</v>
      </c>
      <c r="Q198" s="48"/>
      <c r="R198" s="48"/>
      <c r="S198" s="140"/>
      <c r="T198" s="48"/>
    </row>
    <row r="199" spans="1:20" ht="236.25">
      <c r="A199" s="76">
        <v>199</v>
      </c>
      <c r="B199" s="45" t="s">
        <v>484</v>
      </c>
      <c r="C199" s="105" t="s">
        <v>247</v>
      </c>
      <c r="D199" s="105" t="s">
        <v>2725</v>
      </c>
      <c r="E199" s="105" t="s">
        <v>2926</v>
      </c>
      <c r="F199" s="106" t="s">
        <v>830</v>
      </c>
      <c r="G199" s="106" t="s">
        <v>831</v>
      </c>
      <c r="H199" s="107" t="s">
        <v>337</v>
      </c>
      <c r="I199" s="107" t="s">
        <v>336</v>
      </c>
      <c r="J199" s="47" t="s">
        <v>2788</v>
      </c>
      <c r="K199" s="48" t="s">
        <v>743</v>
      </c>
      <c r="L199" s="48"/>
      <c r="M199" s="48" t="s">
        <v>1608</v>
      </c>
      <c r="N199" s="48" t="s">
        <v>763</v>
      </c>
      <c r="O199" s="48"/>
      <c r="P199" s="48" t="s">
        <v>2756</v>
      </c>
      <c r="Q199" s="48"/>
      <c r="R199" s="48"/>
      <c r="S199" s="140"/>
      <c r="T199" s="48"/>
    </row>
    <row r="200" spans="1:20" ht="258.75">
      <c r="A200" s="76">
        <v>200</v>
      </c>
      <c r="B200" s="45" t="s">
        <v>484</v>
      </c>
      <c r="C200" s="105" t="s">
        <v>338</v>
      </c>
      <c r="D200" s="105" t="s">
        <v>2767</v>
      </c>
      <c r="E200" s="105" t="s">
        <v>2896</v>
      </c>
      <c r="F200" s="106" t="s">
        <v>830</v>
      </c>
      <c r="G200" s="106" t="s">
        <v>831</v>
      </c>
      <c r="H200" s="107" t="s">
        <v>339</v>
      </c>
      <c r="I200" s="107" t="s">
        <v>340</v>
      </c>
      <c r="J200" s="47" t="s">
        <v>2789</v>
      </c>
      <c r="K200" s="48" t="s">
        <v>3054</v>
      </c>
      <c r="L200" s="48"/>
      <c r="M200" s="48" t="s">
        <v>1608</v>
      </c>
      <c r="N200" s="48" t="s">
        <v>763</v>
      </c>
      <c r="O200" s="48"/>
      <c r="P200" s="48" t="s">
        <v>2841</v>
      </c>
      <c r="Q200" s="48"/>
      <c r="R200" s="48"/>
      <c r="S200" s="140"/>
      <c r="T200" s="48"/>
    </row>
    <row r="201" spans="1:20" ht="258.75">
      <c r="A201" s="76">
        <v>201</v>
      </c>
      <c r="B201" s="45" t="s">
        <v>484</v>
      </c>
      <c r="C201" s="105" t="s">
        <v>338</v>
      </c>
      <c r="D201" s="105" t="s">
        <v>2767</v>
      </c>
      <c r="E201" s="105" t="s">
        <v>341</v>
      </c>
      <c r="F201" s="106" t="s">
        <v>830</v>
      </c>
      <c r="G201" s="106" t="s">
        <v>831</v>
      </c>
      <c r="H201" s="107" t="s">
        <v>482</v>
      </c>
      <c r="I201" s="107" t="s">
        <v>483</v>
      </c>
      <c r="J201" s="47" t="s">
        <v>2789</v>
      </c>
      <c r="K201" s="48" t="s">
        <v>3054</v>
      </c>
      <c r="L201" s="48"/>
      <c r="M201" s="48" t="s">
        <v>1608</v>
      </c>
      <c r="N201" s="48" t="s">
        <v>763</v>
      </c>
      <c r="O201" s="48"/>
      <c r="P201" s="48" t="s">
        <v>2841</v>
      </c>
      <c r="Q201" s="48"/>
      <c r="R201" s="48"/>
      <c r="S201" s="140"/>
      <c r="T201" s="48"/>
    </row>
    <row r="202" spans="1:20" ht="25.5">
      <c r="A202" s="76">
        <v>202</v>
      </c>
      <c r="B202" s="45" t="s">
        <v>393</v>
      </c>
      <c r="C202" s="103" t="s">
        <v>2903</v>
      </c>
      <c r="D202" s="103" t="s">
        <v>2910</v>
      </c>
      <c r="E202" s="103" t="s">
        <v>2725</v>
      </c>
      <c r="F202" s="104" t="s">
        <v>1392</v>
      </c>
      <c r="G202" s="104" t="s">
        <v>1393</v>
      </c>
      <c r="H202" s="114" t="s">
        <v>485</v>
      </c>
      <c r="I202" s="114" t="s">
        <v>486</v>
      </c>
      <c r="J202" s="47" t="s">
        <v>2788</v>
      </c>
      <c r="K202" s="107"/>
      <c r="L202" s="48"/>
      <c r="M202" s="48" t="s">
        <v>1608</v>
      </c>
      <c r="N202" s="111" t="s">
        <v>1609</v>
      </c>
      <c r="O202" s="48"/>
      <c r="P202" s="48"/>
      <c r="Q202" s="48"/>
      <c r="R202" s="48"/>
      <c r="S202" s="140"/>
      <c r="T202" s="48"/>
    </row>
    <row r="203" spans="1:20" ht="38.25">
      <c r="A203" s="76">
        <v>203</v>
      </c>
      <c r="B203" s="45" t="s">
        <v>393</v>
      </c>
      <c r="C203" s="105" t="s">
        <v>2891</v>
      </c>
      <c r="D203" s="105" t="s">
        <v>2917</v>
      </c>
      <c r="E203" s="105" t="s">
        <v>2319</v>
      </c>
      <c r="F203" s="106" t="s">
        <v>830</v>
      </c>
      <c r="G203" s="106" t="s">
        <v>831</v>
      </c>
      <c r="H203" s="107" t="s">
        <v>487</v>
      </c>
      <c r="I203" s="107" t="s">
        <v>488</v>
      </c>
      <c r="J203" s="47" t="s">
        <v>2789</v>
      </c>
      <c r="K203" s="48" t="s">
        <v>85</v>
      </c>
      <c r="L203" s="48"/>
      <c r="M203" s="48" t="s">
        <v>1608</v>
      </c>
      <c r="N203" s="48" t="s">
        <v>763</v>
      </c>
      <c r="O203" s="48"/>
      <c r="P203" s="48" t="s">
        <v>2722</v>
      </c>
      <c r="Q203" s="48"/>
      <c r="R203" s="48"/>
      <c r="S203" s="163">
        <v>39678</v>
      </c>
      <c r="T203" s="48"/>
    </row>
    <row r="204" spans="1:20" ht="89.25">
      <c r="A204" s="76">
        <v>204</v>
      </c>
      <c r="B204" s="45" t="s">
        <v>393</v>
      </c>
      <c r="C204" s="105" t="s">
        <v>2903</v>
      </c>
      <c r="D204" s="105" t="s">
        <v>2910</v>
      </c>
      <c r="E204" s="105" t="s">
        <v>2739</v>
      </c>
      <c r="F204" s="106" t="s">
        <v>830</v>
      </c>
      <c r="G204" s="106" t="s">
        <v>831</v>
      </c>
      <c r="H204" s="107" t="s">
        <v>489</v>
      </c>
      <c r="I204" s="107" t="s">
        <v>490</v>
      </c>
      <c r="J204" s="47" t="s">
        <v>2788</v>
      </c>
      <c r="K204" s="48"/>
      <c r="L204" s="48"/>
      <c r="M204" s="48" t="s">
        <v>1608</v>
      </c>
      <c r="N204" s="48" t="s">
        <v>763</v>
      </c>
      <c r="O204" s="48"/>
      <c r="P204" s="48" t="s">
        <v>2766</v>
      </c>
      <c r="Q204" s="48"/>
      <c r="R204" s="48"/>
      <c r="S204" s="161">
        <v>39645</v>
      </c>
      <c r="T204" s="48"/>
    </row>
    <row r="205" spans="1:20" ht="89.25">
      <c r="A205" s="76">
        <v>205</v>
      </c>
      <c r="B205" s="45" t="s">
        <v>393</v>
      </c>
      <c r="C205" s="105" t="s">
        <v>2903</v>
      </c>
      <c r="D205" s="105" t="s">
        <v>2910</v>
      </c>
      <c r="E205" s="105" t="s">
        <v>2741</v>
      </c>
      <c r="F205" s="106" t="s">
        <v>830</v>
      </c>
      <c r="G205" s="106" t="s">
        <v>831</v>
      </c>
      <c r="H205" s="107" t="s">
        <v>491</v>
      </c>
      <c r="I205" s="107" t="s">
        <v>490</v>
      </c>
      <c r="J205" s="47" t="s">
        <v>2788</v>
      </c>
      <c r="K205" s="48"/>
      <c r="L205" s="48"/>
      <c r="M205" s="48" t="s">
        <v>1608</v>
      </c>
      <c r="N205" s="48" t="s">
        <v>763</v>
      </c>
      <c r="O205" s="48"/>
      <c r="P205" s="48" t="s">
        <v>2766</v>
      </c>
      <c r="Q205" s="48"/>
      <c r="R205" s="48"/>
      <c r="S205" s="161">
        <v>39645</v>
      </c>
      <c r="T205" s="48"/>
    </row>
    <row r="206" spans="1:20" ht="38.25">
      <c r="A206" s="76">
        <v>206</v>
      </c>
      <c r="B206" s="45" t="s">
        <v>393</v>
      </c>
      <c r="C206" s="105" t="s">
        <v>492</v>
      </c>
      <c r="D206" s="105" t="s">
        <v>493</v>
      </c>
      <c r="E206" s="105" t="s">
        <v>863</v>
      </c>
      <c r="F206" s="106" t="s">
        <v>1392</v>
      </c>
      <c r="G206" s="106" t="s">
        <v>831</v>
      </c>
      <c r="H206" s="107" t="s">
        <v>494</v>
      </c>
      <c r="I206" s="107" t="s">
        <v>495</v>
      </c>
      <c r="J206" s="47" t="s">
        <v>2788</v>
      </c>
      <c r="K206" s="48"/>
      <c r="L206" s="48"/>
      <c r="M206" s="48" t="s">
        <v>1608</v>
      </c>
      <c r="N206" s="48" t="s">
        <v>1609</v>
      </c>
      <c r="O206" s="48"/>
      <c r="P206" s="48"/>
      <c r="Q206" s="48"/>
      <c r="R206" s="48"/>
      <c r="S206" s="140"/>
      <c r="T206" s="48"/>
    </row>
    <row r="207" spans="1:20" ht="56.25">
      <c r="A207" s="76">
        <v>207</v>
      </c>
      <c r="B207" s="45" t="s">
        <v>393</v>
      </c>
      <c r="C207" s="105" t="s">
        <v>492</v>
      </c>
      <c r="D207" s="105" t="s">
        <v>493</v>
      </c>
      <c r="E207" s="105" t="s">
        <v>2730</v>
      </c>
      <c r="F207" s="106" t="s">
        <v>830</v>
      </c>
      <c r="G207" s="106" t="s">
        <v>831</v>
      </c>
      <c r="H207" s="107" t="s">
        <v>496</v>
      </c>
      <c r="I207" s="107" t="s">
        <v>497</v>
      </c>
      <c r="J207" s="47" t="s">
        <v>2789</v>
      </c>
      <c r="K207" s="48" t="s">
        <v>97</v>
      </c>
      <c r="L207" s="48"/>
      <c r="M207" s="48" t="s">
        <v>1608</v>
      </c>
      <c r="N207" s="48" t="s">
        <v>763</v>
      </c>
      <c r="O207" s="48"/>
      <c r="P207" s="48" t="s">
        <v>2722</v>
      </c>
      <c r="Q207" s="48"/>
      <c r="R207" s="48"/>
      <c r="S207" s="163">
        <v>39678</v>
      </c>
      <c r="T207" s="48"/>
    </row>
    <row r="208" spans="1:20" ht="25.5">
      <c r="A208" s="76">
        <v>208</v>
      </c>
      <c r="B208" s="45" t="s">
        <v>393</v>
      </c>
      <c r="C208" s="105" t="s">
        <v>498</v>
      </c>
      <c r="D208" s="105" t="s">
        <v>499</v>
      </c>
      <c r="E208" s="105" t="s">
        <v>1183</v>
      </c>
      <c r="F208" s="106" t="s">
        <v>830</v>
      </c>
      <c r="G208" s="106" t="s">
        <v>831</v>
      </c>
      <c r="H208" s="107" t="s">
        <v>500</v>
      </c>
      <c r="I208" s="107" t="s">
        <v>501</v>
      </c>
      <c r="J208" s="47" t="s">
        <v>2788</v>
      </c>
      <c r="K208" s="48" t="s">
        <v>85</v>
      </c>
      <c r="L208" s="48"/>
      <c r="M208" s="48" t="s">
        <v>1608</v>
      </c>
      <c r="N208" s="48" t="s">
        <v>763</v>
      </c>
      <c r="O208" s="48"/>
      <c r="P208" s="48" t="s">
        <v>2722</v>
      </c>
      <c r="Q208" s="48"/>
      <c r="R208" s="48"/>
      <c r="S208" s="163">
        <v>39678</v>
      </c>
      <c r="T208" s="48"/>
    </row>
    <row r="209" spans="1:20" ht="56.25">
      <c r="A209" s="76">
        <v>209</v>
      </c>
      <c r="B209" s="45" t="s">
        <v>393</v>
      </c>
      <c r="C209" s="105" t="s">
        <v>2306</v>
      </c>
      <c r="D209" s="105" t="s">
        <v>2941</v>
      </c>
      <c r="E209" s="105" t="s">
        <v>2730</v>
      </c>
      <c r="F209" s="106" t="s">
        <v>830</v>
      </c>
      <c r="G209" s="106" t="s">
        <v>831</v>
      </c>
      <c r="H209" s="107" t="s">
        <v>496</v>
      </c>
      <c r="I209" s="107" t="s">
        <v>502</v>
      </c>
      <c r="J209" s="47" t="s">
        <v>2789</v>
      </c>
      <c r="K209" s="48" t="s">
        <v>97</v>
      </c>
      <c r="L209" s="48"/>
      <c r="M209" s="48" t="s">
        <v>1608</v>
      </c>
      <c r="N209" s="48" t="s">
        <v>763</v>
      </c>
      <c r="O209" s="48"/>
      <c r="P209" s="48" t="s">
        <v>2722</v>
      </c>
      <c r="Q209" s="48"/>
      <c r="R209" s="48"/>
      <c r="S209" s="163">
        <v>39678</v>
      </c>
      <c r="T209" s="48"/>
    </row>
    <row r="210" spans="1:20" ht="56.25">
      <c r="A210" s="76">
        <v>210</v>
      </c>
      <c r="B210" s="45" t="s">
        <v>393</v>
      </c>
      <c r="C210" s="105" t="s">
        <v>2306</v>
      </c>
      <c r="D210" s="105" t="s">
        <v>2941</v>
      </c>
      <c r="E210" s="105" t="s">
        <v>2271</v>
      </c>
      <c r="F210" s="106" t="s">
        <v>830</v>
      </c>
      <c r="G210" s="106" t="s">
        <v>831</v>
      </c>
      <c r="H210" s="107" t="s">
        <v>496</v>
      </c>
      <c r="I210" s="107" t="s">
        <v>502</v>
      </c>
      <c r="J210" s="47" t="s">
        <v>2789</v>
      </c>
      <c r="K210" s="48" t="s">
        <v>97</v>
      </c>
      <c r="L210" s="48"/>
      <c r="M210" s="48" t="s">
        <v>1608</v>
      </c>
      <c r="N210" s="48" t="s">
        <v>763</v>
      </c>
      <c r="O210" s="48"/>
      <c r="P210" s="48" t="s">
        <v>2722</v>
      </c>
      <c r="Q210" s="48"/>
      <c r="R210" s="48"/>
      <c r="S210" s="163">
        <v>39678</v>
      </c>
      <c r="T210" s="48"/>
    </row>
    <row r="211" spans="1:20" ht="102">
      <c r="A211" s="76">
        <v>211</v>
      </c>
      <c r="B211" s="45" t="s">
        <v>393</v>
      </c>
      <c r="C211" s="105" t="s">
        <v>503</v>
      </c>
      <c r="D211" s="105" t="s">
        <v>504</v>
      </c>
      <c r="E211" s="105" t="s">
        <v>505</v>
      </c>
      <c r="F211" s="106" t="s">
        <v>1392</v>
      </c>
      <c r="G211" s="106" t="s">
        <v>831</v>
      </c>
      <c r="H211" s="107" t="s">
        <v>506</v>
      </c>
      <c r="I211" s="107" t="s">
        <v>507</v>
      </c>
      <c r="J211" s="47" t="s">
        <v>2788</v>
      </c>
      <c r="K211" s="48"/>
      <c r="L211" s="48"/>
      <c r="M211" s="48" t="s">
        <v>1608</v>
      </c>
      <c r="N211" s="48" t="s">
        <v>1609</v>
      </c>
      <c r="O211" s="48"/>
      <c r="P211" s="48"/>
      <c r="Q211" s="48"/>
      <c r="R211" s="48"/>
      <c r="S211" s="140"/>
      <c r="T211" s="48"/>
    </row>
    <row r="212" spans="1:20" ht="102">
      <c r="A212" s="76">
        <v>212</v>
      </c>
      <c r="B212" s="45" t="s">
        <v>393</v>
      </c>
      <c r="C212" s="105" t="s">
        <v>1124</v>
      </c>
      <c r="D212" s="105" t="s">
        <v>2940</v>
      </c>
      <c r="E212" s="105" t="s">
        <v>508</v>
      </c>
      <c r="F212" s="106" t="s">
        <v>1392</v>
      </c>
      <c r="G212" s="106" t="s">
        <v>831</v>
      </c>
      <c r="H212" s="107" t="s">
        <v>506</v>
      </c>
      <c r="I212" s="107" t="s">
        <v>507</v>
      </c>
      <c r="J212" s="47" t="s">
        <v>2788</v>
      </c>
      <c r="K212" s="48"/>
      <c r="L212" s="48"/>
      <c r="M212" s="48" t="s">
        <v>1608</v>
      </c>
      <c r="N212" s="48" t="s">
        <v>1609</v>
      </c>
      <c r="O212" s="48"/>
      <c r="P212" s="48"/>
      <c r="Q212" s="48"/>
      <c r="R212" s="48"/>
      <c r="S212" s="140"/>
      <c r="T212" s="48"/>
    </row>
    <row r="213" spans="1:20" ht="102">
      <c r="A213" s="76">
        <v>213</v>
      </c>
      <c r="B213" s="45" t="s">
        <v>393</v>
      </c>
      <c r="C213" s="105" t="s">
        <v>509</v>
      </c>
      <c r="D213" s="105" t="s">
        <v>510</v>
      </c>
      <c r="E213" s="105" t="s">
        <v>511</v>
      </c>
      <c r="F213" s="106" t="s">
        <v>1392</v>
      </c>
      <c r="G213" s="106" t="s">
        <v>831</v>
      </c>
      <c r="H213" s="107" t="s">
        <v>506</v>
      </c>
      <c r="I213" s="107" t="s">
        <v>507</v>
      </c>
      <c r="J213" s="47" t="s">
        <v>2788</v>
      </c>
      <c r="K213" s="48"/>
      <c r="L213" s="48"/>
      <c r="M213" s="48" t="s">
        <v>1608</v>
      </c>
      <c r="N213" s="48" t="s">
        <v>1609</v>
      </c>
      <c r="O213" s="48"/>
      <c r="P213" s="48"/>
      <c r="Q213" s="48"/>
      <c r="R213" s="48"/>
      <c r="S213" s="140"/>
      <c r="T213" s="48"/>
    </row>
    <row r="214" spans="1:20" ht="56.25">
      <c r="A214" s="76">
        <v>214</v>
      </c>
      <c r="B214" s="45" t="s">
        <v>393</v>
      </c>
      <c r="C214" s="105" t="s">
        <v>512</v>
      </c>
      <c r="D214" s="105" t="s">
        <v>513</v>
      </c>
      <c r="E214" s="105" t="s">
        <v>2740</v>
      </c>
      <c r="F214" s="106" t="s">
        <v>830</v>
      </c>
      <c r="G214" s="106" t="s">
        <v>831</v>
      </c>
      <c r="H214" s="107" t="s">
        <v>496</v>
      </c>
      <c r="I214" s="107" t="s">
        <v>381</v>
      </c>
      <c r="J214" s="47" t="s">
        <v>2789</v>
      </c>
      <c r="K214" s="48" t="s">
        <v>97</v>
      </c>
      <c r="L214" s="48"/>
      <c r="M214" s="48" t="s">
        <v>1608</v>
      </c>
      <c r="N214" s="48" t="s">
        <v>763</v>
      </c>
      <c r="O214" s="48"/>
      <c r="P214" s="48" t="s">
        <v>2722</v>
      </c>
      <c r="Q214" s="48"/>
      <c r="R214" s="48"/>
      <c r="S214" s="163">
        <v>39678</v>
      </c>
      <c r="T214" s="48"/>
    </row>
    <row r="215" spans="1:20" ht="56.25">
      <c r="A215" s="76">
        <v>215</v>
      </c>
      <c r="B215" s="45" t="s">
        <v>393</v>
      </c>
      <c r="C215" s="105" t="s">
        <v>382</v>
      </c>
      <c r="D215" s="105" t="s">
        <v>383</v>
      </c>
      <c r="E215" s="105" t="s">
        <v>2855</v>
      </c>
      <c r="F215" s="106" t="s">
        <v>830</v>
      </c>
      <c r="G215" s="106" t="s">
        <v>831</v>
      </c>
      <c r="H215" s="107" t="s">
        <v>496</v>
      </c>
      <c r="I215" s="107" t="s">
        <v>384</v>
      </c>
      <c r="J215" s="47" t="s">
        <v>2789</v>
      </c>
      <c r="K215" s="48" t="s">
        <v>97</v>
      </c>
      <c r="L215" s="48"/>
      <c r="M215" s="48" t="s">
        <v>1608</v>
      </c>
      <c r="N215" s="48" t="s">
        <v>763</v>
      </c>
      <c r="O215" s="48"/>
      <c r="P215" s="48" t="s">
        <v>2722</v>
      </c>
      <c r="Q215" s="48"/>
      <c r="R215" s="48"/>
      <c r="S215" s="163">
        <v>39678</v>
      </c>
      <c r="T215" s="48"/>
    </row>
    <row r="216" spans="1:20" ht="102">
      <c r="A216" s="76">
        <v>216</v>
      </c>
      <c r="B216" s="45" t="s">
        <v>393</v>
      </c>
      <c r="C216" s="105" t="s">
        <v>385</v>
      </c>
      <c r="D216" s="105" t="s">
        <v>386</v>
      </c>
      <c r="E216" s="105" t="s">
        <v>387</v>
      </c>
      <c r="F216" s="106" t="s">
        <v>1392</v>
      </c>
      <c r="G216" s="106" t="s">
        <v>831</v>
      </c>
      <c r="H216" s="107" t="s">
        <v>506</v>
      </c>
      <c r="I216" s="107" t="s">
        <v>507</v>
      </c>
      <c r="J216" s="47" t="s">
        <v>2788</v>
      </c>
      <c r="K216" s="48"/>
      <c r="L216" s="48"/>
      <c r="M216" s="48" t="s">
        <v>1608</v>
      </c>
      <c r="N216" s="48" t="s">
        <v>1609</v>
      </c>
      <c r="O216" s="48"/>
      <c r="P216" s="48"/>
      <c r="Q216" s="48"/>
      <c r="R216" s="48"/>
      <c r="S216" s="140"/>
      <c r="T216" s="48"/>
    </row>
    <row r="217" spans="1:20" ht="25.5">
      <c r="A217" s="76">
        <v>217</v>
      </c>
      <c r="B217" s="45" t="s">
        <v>393</v>
      </c>
      <c r="C217" s="105" t="s">
        <v>861</v>
      </c>
      <c r="D217" s="105" t="s">
        <v>862</v>
      </c>
      <c r="E217" s="105" t="s">
        <v>2730</v>
      </c>
      <c r="F217" s="106" t="s">
        <v>1392</v>
      </c>
      <c r="G217" s="106" t="s">
        <v>831</v>
      </c>
      <c r="H217" s="107" t="s">
        <v>388</v>
      </c>
      <c r="I217" s="107" t="s">
        <v>389</v>
      </c>
      <c r="J217" s="47" t="s">
        <v>2788</v>
      </c>
      <c r="K217" s="48"/>
      <c r="L217" s="48"/>
      <c r="M217" s="48" t="s">
        <v>1608</v>
      </c>
      <c r="N217" s="48" t="s">
        <v>1609</v>
      </c>
      <c r="O217" s="48"/>
      <c r="P217" s="48"/>
      <c r="Q217" s="48"/>
      <c r="R217" s="48"/>
      <c r="S217" s="140"/>
      <c r="T217" s="48"/>
    </row>
    <row r="218" spans="1:20" ht="25.5">
      <c r="A218" s="76">
        <v>218</v>
      </c>
      <c r="B218" s="45" t="s">
        <v>393</v>
      </c>
      <c r="C218" s="105" t="s">
        <v>861</v>
      </c>
      <c r="D218" s="105" t="s">
        <v>862</v>
      </c>
      <c r="E218" s="105" t="s">
        <v>2271</v>
      </c>
      <c r="F218" s="106" t="s">
        <v>1392</v>
      </c>
      <c r="G218" s="106" t="s">
        <v>831</v>
      </c>
      <c r="H218" s="107" t="s">
        <v>390</v>
      </c>
      <c r="I218" s="107" t="s">
        <v>389</v>
      </c>
      <c r="J218" s="47" t="s">
        <v>2788</v>
      </c>
      <c r="K218" s="48"/>
      <c r="L218" s="48"/>
      <c r="M218" s="48" t="s">
        <v>1608</v>
      </c>
      <c r="N218" s="48" t="s">
        <v>1609</v>
      </c>
      <c r="O218" s="48"/>
      <c r="P218" s="48"/>
      <c r="Q218" s="48"/>
      <c r="R218" s="48"/>
      <c r="S218" s="140"/>
      <c r="T218" s="48"/>
    </row>
    <row r="219" spans="1:20" ht="25.5">
      <c r="A219" s="76">
        <v>219</v>
      </c>
      <c r="B219" s="45" t="s">
        <v>393</v>
      </c>
      <c r="C219" s="105" t="s">
        <v>861</v>
      </c>
      <c r="D219" s="105" t="s">
        <v>862</v>
      </c>
      <c r="E219" s="105" t="s">
        <v>2741</v>
      </c>
      <c r="F219" s="106" t="s">
        <v>1392</v>
      </c>
      <c r="G219" s="106" t="s">
        <v>831</v>
      </c>
      <c r="H219" s="107" t="s">
        <v>391</v>
      </c>
      <c r="I219" s="107" t="s">
        <v>389</v>
      </c>
      <c r="J219" s="47" t="s">
        <v>2788</v>
      </c>
      <c r="K219" s="48"/>
      <c r="L219" s="48"/>
      <c r="M219" s="48" t="s">
        <v>1608</v>
      </c>
      <c r="N219" s="48" t="s">
        <v>1609</v>
      </c>
      <c r="O219" s="48"/>
      <c r="P219" s="48"/>
      <c r="Q219" s="48"/>
      <c r="R219" s="48"/>
      <c r="S219" s="140"/>
      <c r="T219" s="48"/>
    </row>
    <row r="220" spans="1:20" ht="25.5">
      <c r="A220" s="76">
        <v>220</v>
      </c>
      <c r="B220" s="45" t="s">
        <v>393</v>
      </c>
      <c r="C220" s="105" t="s">
        <v>861</v>
      </c>
      <c r="D220" s="105" t="s">
        <v>862</v>
      </c>
      <c r="E220" s="105" t="s">
        <v>2739</v>
      </c>
      <c r="F220" s="106" t="s">
        <v>1392</v>
      </c>
      <c r="G220" s="106" t="s">
        <v>831</v>
      </c>
      <c r="H220" s="107" t="s">
        <v>392</v>
      </c>
      <c r="I220" s="107" t="s">
        <v>389</v>
      </c>
      <c r="J220" s="47" t="s">
        <v>2788</v>
      </c>
      <c r="K220" s="48"/>
      <c r="L220" s="48"/>
      <c r="M220" s="48" t="s">
        <v>1608</v>
      </c>
      <c r="N220" s="48" t="s">
        <v>1609</v>
      </c>
      <c r="O220" s="48"/>
      <c r="P220" s="48"/>
      <c r="Q220" s="48"/>
      <c r="R220" s="48"/>
      <c r="S220" s="140"/>
      <c r="T220" s="48"/>
    </row>
    <row r="221" spans="1:20" ht="38.25">
      <c r="A221" s="76">
        <v>221</v>
      </c>
      <c r="B221" s="45" t="s">
        <v>393</v>
      </c>
      <c r="C221" s="105" t="s">
        <v>2306</v>
      </c>
      <c r="D221" s="105" t="s">
        <v>2941</v>
      </c>
      <c r="E221" s="105" t="s">
        <v>2316</v>
      </c>
      <c r="F221" s="106" t="s">
        <v>1392</v>
      </c>
      <c r="G221" s="106" t="s">
        <v>831</v>
      </c>
      <c r="H221" s="107" t="s">
        <v>494</v>
      </c>
      <c r="I221" s="107" t="s">
        <v>495</v>
      </c>
      <c r="J221" s="47" t="s">
        <v>2788</v>
      </c>
      <c r="K221" s="48"/>
      <c r="L221" s="48"/>
      <c r="M221" s="48" t="s">
        <v>1608</v>
      </c>
      <c r="N221" s="48" t="s">
        <v>1609</v>
      </c>
      <c r="O221" s="48"/>
      <c r="P221" s="48"/>
      <c r="Q221" s="48"/>
      <c r="R221" s="48"/>
      <c r="S221" s="140"/>
      <c r="T221" s="48"/>
    </row>
    <row r="222" spans="1:20" ht="38.25">
      <c r="A222" s="76">
        <v>222</v>
      </c>
      <c r="B222" s="45" t="s">
        <v>393</v>
      </c>
      <c r="C222" s="105" t="s">
        <v>512</v>
      </c>
      <c r="D222" s="105" t="s">
        <v>513</v>
      </c>
      <c r="E222" s="105" t="s">
        <v>2875</v>
      </c>
      <c r="F222" s="106" t="s">
        <v>1392</v>
      </c>
      <c r="G222" s="106" t="s">
        <v>831</v>
      </c>
      <c r="H222" s="107" t="s">
        <v>494</v>
      </c>
      <c r="I222" s="107" t="s">
        <v>495</v>
      </c>
      <c r="J222" s="47" t="s">
        <v>2788</v>
      </c>
      <c r="K222" s="110"/>
      <c r="L222" s="48"/>
      <c r="M222" s="48" t="s">
        <v>1608</v>
      </c>
      <c r="N222" s="48" t="s">
        <v>1609</v>
      </c>
      <c r="O222" s="48"/>
      <c r="P222" s="48"/>
      <c r="Q222" s="48"/>
      <c r="R222" s="48"/>
      <c r="S222" s="140"/>
      <c r="T222" s="48"/>
    </row>
    <row r="223" spans="1:20" ht="38.25">
      <c r="A223" s="76">
        <v>223</v>
      </c>
      <c r="B223" s="45" t="s">
        <v>393</v>
      </c>
      <c r="C223" s="105" t="s">
        <v>382</v>
      </c>
      <c r="D223" s="105" t="s">
        <v>383</v>
      </c>
      <c r="E223" s="105" t="s">
        <v>2893</v>
      </c>
      <c r="F223" s="106" t="s">
        <v>1392</v>
      </c>
      <c r="G223" s="106" t="s">
        <v>831</v>
      </c>
      <c r="H223" s="107" t="s">
        <v>494</v>
      </c>
      <c r="I223" s="107" t="s">
        <v>495</v>
      </c>
      <c r="J223" s="47" t="s">
        <v>2788</v>
      </c>
      <c r="K223" s="48"/>
      <c r="L223" s="48"/>
      <c r="M223" s="48" t="s">
        <v>1608</v>
      </c>
      <c r="N223" s="48" t="s">
        <v>1609</v>
      </c>
      <c r="O223" s="48"/>
      <c r="P223" s="48"/>
      <c r="Q223" s="48"/>
      <c r="R223" s="48"/>
      <c r="S223" s="140"/>
      <c r="T223" s="48"/>
    </row>
    <row r="224" spans="1:20" ht="76.5">
      <c r="A224" s="76">
        <v>224</v>
      </c>
      <c r="B224" s="45" t="s">
        <v>719</v>
      </c>
      <c r="C224" s="103" t="s">
        <v>394</v>
      </c>
      <c r="D224" s="103" t="s">
        <v>843</v>
      </c>
      <c r="E224" s="103" t="s">
        <v>395</v>
      </c>
      <c r="F224" s="104" t="s">
        <v>830</v>
      </c>
      <c r="G224" s="104"/>
      <c r="H224" s="114" t="s">
        <v>396</v>
      </c>
      <c r="I224" s="114" t="s">
        <v>397</v>
      </c>
      <c r="J224" s="47" t="s">
        <v>2788</v>
      </c>
      <c r="K224" s="48" t="s">
        <v>177</v>
      </c>
      <c r="L224" s="48"/>
      <c r="M224" s="48" t="s">
        <v>1608</v>
      </c>
      <c r="N224" s="48" t="s">
        <v>763</v>
      </c>
      <c r="O224" s="48"/>
      <c r="P224" s="48" t="s">
        <v>2939</v>
      </c>
      <c r="Q224" s="48"/>
      <c r="R224" s="48"/>
      <c r="S224" s="163">
        <v>39679</v>
      </c>
      <c r="T224" s="48"/>
    </row>
    <row r="225" spans="1:20" ht="63.75">
      <c r="A225" s="76">
        <v>225</v>
      </c>
      <c r="B225" s="45" t="s">
        <v>719</v>
      </c>
      <c r="C225" s="105" t="s">
        <v>2887</v>
      </c>
      <c r="D225" s="105" t="s">
        <v>1391</v>
      </c>
      <c r="E225" s="105" t="s">
        <v>2898</v>
      </c>
      <c r="F225" s="106" t="s">
        <v>830</v>
      </c>
      <c r="G225" s="106"/>
      <c r="H225" s="107" t="s">
        <v>398</v>
      </c>
      <c r="I225" s="107" t="s">
        <v>399</v>
      </c>
      <c r="J225" s="47" t="s">
        <v>2788</v>
      </c>
      <c r="K225" s="48" t="s">
        <v>2902</v>
      </c>
      <c r="L225" s="48"/>
      <c r="M225" s="48" t="s">
        <v>1608</v>
      </c>
      <c r="N225" s="48" t="s">
        <v>763</v>
      </c>
      <c r="O225" s="48"/>
      <c r="P225" s="48" t="s">
        <v>2939</v>
      </c>
      <c r="Q225" s="48"/>
      <c r="R225" s="48"/>
      <c r="S225" s="163">
        <v>39679</v>
      </c>
      <c r="T225" s="48"/>
    </row>
    <row r="226" spans="1:20" ht="51">
      <c r="A226" s="76">
        <v>226</v>
      </c>
      <c r="B226" s="45" t="s">
        <v>719</v>
      </c>
      <c r="C226" s="105" t="s">
        <v>394</v>
      </c>
      <c r="D226" s="105" t="s">
        <v>2853</v>
      </c>
      <c r="E226" s="105" t="s">
        <v>829</v>
      </c>
      <c r="F226" s="106" t="s">
        <v>830</v>
      </c>
      <c r="G226" s="106"/>
      <c r="H226" s="107" t="s">
        <v>400</v>
      </c>
      <c r="I226" s="107" t="s">
        <v>397</v>
      </c>
      <c r="J226" s="47" t="s">
        <v>2788</v>
      </c>
      <c r="K226" s="48" t="s">
        <v>1320</v>
      </c>
      <c r="L226" s="48"/>
      <c r="M226" s="48" t="s">
        <v>1608</v>
      </c>
      <c r="N226" s="48" t="s">
        <v>763</v>
      </c>
      <c r="O226" s="48"/>
      <c r="P226" s="48" t="s">
        <v>2939</v>
      </c>
      <c r="Q226" s="48"/>
      <c r="R226" s="48"/>
      <c r="S226" s="163">
        <v>39679</v>
      </c>
      <c r="T226" s="48"/>
    </row>
    <row r="227" spans="1:20" ht="102">
      <c r="A227" s="76">
        <v>227</v>
      </c>
      <c r="B227" s="45" t="s">
        <v>719</v>
      </c>
      <c r="C227" s="105" t="s">
        <v>841</v>
      </c>
      <c r="D227" s="105" t="s">
        <v>2859</v>
      </c>
      <c r="E227" s="105" t="s">
        <v>1050</v>
      </c>
      <c r="F227" s="106" t="s">
        <v>830</v>
      </c>
      <c r="G227" s="106"/>
      <c r="H227" s="107" t="s">
        <v>401</v>
      </c>
      <c r="I227" s="107" t="s">
        <v>402</v>
      </c>
      <c r="J227" s="47"/>
      <c r="K227" s="48"/>
      <c r="L227" s="48"/>
      <c r="M227" s="48"/>
      <c r="N227" s="48"/>
      <c r="O227" s="48"/>
      <c r="P227" s="48" t="s">
        <v>2844</v>
      </c>
      <c r="Q227" s="48"/>
      <c r="R227" s="48"/>
      <c r="S227" s="140"/>
      <c r="T227" s="48"/>
    </row>
    <row r="228" spans="1:20" ht="202.5">
      <c r="A228" s="76">
        <v>228</v>
      </c>
      <c r="B228" s="45" t="s">
        <v>719</v>
      </c>
      <c r="C228" s="105" t="s">
        <v>841</v>
      </c>
      <c r="D228" s="105" t="s">
        <v>842</v>
      </c>
      <c r="E228" s="105" t="s">
        <v>403</v>
      </c>
      <c r="F228" s="106" t="s">
        <v>830</v>
      </c>
      <c r="G228" s="106"/>
      <c r="H228" s="107" t="s">
        <v>676</v>
      </c>
      <c r="I228" s="107" t="s">
        <v>677</v>
      </c>
      <c r="J228" s="47" t="s">
        <v>2788</v>
      </c>
      <c r="K228" s="48" t="s">
        <v>582</v>
      </c>
      <c r="L228" s="48"/>
      <c r="M228" s="48" t="s">
        <v>1608</v>
      </c>
      <c r="N228" s="48" t="s">
        <v>763</v>
      </c>
      <c r="O228" s="48"/>
      <c r="P228" s="48" t="s">
        <v>2844</v>
      </c>
      <c r="Q228" s="48"/>
      <c r="R228" s="48"/>
      <c r="S228" s="140" t="s">
        <v>581</v>
      </c>
      <c r="T228" s="48"/>
    </row>
    <row r="229" spans="1:20" ht="12.75">
      <c r="A229" s="76">
        <v>229</v>
      </c>
      <c r="B229" s="45" t="s">
        <v>719</v>
      </c>
      <c r="C229" s="105" t="s">
        <v>2918</v>
      </c>
      <c r="D229" s="105" t="s">
        <v>2872</v>
      </c>
      <c r="E229" s="105" t="s">
        <v>835</v>
      </c>
      <c r="F229" s="106" t="s">
        <v>1392</v>
      </c>
      <c r="G229" s="106" t="s">
        <v>1393</v>
      </c>
      <c r="H229" s="107" t="s">
        <v>678</v>
      </c>
      <c r="I229" s="107" t="s">
        <v>679</v>
      </c>
      <c r="J229" s="47" t="s">
        <v>2788</v>
      </c>
      <c r="K229" s="48"/>
      <c r="L229" s="48"/>
      <c r="M229" s="48" t="s">
        <v>1608</v>
      </c>
      <c r="N229" s="48" t="s">
        <v>1609</v>
      </c>
      <c r="O229" s="48"/>
      <c r="P229" s="48"/>
      <c r="Q229" s="48"/>
      <c r="R229" s="48"/>
      <c r="S229" s="140"/>
      <c r="T229" s="48"/>
    </row>
    <row r="230" spans="1:20" ht="38.25">
      <c r="A230" s="76">
        <v>230</v>
      </c>
      <c r="B230" s="45" t="s">
        <v>719</v>
      </c>
      <c r="C230" s="105" t="s">
        <v>2929</v>
      </c>
      <c r="D230" s="105" t="s">
        <v>2930</v>
      </c>
      <c r="E230" s="105" t="s">
        <v>2911</v>
      </c>
      <c r="F230" s="106" t="s">
        <v>1392</v>
      </c>
      <c r="G230" s="106" t="s">
        <v>1393</v>
      </c>
      <c r="H230" s="107" t="s">
        <v>680</v>
      </c>
      <c r="I230" s="107" t="s">
        <v>681</v>
      </c>
      <c r="J230" s="47" t="s">
        <v>2788</v>
      </c>
      <c r="K230" s="48"/>
      <c r="L230" s="48"/>
      <c r="M230" s="48" t="s">
        <v>1608</v>
      </c>
      <c r="N230" s="48" t="s">
        <v>1609</v>
      </c>
      <c r="O230" s="48"/>
      <c r="P230" s="48"/>
      <c r="Q230" s="48"/>
      <c r="R230" s="48"/>
      <c r="S230" s="140"/>
      <c r="T230" s="48"/>
    </row>
    <row r="231" spans="1:20" ht="114.75">
      <c r="A231" s="76">
        <v>231</v>
      </c>
      <c r="B231" s="45" t="s">
        <v>719</v>
      </c>
      <c r="C231" s="105" t="s">
        <v>848</v>
      </c>
      <c r="D231" s="105" t="s">
        <v>849</v>
      </c>
      <c r="E231" s="105" t="s">
        <v>843</v>
      </c>
      <c r="F231" s="106" t="s">
        <v>830</v>
      </c>
      <c r="G231" s="106"/>
      <c r="H231" s="107" t="s">
        <v>682</v>
      </c>
      <c r="I231" s="107" t="s">
        <v>683</v>
      </c>
      <c r="J231" s="47" t="s">
        <v>2789</v>
      </c>
      <c r="K231" s="48" t="s">
        <v>752</v>
      </c>
      <c r="L231" s="48"/>
      <c r="M231" s="48" t="s">
        <v>1608</v>
      </c>
      <c r="N231" s="48" t="s">
        <v>763</v>
      </c>
      <c r="O231" s="48"/>
      <c r="P231" s="48" t="s">
        <v>1421</v>
      </c>
      <c r="Q231" s="48"/>
      <c r="R231" s="48"/>
      <c r="S231" s="163">
        <v>39686</v>
      </c>
      <c r="T231" s="48"/>
    </row>
    <row r="232" spans="1:20" ht="114.75">
      <c r="A232" s="76">
        <v>232</v>
      </c>
      <c r="B232" s="45" t="s">
        <v>719</v>
      </c>
      <c r="C232" s="105" t="s">
        <v>848</v>
      </c>
      <c r="D232" s="105" t="s">
        <v>849</v>
      </c>
      <c r="E232" s="105" t="s">
        <v>850</v>
      </c>
      <c r="F232" s="106" t="s">
        <v>830</v>
      </c>
      <c r="G232" s="106"/>
      <c r="H232" s="107" t="s">
        <v>684</v>
      </c>
      <c r="I232" s="107" t="s">
        <v>397</v>
      </c>
      <c r="J232" s="47" t="s">
        <v>2789</v>
      </c>
      <c r="K232" s="48" t="s">
        <v>753</v>
      </c>
      <c r="L232" s="48"/>
      <c r="M232" s="48" t="s">
        <v>1608</v>
      </c>
      <c r="N232" s="48" t="s">
        <v>763</v>
      </c>
      <c r="O232" s="48"/>
      <c r="P232" s="48" t="s">
        <v>1421</v>
      </c>
      <c r="Q232" s="48"/>
      <c r="R232" s="48"/>
      <c r="S232" s="163">
        <v>39686</v>
      </c>
      <c r="T232" s="48"/>
    </row>
    <row r="233" spans="1:20" ht="90">
      <c r="A233" s="76">
        <v>233</v>
      </c>
      <c r="B233" s="45" t="s">
        <v>719</v>
      </c>
      <c r="C233" s="105" t="s">
        <v>848</v>
      </c>
      <c r="D233" s="105" t="s">
        <v>849</v>
      </c>
      <c r="E233" s="105" t="s">
        <v>2859</v>
      </c>
      <c r="F233" s="106" t="s">
        <v>830</v>
      </c>
      <c r="G233" s="106"/>
      <c r="H233" s="107" t="s">
        <v>685</v>
      </c>
      <c r="I233" s="107" t="s">
        <v>686</v>
      </c>
      <c r="J233" s="47" t="s">
        <v>2788</v>
      </c>
      <c r="K233" s="48" t="s">
        <v>754</v>
      </c>
      <c r="L233" s="48"/>
      <c r="M233" s="48" t="s">
        <v>1608</v>
      </c>
      <c r="N233" s="48" t="s">
        <v>763</v>
      </c>
      <c r="O233" s="48"/>
      <c r="P233" s="48" t="s">
        <v>1421</v>
      </c>
      <c r="Q233" s="48"/>
      <c r="R233" s="48"/>
      <c r="S233" s="163">
        <v>39686</v>
      </c>
      <c r="T233" s="48"/>
    </row>
    <row r="234" spans="1:20" ht="89.25">
      <c r="A234" s="76">
        <v>234</v>
      </c>
      <c r="B234" s="45" t="s">
        <v>719</v>
      </c>
      <c r="C234" s="105" t="s">
        <v>687</v>
      </c>
      <c r="D234" s="105" t="s">
        <v>1054</v>
      </c>
      <c r="E234" s="105" t="s">
        <v>843</v>
      </c>
      <c r="F234" s="106" t="s">
        <v>830</v>
      </c>
      <c r="G234" s="106"/>
      <c r="H234" s="107" t="s">
        <v>688</v>
      </c>
      <c r="I234" s="107" t="s">
        <v>689</v>
      </c>
      <c r="J234" s="47" t="s">
        <v>2789</v>
      </c>
      <c r="K234" s="48" t="s">
        <v>229</v>
      </c>
      <c r="L234" s="48"/>
      <c r="M234" s="48" t="s">
        <v>1080</v>
      </c>
      <c r="N234" s="48" t="s">
        <v>1081</v>
      </c>
      <c r="O234" s="48"/>
      <c r="P234" s="48" t="s">
        <v>2315</v>
      </c>
      <c r="Q234" s="48"/>
      <c r="R234" s="48"/>
      <c r="S234" s="163">
        <v>39679</v>
      </c>
      <c r="T234" s="48"/>
    </row>
    <row r="235" spans="1:20" ht="45">
      <c r="A235" s="76">
        <v>235</v>
      </c>
      <c r="B235" s="45" t="s">
        <v>719</v>
      </c>
      <c r="C235" s="105" t="s">
        <v>2324</v>
      </c>
      <c r="D235" s="105" t="s">
        <v>2326</v>
      </c>
      <c r="E235" s="105" t="s">
        <v>1405</v>
      </c>
      <c r="F235" s="106" t="s">
        <v>830</v>
      </c>
      <c r="G235" s="106"/>
      <c r="H235" s="107" t="s">
        <v>690</v>
      </c>
      <c r="I235" s="107" t="s">
        <v>691</v>
      </c>
      <c r="J235" s="47" t="s">
        <v>2788</v>
      </c>
      <c r="K235" s="48" t="s">
        <v>178</v>
      </c>
      <c r="L235" s="48"/>
      <c r="M235" s="48" t="s">
        <v>1608</v>
      </c>
      <c r="N235" s="48" t="s">
        <v>763</v>
      </c>
      <c r="O235" s="48"/>
      <c r="P235" s="48" t="s">
        <v>2939</v>
      </c>
      <c r="Q235" s="48"/>
      <c r="R235" s="48"/>
      <c r="S235" s="163">
        <v>39679</v>
      </c>
      <c r="T235" s="48"/>
    </row>
    <row r="236" spans="1:20" ht="78.75">
      <c r="A236" s="76">
        <v>236</v>
      </c>
      <c r="B236" s="45" t="s">
        <v>719</v>
      </c>
      <c r="C236" s="105" t="s">
        <v>2071</v>
      </c>
      <c r="D236" s="105" t="s">
        <v>2865</v>
      </c>
      <c r="E236" s="105" t="s">
        <v>2908</v>
      </c>
      <c r="F236" s="106" t="s">
        <v>830</v>
      </c>
      <c r="G236" s="106"/>
      <c r="H236" s="107" t="s">
        <v>692</v>
      </c>
      <c r="I236" s="107" t="s">
        <v>397</v>
      </c>
      <c r="J236" s="47" t="s">
        <v>2788</v>
      </c>
      <c r="K236" s="129" t="s">
        <v>755</v>
      </c>
      <c r="L236" s="48"/>
      <c r="M236" s="48" t="s">
        <v>1608</v>
      </c>
      <c r="N236" s="48" t="s">
        <v>763</v>
      </c>
      <c r="O236" s="48"/>
      <c r="P236" s="48" t="s">
        <v>1421</v>
      </c>
      <c r="Q236" s="48"/>
      <c r="R236" s="48"/>
      <c r="S236" s="163">
        <v>39686</v>
      </c>
      <c r="T236" s="48"/>
    </row>
    <row r="237" spans="1:20" ht="112.5">
      <c r="A237" s="76">
        <v>237</v>
      </c>
      <c r="B237" s="45" t="s">
        <v>719</v>
      </c>
      <c r="C237" s="105" t="s">
        <v>2071</v>
      </c>
      <c r="D237" s="105" t="s">
        <v>2266</v>
      </c>
      <c r="E237" s="105" t="s">
        <v>2875</v>
      </c>
      <c r="F237" s="106" t="s">
        <v>830</v>
      </c>
      <c r="G237" s="106"/>
      <c r="H237" s="107" t="s">
        <v>693</v>
      </c>
      <c r="I237" s="107" t="s">
        <v>397</v>
      </c>
      <c r="J237" s="47" t="s">
        <v>2789</v>
      </c>
      <c r="K237" s="48" t="s">
        <v>756</v>
      </c>
      <c r="L237" s="48"/>
      <c r="M237" s="48" t="s">
        <v>1608</v>
      </c>
      <c r="N237" s="48" t="s">
        <v>763</v>
      </c>
      <c r="O237" s="48"/>
      <c r="P237" s="48" t="s">
        <v>1421</v>
      </c>
      <c r="Q237" s="48"/>
      <c r="R237" s="48"/>
      <c r="S237" s="163">
        <v>39686</v>
      </c>
      <c r="T237" s="48"/>
    </row>
    <row r="238" spans="1:20" ht="89.25">
      <c r="A238" s="76">
        <v>238</v>
      </c>
      <c r="B238" s="45" t="s">
        <v>719</v>
      </c>
      <c r="C238" s="105" t="s">
        <v>1124</v>
      </c>
      <c r="D238" s="105" t="s">
        <v>2940</v>
      </c>
      <c r="E238" s="105" t="s">
        <v>2909</v>
      </c>
      <c r="F238" s="106" t="s">
        <v>1392</v>
      </c>
      <c r="G238" s="106"/>
      <c r="H238" s="107" t="s">
        <v>428</v>
      </c>
      <c r="I238" s="107" t="s">
        <v>397</v>
      </c>
      <c r="J238" s="47" t="s">
        <v>2788</v>
      </c>
      <c r="K238" s="48"/>
      <c r="L238" s="48"/>
      <c r="M238" s="48" t="s">
        <v>1608</v>
      </c>
      <c r="N238" s="48" t="s">
        <v>1609</v>
      </c>
      <c r="O238" s="48"/>
      <c r="P238" s="48"/>
      <c r="Q238" s="48"/>
      <c r="R238" s="48"/>
      <c r="S238" s="140"/>
      <c r="T238" s="48"/>
    </row>
    <row r="239" spans="1:20" ht="63.75">
      <c r="A239" s="76">
        <v>239</v>
      </c>
      <c r="B239" s="45" t="s">
        <v>719</v>
      </c>
      <c r="C239" s="105" t="s">
        <v>2919</v>
      </c>
      <c r="D239" s="105" t="s">
        <v>429</v>
      </c>
      <c r="E239" s="105" t="s">
        <v>2285</v>
      </c>
      <c r="F239" s="106" t="s">
        <v>1392</v>
      </c>
      <c r="G239" s="106"/>
      <c r="H239" s="107" t="s">
        <v>430</v>
      </c>
      <c r="I239" s="107" t="s">
        <v>1955</v>
      </c>
      <c r="J239" s="47" t="s">
        <v>2788</v>
      </c>
      <c r="K239" s="48"/>
      <c r="L239" s="48"/>
      <c r="M239" s="48" t="s">
        <v>1608</v>
      </c>
      <c r="N239" s="48" t="s">
        <v>1609</v>
      </c>
      <c r="O239" s="48"/>
      <c r="P239" s="48"/>
      <c r="Q239" s="48"/>
      <c r="R239" s="48"/>
      <c r="S239" s="140"/>
      <c r="T239" s="48"/>
    </row>
    <row r="240" spans="1:20" ht="56.25">
      <c r="A240" s="76">
        <v>240</v>
      </c>
      <c r="B240" s="45" t="s">
        <v>719</v>
      </c>
      <c r="C240" s="105" t="s">
        <v>2320</v>
      </c>
      <c r="D240" s="105" t="s">
        <v>2892</v>
      </c>
      <c r="E240" s="105" t="s">
        <v>2892</v>
      </c>
      <c r="F240" s="106" t="s">
        <v>1392</v>
      </c>
      <c r="G240" s="106"/>
      <c r="H240" s="107" t="s">
        <v>431</v>
      </c>
      <c r="I240" s="107" t="s">
        <v>1955</v>
      </c>
      <c r="J240" s="47" t="s">
        <v>2789</v>
      </c>
      <c r="K240" s="48" t="s">
        <v>1778</v>
      </c>
      <c r="L240" s="48"/>
      <c r="M240" s="48" t="s">
        <v>1608</v>
      </c>
      <c r="N240" s="48" t="s">
        <v>1609</v>
      </c>
      <c r="O240" s="48"/>
      <c r="P240" s="48"/>
      <c r="Q240" s="48"/>
      <c r="R240" s="48"/>
      <c r="S240" s="140"/>
      <c r="T240" s="48"/>
    </row>
    <row r="241" spans="1:20" ht="89.25">
      <c r="A241" s="76">
        <v>241</v>
      </c>
      <c r="B241" s="45" t="s">
        <v>719</v>
      </c>
      <c r="C241" s="105" t="s">
        <v>432</v>
      </c>
      <c r="D241" s="105" t="s">
        <v>433</v>
      </c>
      <c r="E241" s="105" t="s">
        <v>2923</v>
      </c>
      <c r="F241" s="106" t="s">
        <v>830</v>
      </c>
      <c r="G241" s="106"/>
      <c r="H241" s="107" t="s">
        <v>434</v>
      </c>
      <c r="I241" s="107" t="s">
        <v>397</v>
      </c>
      <c r="J241" s="47" t="s">
        <v>203</v>
      </c>
      <c r="K241" s="107" t="s">
        <v>3025</v>
      </c>
      <c r="L241" s="47"/>
      <c r="M241" s="48" t="s">
        <v>1608</v>
      </c>
      <c r="N241" s="48" t="s">
        <v>763</v>
      </c>
      <c r="O241" s="48"/>
      <c r="P241" s="48" t="s">
        <v>2753</v>
      </c>
      <c r="Q241" s="48"/>
      <c r="R241" s="48"/>
      <c r="S241" s="140"/>
      <c r="T241" s="48"/>
    </row>
    <row r="242" spans="1:20" ht="102">
      <c r="A242" s="76">
        <v>242</v>
      </c>
      <c r="B242" s="45" t="s">
        <v>723</v>
      </c>
      <c r="C242" s="105" t="s">
        <v>720</v>
      </c>
      <c r="D242" s="105" t="s">
        <v>1389</v>
      </c>
      <c r="E242" s="105"/>
      <c r="F242" s="106" t="s">
        <v>830</v>
      </c>
      <c r="G242" s="106" t="s">
        <v>1393</v>
      </c>
      <c r="H242" s="107" t="s">
        <v>721</v>
      </c>
      <c r="I242" s="107" t="s">
        <v>1383</v>
      </c>
      <c r="J242" s="47" t="s">
        <v>2789</v>
      </c>
      <c r="K242" s="107" t="s">
        <v>3063</v>
      </c>
      <c r="L242" s="48"/>
      <c r="M242" s="48" t="s">
        <v>1608</v>
      </c>
      <c r="N242" s="48" t="s">
        <v>763</v>
      </c>
      <c r="O242" s="48"/>
      <c r="P242" s="48" t="s">
        <v>1421</v>
      </c>
      <c r="Q242" s="48"/>
      <c r="R242" s="48"/>
      <c r="S242" s="163">
        <v>39686</v>
      </c>
      <c r="T242" s="48"/>
    </row>
    <row r="243" spans="1:20" ht="12.75">
      <c r="A243" s="76">
        <v>243</v>
      </c>
      <c r="B243" s="45" t="s">
        <v>723</v>
      </c>
      <c r="C243" s="105" t="s">
        <v>277</v>
      </c>
      <c r="D243" s="105" t="s">
        <v>2898</v>
      </c>
      <c r="E243" s="105" t="s">
        <v>2913</v>
      </c>
      <c r="F243" s="106" t="s">
        <v>1392</v>
      </c>
      <c r="G243" s="106" t="s">
        <v>1393</v>
      </c>
      <c r="H243" s="107" t="s">
        <v>722</v>
      </c>
      <c r="I243" s="107" t="s">
        <v>722</v>
      </c>
      <c r="J243" s="47" t="s">
        <v>2788</v>
      </c>
      <c r="K243" s="48"/>
      <c r="L243" s="48"/>
      <c r="M243" s="48" t="s">
        <v>1608</v>
      </c>
      <c r="N243" s="48" t="s">
        <v>1609</v>
      </c>
      <c r="O243" s="48"/>
      <c r="P243" s="48"/>
      <c r="Q243" s="48"/>
      <c r="R243" s="48"/>
      <c r="S243" s="140"/>
      <c r="T243" s="48"/>
    </row>
    <row r="244" spans="1:20" ht="127.5">
      <c r="A244" s="76">
        <v>244</v>
      </c>
      <c r="B244" s="45" t="s">
        <v>1302</v>
      </c>
      <c r="C244" s="105" t="s">
        <v>285</v>
      </c>
      <c r="D244" s="105" t="s">
        <v>2855</v>
      </c>
      <c r="E244" s="105" t="s">
        <v>341</v>
      </c>
      <c r="F244" s="106" t="s">
        <v>830</v>
      </c>
      <c r="G244" s="106" t="s">
        <v>831</v>
      </c>
      <c r="H244" s="107" t="s">
        <v>724</v>
      </c>
      <c r="I244" s="107" t="s">
        <v>725</v>
      </c>
      <c r="J244" s="47" t="s">
        <v>2788</v>
      </c>
      <c r="K244" s="48"/>
      <c r="L244" s="48"/>
      <c r="M244" s="48" t="s">
        <v>1608</v>
      </c>
      <c r="N244" s="48" t="s">
        <v>763</v>
      </c>
      <c r="O244" s="48"/>
      <c r="P244" s="48" t="s">
        <v>2839</v>
      </c>
      <c r="Q244" s="48"/>
      <c r="R244" s="48"/>
      <c r="S244" s="161">
        <v>39646</v>
      </c>
      <c r="T244" s="48"/>
    </row>
    <row r="245" spans="1:20" ht="114.75">
      <c r="A245" s="76">
        <v>245</v>
      </c>
      <c r="B245" s="45" t="s">
        <v>1302</v>
      </c>
      <c r="C245" s="105" t="s">
        <v>285</v>
      </c>
      <c r="D245" s="105" t="s">
        <v>2855</v>
      </c>
      <c r="E245" s="105" t="s">
        <v>829</v>
      </c>
      <c r="F245" s="106" t="s">
        <v>830</v>
      </c>
      <c r="G245" s="106" t="s">
        <v>831</v>
      </c>
      <c r="H245" s="107" t="s">
        <v>726</v>
      </c>
      <c r="I245" s="107" t="s">
        <v>727</v>
      </c>
      <c r="J245" s="47" t="s">
        <v>2788</v>
      </c>
      <c r="K245" s="48"/>
      <c r="L245" s="48"/>
      <c r="M245" s="48" t="s">
        <v>1608</v>
      </c>
      <c r="N245" s="48" t="s">
        <v>763</v>
      </c>
      <c r="O245" s="48"/>
      <c r="P245" s="48" t="s">
        <v>2839</v>
      </c>
      <c r="Q245" s="48"/>
      <c r="R245" s="48"/>
      <c r="S245" s="140"/>
      <c r="T245" s="48"/>
    </row>
    <row r="246" spans="1:20" ht="114.75">
      <c r="A246" s="76">
        <v>246</v>
      </c>
      <c r="B246" s="45" t="s">
        <v>1302</v>
      </c>
      <c r="C246" s="105" t="s">
        <v>285</v>
      </c>
      <c r="D246" s="105" t="s">
        <v>2855</v>
      </c>
      <c r="E246" s="105" t="s">
        <v>2898</v>
      </c>
      <c r="F246" s="106" t="s">
        <v>830</v>
      </c>
      <c r="G246" s="106" t="s">
        <v>831</v>
      </c>
      <c r="H246" s="107" t="s">
        <v>728</v>
      </c>
      <c r="I246" s="107" t="s">
        <v>729</v>
      </c>
      <c r="J246" s="47" t="s">
        <v>2789</v>
      </c>
      <c r="K246" s="48" t="s">
        <v>1128</v>
      </c>
      <c r="L246" s="48"/>
      <c r="M246" s="48" t="s">
        <v>1608</v>
      </c>
      <c r="N246" s="48" t="s">
        <v>763</v>
      </c>
      <c r="O246" s="48"/>
      <c r="P246" s="48" t="s">
        <v>2849</v>
      </c>
      <c r="Q246" s="48"/>
      <c r="R246" s="48"/>
      <c r="S246" s="163">
        <v>39680</v>
      </c>
      <c r="T246" s="48"/>
    </row>
    <row r="247" spans="1:20" ht="409.5">
      <c r="A247" s="76">
        <v>247</v>
      </c>
      <c r="B247" s="45" t="s">
        <v>1302</v>
      </c>
      <c r="C247" s="105" t="s">
        <v>2922</v>
      </c>
      <c r="D247" s="105" t="s">
        <v>2921</v>
      </c>
      <c r="E247" s="105" t="s">
        <v>2923</v>
      </c>
      <c r="F247" s="106" t="s">
        <v>830</v>
      </c>
      <c r="G247" s="106" t="s">
        <v>831</v>
      </c>
      <c r="H247" s="107" t="s">
        <v>730</v>
      </c>
      <c r="I247" s="107" t="s">
        <v>731</v>
      </c>
      <c r="J247" s="164" t="s">
        <v>2815</v>
      </c>
      <c r="K247" s="123" t="s">
        <v>1129</v>
      </c>
      <c r="L247" s="48"/>
      <c r="M247" s="48"/>
      <c r="N247" s="48"/>
      <c r="O247" s="48"/>
      <c r="P247" s="48" t="s">
        <v>2849</v>
      </c>
      <c r="Q247" s="48"/>
      <c r="R247" s="48"/>
      <c r="S247" s="163">
        <v>39680</v>
      </c>
      <c r="T247" s="48"/>
    </row>
    <row r="248" spans="1:20" ht="153">
      <c r="A248" s="76">
        <v>248</v>
      </c>
      <c r="B248" s="45" t="s">
        <v>1302</v>
      </c>
      <c r="C248" s="105" t="s">
        <v>285</v>
      </c>
      <c r="D248" s="105" t="s">
        <v>2876</v>
      </c>
      <c r="E248" s="105" t="s">
        <v>1707</v>
      </c>
      <c r="F248" s="104" t="s">
        <v>830</v>
      </c>
      <c r="G248" s="106" t="s">
        <v>831</v>
      </c>
      <c r="H248" s="107" t="s">
        <v>732</v>
      </c>
      <c r="I248" s="107" t="s">
        <v>733</v>
      </c>
      <c r="J248" s="47" t="s">
        <v>2815</v>
      </c>
      <c r="K248" s="48" t="s">
        <v>474</v>
      </c>
      <c r="L248" s="48"/>
      <c r="M248" s="48"/>
      <c r="N248" s="48"/>
      <c r="O248" s="48"/>
      <c r="P248" s="48" t="s">
        <v>2839</v>
      </c>
      <c r="Q248" s="48"/>
      <c r="R248" s="48"/>
      <c r="S248" s="140"/>
      <c r="T248" s="48"/>
    </row>
    <row r="249" spans="1:20" ht="270">
      <c r="A249" s="76">
        <v>249</v>
      </c>
      <c r="B249" s="45" t="s">
        <v>1302</v>
      </c>
      <c r="C249" s="105" t="s">
        <v>734</v>
      </c>
      <c r="D249" s="105" t="s">
        <v>2767</v>
      </c>
      <c r="E249" s="105" t="s">
        <v>2855</v>
      </c>
      <c r="F249" s="104" t="s">
        <v>830</v>
      </c>
      <c r="G249" s="106" t="s">
        <v>831</v>
      </c>
      <c r="H249" s="107" t="s">
        <v>735</v>
      </c>
      <c r="I249" s="107" t="s">
        <v>736</v>
      </c>
      <c r="J249" s="47" t="s">
        <v>2815</v>
      </c>
      <c r="K249" s="48" t="s">
        <v>79</v>
      </c>
      <c r="L249" s="48"/>
      <c r="M249" s="48"/>
      <c r="N249" s="48"/>
      <c r="O249" s="48"/>
      <c r="P249" s="48" t="s">
        <v>2841</v>
      </c>
      <c r="Q249" s="48"/>
      <c r="R249" s="48"/>
      <c r="S249" s="140"/>
      <c r="T249" s="48"/>
    </row>
    <row r="250" spans="1:20" ht="140.25">
      <c r="A250" s="76">
        <v>250</v>
      </c>
      <c r="B250" s="45" t="s">
        <v>1302</v>
      </c>
      <c r="C250" s="105" t="s">
        <v>737</v>
      </c>
      <c r="D250" s="105" t="s">
        <v>2866</v>
      </c>
      <c r="E250" s="105" t="s">
        <v>2893</v>
      </c>
      <c r="F250" s="104" t="s">
        <v>830</v>
      </c>
      <c r="G250" s="106" t="s">
        <v>831</v>
      </c>
      <c r="H250" s="107" t="s">
        <v>1294</v>
      </c>
      <c r="I250" s="107" t="s">
        <v>1295</v>
      </c>
      <c r="J250" s="47" t="s">
        <v>2815</v>
      </c>
      <c r="K250" s="48" t="s">
        <v>2709</v>
      </c>
      <c r="L250" s="48"/>
      <c r="M250" s="48"/>
      <c r="N250" s="48"/>
      <c r="O250" s="48"/>
      <c r="P250" s="48" t="s">
        <v>2839</v>
      </c>
      <c r="Q250" s="48"/>
      <c r="R250" s="48"/>
      <c r="S250" s="140"/>
      <c r="T250" s="48"/>
    </row>
    <row r="251" spans="1:20" ht="63.75">
      <c r="A251" s="76">
        <v>251</v>
      </c>
      <c r="B251" s="45" t="s">
        <v>1302</v>
      </c>
      <c r="C251" s="105" t="s">
        <v>2736</v>
      </c>
      <c r="D251" s="105" t="s">
        <v>2729</v>
      </c>
      <c r="E251" s="105" t="s">
        <v>248</v>
      </c>
      <c r="F251" s="104" t="s">
        <v>830</v>
      </c>
      <c r="G251" s="106" t="s">
        <v>831</v>
      </c>
      <c r="H251" s="107" t="s">
        <v>1296</v>
      </c>
      <c r="I251" s="107" t="s">
        <v>1297</v>
      </c>
      <c r="J251" s="47" t="s">
        <v>2787</v>
      </c>
      <c r="K251" s="48" t="s">
        <v>60</v>
      </c>
      <c r="L251" s="48"/>
      <c r="M251" s="48"/>
      <c r="N251" s="48"/>
      <c r="O251" s="48"/>
      <c r="P251" s="48" t="s">
        <v>2939</v>
      </c>
      <c r="Q251" s="48"/>
      <c r="R251" s="48"/>
      <c r="S251" s="140"/>
      <c r="T251" s="48"/>
    </row>
    <row r="252" spans="1:20" ht="63.75">
      <c r="A252" s="76">
        <v>252</v>
      </c>
      <c r="B252" s="45" t="s">
        <v>1302</v>
      </c>
      <c r="C252" s="105" t="s">
        <v>2895</v>
      </c>
      <c r="D252" s="105" t="s">
        <v>2874</v>
      </c>
      <c r="E252" s="105" t="s">
        <v>2728</v>
      </c>
      <c r="F252" s="104" t="s">
        <v>830</v>
      </c>
      <c r="G252" s="106" t="s">
        <v>831</v>
      </c>
      <c r="H252" s="107" t="s">
        <v>1298</v>
      </c>
      <c r="I252" s="107" t="s">
        <v>1297</v>
      </c>
      <c r="J252" s="47" t="s">
        <v>2787</v>
      </c>
      <c r="K252" s="48" t="s">
        <v>61</v>
      </c>
      <c r="L252" s="48"/>
      <c r="M252" s="48"/>
      <c r="N252" s="48"/>
      <c r="O252" s="48"/>
      <c r="P252" s="48" t="s">
        <v>2939</v>
      </c>
      <c r="Q252" s="48"/>
      <c r="R252" s="48"/>
      <c r="S252" s="140"/>
      <c r="T252" s="48"/>
    </row>
    <row r="253" spans="1:20" ht="63.75">
      <c r="A253" s="76">
        <v>253</v>
      </c>
      <c r="B253" s="45" t="s">
        <v>1302</v>
      </c>
      <c r="C253" s="105" t="s">
        <v>1299</v>
      </c>
      <c r="D253" s="105" t="s">
        <v>1094</v>
      </c>
      <c r="E253" s="105" t="s">
        <v>850</v>
      </c>
      <c r="F253" s="104" t="s">
        <v>830</v>
      </c>
      <c r="G253" s="106" t="s">
        <v>831</v>
      </c>
      <c r="H253" s="107" t="s">
        <v>1300</v>
      </c>
      <c r="I253" s="107" t="s">
        <v>1297</v>
      </c>
      <c r="J253" s="47" t="s">
        <v>2787</v>
      </c>
      <c r="K253" s="48" t="s">
        <v>61</v>
      </c>
      <c r="L253" s="48"/>
      <c r="M253" s="48"/>
      <c r="N253" s="48"/>
      <c r="O253" s="48"/>
      <c r="P253" s="48" t="s">
        <v>2939</v>
      </c>
      <c r="Q253" s="48"/>
      <c r="R253" s="48"/>
      <c r="S253" s="140"/>
      <c r="T253" s="48"/>
    </row>
    <row r="254" spans="1:20" ht="63.75">
      <c r="A254" s="76">
        <v>254</v>
      </c>
      <c r="B254" s="45" t="s">
        <v>1302</v>
      </c>
      <c r="C254" s="105" t="s">
        <v>1301</v>
      </c>
      <c r="D254" s="105" t="s">
        <v>2817</v>
      </c>
      <c r="E254" s="105" t="s">
        <v>843</v>
      </c>
      <c r="F254" s="104" t="s">
        <v>830</v>
      </c>
      <c r="G254" s="106" t="s">
        <v>831</v>
      </c>
      <c r="H254" s="107" t="s">
        <v>1298</v>
      </c>
      <c r="I254" s="107" t="s">
        <v>1297</v>
      </c>
      <c r="J254" s="47" t="s">
        <v>2787</v>
      </c>
      <c r="K254" s="48" t="s">
        <v>61</v>
      </c>
      <c r="L254" s="48"/>
      <c r="M254" s="48"/>
      <c r="N254" s="48"/>
      <c r="O254" s="48"/>
      <c r="P254" s="48" t="s">
        <v>2939</v>
      </c>
      <c r="Q254" s="48"/>
      <c r="R254" s="48"/>
      <c r="S254" s="140"/>
      <c r="T254" s="48"/>
    </row>
    <row r="255" spans="1:20" ht="357">
      <c r="A255" s="76">
        <v>255</v>
      </c>
      <c r="B255" s="45" t="s">
        <v>1305</v>
      </c>
      <c r="C255" s="103" t="s">
        <v>834</v>
      </c>
      <c r="D255" s="103" t="s">
        <v>2917</v>
      </c>
      <c r="E255" s="103" t="s">
        <v>2911</v>
      </c>
      <c r="F255" s="104" t="s">
        <v>830</v>
      </c>
      <c r="G255" s="104" t="s">
        <v>831</v>
      </c>
      <c r="H255" s="114" t="s">
        <v>1303</v>
      </c>
      <c r="I255" s="114" t="s">
        <v>1304</v>
      </c>
      <c r="J255" s="47" t="s">
        <v>2789</v>
      </c>
      <c r="K255" s="48" t="s">
        <v>69</v>
      </c>
      <c r="L255" s="48"/>
      <c r="M255" s="48" t="s">
        <v>1608</v>
      </c>
      <c r="N255" s="48" t="s">
        <v>763</v>
      </c>
      <c r="O255" s="48"/>
      <c r="P255" s="48" t="s">
        <v>2841</v>
      </c>
      <c r="Q255" s="48"/>
      <c r="R255" s="48"/>
      <c r="S255" s="140"/>
      <c r="T255" s="48"/>
    </row>
    <row r="256" spans="1:20" ht="51">
      <c r="A256" s="76">
        <v>256</v>
      </c>
      <c r="B256" s="45" t="s">
        <v>1308</v>
      </c>
      <c r="C256" s="103" t="s">
        <v>285</v>
      </c>
      <c r="D256" s="103" t="s">
        <v>863</v>
      </c>
      <c r="E256" s="103" t="s">
        <v>2740</v>
      </c>
      <c r="F256" s="104" t="s">
        <v>830</v>
      </c>
      <c r="G256" s="104" t="s">
        <v>831</v>
      </c>
      <c r="H256" s="114" t="s">
        <v>1306</v>
      </c>
      <c r="I256" s="114" t="s">
        <v>1307</v>
      </c>
      <c r="J256" s="47" t="s">
        <v>2788</v>
      </c>
      <c r="K256" s="48"/>
      <c r="L256" s="48"/>
      <c r="M256" s="48" t="s">
        <v>1608</v>
      </c>
      <c r="N256" s="48" t="s">
        <v>763</v>
      </c>
      <c r="O256" s="48"/>
      <c r="P256" s="48" t="s">
        <v>2839</v>
      </c>
      <c r="Q256" s="48"/>
      <c r="R256" s="48"/>
      <c r="S256" s="140"/>
      <c r="T256" s="48"/>
    </row>
    <row r="257" spans="1:20" ht="38.25">
      <c r="A257" s="76">
        <v>257</v>
      </c>
      <c r="B257" s="45" t="s">
        <v>1315</v>
      </c>
      <c r="C257" s="103" t="s">
        <v>1309</v>
      </c>
      <c r="D257" s="103" t="s">
        <v>2941</v>
      </c>
      <c r="E257" s="103" t="s">
        <v>1310</v>
      </c>
      <c r="F257" s="104" t="s">
        <v>830</v>
      </c>
      <c r="G257" s="104" t="s">
        <v>831</v>
      </c>
      <c r="H257" s="114" t="s">
        <v>1311</v>
      </c>
      <c r="I257" s="114" t="s">
        <v>1312</v>
      </c>
      <c r="J257" s="47" t="s">
        <v>2789</v>
      </c>
      <c r="K257" s="48" t="s">
        <v>85</v>
      </c>
      <c r="L257" s="48"/>
      <c r="M257" s="48" t="s">
        <v>1608</v>
      </c>
      <c r="N257" s="48" t="s">
        <v>763</v>
      </c>
      <c r="O257" s="48"/>
      <c r="P257" s="48" t="s">
        <v>2722</v>
      </c>
      <c r="Q257" s="48"/>
      <c r="R257" s="48"/>
      <c r="S257" s="163">
        <v>39678</v>
      </c>
      <c r="T257" s="48"/>
    </row>
    <row r="258" spans="1:20" ht="202.5">
      <c r="A258" s="76">
        <v>258</v>
      </c>
      <c r="B258" s="45" t="s">
        <v>1315</v>
      </c>
      <c r="C258" s="105" t="s">
        <v>2345</v>
      </c>
      <c r="D258" s="105" t="s">
        <v>2316</v>
      </c>
      <c r="E258" s="105" t="s">
        <v>843</v>
      </c>
      <c r="F258" s="106" t="s">
        <v>830</v>
      </c>
      <c r="G258" s="106" t="s">
        <v>831</v>
      </c>
      <c r="H258" s="107" t="s">
        <v>1313</v>
      </c>
      <c r="I258" s="107" t="s">
        <v>1314</v>
      </c>
      <c r="J258" s="47" t="s">
        <v>2789</v>
      </c>
      <c r="K258" s="48" t="s">
        <v>17</v>
      </c>
      <c r="L258" s="48"/>
      <c r="M258" s="48" t="s">
        <v>1608</v>
      </c>
      <c r="N258" s="48" t="s">
        <v>763</v>
      </c>
      <c r="O258" s="48"/>
      <c r="P258" s="48" t="s">
        <v>2840</v>
      </c>
      <c r="Q258" s="48"/>
      <c r="R258" s="48"/>
      <c r="S258" s="140"/>
      <c r="T258" s="48"/>
    </row>
    <row r="259" spans="1:20" ht="25.5">
      <c r="A259" s="76">
        <v>259</v>
      </c>
      <c r="B259" s="45" t="s">
        <v>1342</v>
      </c>
      <c r="C259" s="103" t="s">
        <v>498</v>
      </c>
      <c r="D259" s="103" t="s">
        <v>499</v>
      </c>
      <c r="E259" s="103" t="s">
        <v>2892</v>
      </c>
      <c r="F259" s="104" t="s">
        <v>830</v>
      </c>
      <c r="G259" s="104" t="s">
        <v>831</v>
      </c>
      <c r="H259" s="114" t="s">
        <v>1316</v>
      </c>
      <c r="I259" s="114" t="s">
        <v>1956</v>
      </c>
      <c r="J259" s="47" t="s">
        <v>2788</v>
      </c>
      <c r="K259" s="48" t="s">
        <v>85</v>
      </c>
      <c r="L259" s="48"/>
      <c r="M259" s="48" t="s">
        <v>1608</v>
      </c>
      <c r="N259" s="48" t="s">
        <v>763</v>
      </c>
      <c r="O259" s="48"/>
      <c r="P259" s="48" t="s">
        <v>2722</v>
      </c>
      <c r="Q259" s="48"/>
      <c r="R259" s="48"/>
      <c r="S259" s="163">
        <v>39678</v>
      </c>
      <c r="T259" s="48"/>
    </row>
    <row r="260" spans="1:20" ht="127.5">
      <c r="A260" s="76">
        <v>260</v>
      </c>
      <c r="B260" s="45" t="s">
        <v>1342</v>
      </c>
      <c r="C260" s="105" t="s">
        <v>1957</v>
      </c>
      <c r="D260" s="105" t="s">
        <v>1958</v>
      </c>
      <c r="E260" s="105" t="s">
        <v>2730</v>
      </c>
      <c r="F260" s="106" t="s">
        <v>830</v>
      </c>
      <c r="G260" s="106" t="s">
        <v>831</v>
      </c>
      <c r="H260" s="107" t="s">
        <v>1959</v>
      </c>
      <c r="I260" s="107" t="s">
        <v>1331</v>
      </c>
      <c r="J260" s="47" t="s">
        <v>2788</v>
      </c>
      <c r="K260" s="111" t="s">
        <v>85</v>
      </c>
      <c r="L260" s="48"/>
      <c r="M260" s="48" t="s">
        <v>1608</v>
      </c>
      <c r="N260" s="48" t="s">
        <v>763</v>
      </c>
      <c r="O260" s="48"/>
      <c r="P260" s="48" t="s">
        <v>2722</v>
      </c>
      <c r="Q260" s="48"/>
      <c r="R260" s="48"/>
      <c r="S260" s="163">
        <v>39678</v>
      </c>
      <c r="T260" s="48"/>
    </row>
    <row r="261" spans="1:20" ht="102">
      <c r="A261" s="76">
        <v>261</v>
      </c>
      <c r="B261" s="45" t="s">
        <v>1342</v>
      </c>
      <c r="C261" s="105" t="s">
        <v>1957</v>
      </c>
      <c r="D261" s="105" t="s">
        <v>1958</v>
      </c>
      <c r="E261" s="105" t="s">
        <v>1707</v>
      </c>
      <c r="F261" s="106" t="s">
        <v>1392</v>
      </c>
      <c r="G261" s="106" t="s">
        <v>1393</v>
      </c>
      <c r="H261" s="107" t="s">
        <v>1332</v>
      </c>
      <c r="I261" s="107" t="s">
        <v>1333</v>
      </c>
      <c r="J261" s="47" t="s">
        <v>2788</v>
      </c>
      <c r="K261" s="48"/>
      <c r="L261" s="48"/>
      <c r="M261" s="48" t="s">
        <v>1608</v>
      </c>
      <c r="N261" s="48" t="s">
        <v>1609</v>
      </c>
      <c r="O261" s="48"/>
      <c r="P261" s="48"/>
      <c r="Q261" s="48"/>
      <c r="R261" s="48"/>
      <c r="S261" s="140"/>
      <c r="T261" s="48"/>
    </row>
    <row r="262" spans="1:20" ht="153">
      <c r="A262" s="76">
        <v>262</v>
      </c>
      <c r="B262" s="45" t="s">
        <v>1342</v>
      </c>
      <c r="C262" s="105" t="s">
        <v>2306</v>
      </c>
      <c r="D262" s="105" t="s">
        <v>2941</v>
      </c>
      <c r="E262" s="105" t="s">
        <v>1334</v>
      </c>
      <c r="F262" s="106" t="s">
        <v>830</v>
      </c>
      <c r="G262" s="106" t="s">
        <v>831</v>
      </c>
      <c r="H262" s="107" t="s">
        <v>1335</v>
      </c>
      <c r="I262" s="107" t="s">
        <v>1333</v>
      </c>
      <c r="J262" s="47" t="s">
        <v>2789</v>
      </c>
      <c r="K262" s="48" t="s">
        <v>85</v>
      </c>
      <c r="L262" s="48"/>
      <c r="M262" s="48" t="s">
        <v>1608</v>
      </c>
      <c r="N262" s="48" t="s">
        <v>763</v>
      </c>
      <c r="O262" s="48"/>
      <c r="P262" s="48" t="s">
        <v>2722</v>
      </c>
      <c r="Q262" s="48"/>
      <c r="R262" s="48"/>
      <c r="S262" s="163">
        <v>39678</v>
      </c>
      <c r="T262" s="48"/>
    </row>
    <row r="263" spans="1:20" ht="127.5">
      <c r="A263" s="76">
        <v>263</v>
      </c>
      <c r="B263" s="45" t="s">
        <v>1342</v>
      </c>
      <c r="C263" s="105" t="s">
        <v>492</v>
      </c>
      <c r="D263" s="105" t="s">
        <v>493</v>
      </c>
      <c r="E263" s="105" t="s">
        <v>1334</v>
      </c>
      <c r="F263" s="106" t="s">
        <v>830</v>
      </c>
      <c r="G263" s="106" t="s">
        <v>831</v>
      </c>
      <c r="H263" s="107" t="s">
        <v>1336</v>
      </c>
      <c r="I263" s="107" t="s">
        <v>1333</v>
      </c>
      <c r="J263" s="47" t="s">
        <v>2789</v>
      </c>
      <c r="K263" s="48" t="s">
        <v>85</v>
      </c>
      <c r="L263" s="48"/>
      <c r="M263" s="48" t="s">
        <v>1608</v>
      </c>
      <c r="N263" s="48" t="s">
        <v>763</v>
      </c>
      <c r="O263" s="48"/>
      <c r="P263" s="48" t="s">
        <v>2722</v>
      </c>
      <c r="Q263" s="48"/>
      <c r="R263" s="48"/>
      <c r="S263" s="163">
        <v>39678</v>
      </c>
      <c r="T263" s="48"/>
    </row>
    <row r="264" spans="1:20" ht="140.25">
      <c r="A264" s="76">
        <v>264</v>
      </c>
      <c r="B264" s="45" t="s">
        <v>1342</v>
      </c>
      <c r="C264" s="105" t="s">
        <v>512</v>
      </c>
      <c r="D264" s="105" t="s">
        <v>513</v>
      </c>
      <c r="E264" s="105" t="s">
        <v>1337</v>
      </c>
      <c r="F264" s="106" t="s">
        <v>830</v>
      </c>
      <c r="G264" s="106" t="s">
        <v>831</v>
      </c>
      <c r="H264" s="107" t="s">
        <v>1338</v>
      </c>
      <c r="I264" s="107" t="s">
        <v>1333</v>
      </c>
      <c r="J264" s="47" t="s">
        <v>2789</v>
      </c>
      <c r="K264" s="48" t="s">
        <v>85</v>
      </c>
      <c r="L264" s="48"/>
      <c r="M264" s="48" t="s">
        <v>1608</v>
      </c>
      <c r="N264" s="48" t="s">
        <v>763</v>
      </c>
      <c r="O264" s="48"/>
      <c r="P264" s="48" t="s">
        <v>2722</v>
      </c>
      <c r="Q264" s="48"/>
      <c r="R264" s="48"/>
      <c r="S264" s="163">
        <v>39678</v>
      </c>
      <c r="T264" s="48"/>
    </row>
    <row r="265" spans="1:20" ht="114.75">
      <c r="A265" s="76">
        <v>265</v>
      </c>
      <c r="B265" s="45" t="s">
        <v>1342</v>
      </c>
      <c r="C265" s="105" t="s">
        <v>382</v>
      </c>
      <c r="D265" s="105" t="s">
        <v>383</v>
      </c>
      <c r="E265" s="105" t="s">
        <v>1339</v>
      </c>
      <c r="F265" s="106" t="s">
        <v>830</v>
      </c>
      <c r="G265" s="106" t="s">
        <v>831</v>
      </c>
      <c r="H265" s="107" t="s">
        <v>1340</v>
      </c>
      <c r="I265" s="107" t="s">
        <v>1333</v>
      </c>
      <c r="J265" s="47" t="s">
        <v>2789</v>
      </c>
      <c r="K265" s="48" t="s">
        <v>85</v>
      </c>
      <c r="L265" s="48"/>
      <c r="M265" s="48" t="s">
        <v>1608</v>
      </c>
      <c r="N265" s="48" t="s">
        <v>763</v>
      </c>
      <c r="O265" s="48"/>
      <c r="P265" s="48" t="s">
        <v>2722</v>
      </c>
      <c r="Q265" s="48"/>
      <c r="R265" s="48"/>
      <c r="S265" s="163">
        <v>39678</v>
      </c>
      <c r="T265" s="48"/>
    </row>
    <row r="266" spans="1:20" ht="153">
      <c r="A266" s="76">
        <v>266</v>
      </c>
      <c r="B266" s="45" t="s">
        <v>1342</v>
      </c>
      <c r="C266" s="105" t="s">
        <v>1309</v>
      </c>
      <c r="D266" s="105" t="s">
        <v>2941</v>
      </c>
      <c r="E266" s="105" t="s">
        <v>1310</v>
      </c>
      <c r="F266" s="106" t="s">
        <v>830</v>
      </c>
      <c r="G266" s="106" t="s">
        <v>831</v>
      </c>
      <c r="H266" s="107" t="s">
        <v>1341</v>
      </c>
      <c r="I266" s="107" t="s">
        <v>1333</v>
      </c>
      <c r="J266" s="47" t="s">
        <v>2789</v>
      </c>
      <c r="K266" s="48" t="s">
        <v>85</v>
      </c>
      <c r="L266" s="48"/>
      <c r="M266" s="48" t="s">
        <v>1608</v>
      </c>
      <c r="N266" s="48" t="s">
        <v>763</v>
      </c>
      <c r="O266" s="48"/>
      <c r="P266" s="48" t="s">
        <v>2722</v>
      </c>
      <c r="Q266" s="48"/>
      <c r="R266" s="48"/>
      <c r="S266" s="163">
        <v>39678</v>
      </c>
      <c r="T266" s="48"/>
    </row>
    <row r="267" spans="1:20" ht="102">
      <c r="A267" s="76">
        <v>267</v>
      </c>
      <c r="B267" s="45" t="s">
        <v>2445</v>
      </c>
      <c r="C267" s="103" t="s">
        <v>848</v>
      </c>
      <c r="D267" s="103" t="s">
        <v>2931</v>
      </c>
      <c r="E267" s="103" t="s">
        <v>2920</v>
      </c>
      <c r="F267" s="104" t="s">
        <v>830</v>
      </c>
      <c r="G267" s="104" t="s">
        <v>831</v>
      </c>
      <c r="H267" s="114" t="s">
        <v>1343</v>
      </c>
      <c r="I267" s="114" t="s">
        <v>1344</v>
      </c>
      <c r="J267" s="47" t="s">
        <v>2815</v>
      </c>
      <c r="K267" s="48" t="s">
        <v>757</v>
      </c>
      <c r="L267" s="48"/>
      <c r="M267" s="48"/>
      <c r="N267" s="48"/>
      <c r="O267" s="48"/>
      <c r="P267" s="48" t="s">
        <v>1421</v>
      </c>
      <c r="Q267" s="48"/>
      <c r="R267" s="48"/>
      <c r="S267" s="163">
        <v>39686</v>
      </c>
      <c r="T267" s="48"/>
    </row>
    <row r="268" spans="1:20" ht="63.75">
      <c r="A268" s="76">
        <v>268</v>
      </c>
      <c r="B268" s="45" t="s">
        <v>2445</v>
      </c>
      <c r="C268" s="105" t="s">
        <v>1345</v>
      </c>
      <c r="D268" s="105" t="s">
        <v>868</v>
      </c>
      <c r="E268" s="105" t="s">
        <v>2853</v>
      </c>
      <c r="F268" s="106" t="s">
        <v>830</v>
      </c>
      <c r="G268" s="106" t="s">
        <v>831</v>
      </c>
      <c r="H268" s="107" t="s">
        <v>1346</v>
      </c>
      <c r="I268" s="107" t="s">
        <v>1347</v>
      </c>
      <c r="J268" s="47"/>
      <c r="K268" s="48"/>
      <c r="L268" s="48"/>
      <c r="M268" s="48"/>
      <c r="N268" s="48"/>
      <c r="O268" s="48"/>
      <c r="P268" s="48" t="s">
        <v>2722</v>
      </c>
      <c r="Q268" s="48"/>
      <c r="R268" s="48"/>
      <c r="S268" s="140"/>
      <c r="T268" s="48"/>
    </row>
    <row r="269" spans="1:20" ht="153">
      <c r="A269" s="76">
        <v>269</v>
      </c>
      <c r="B269" s="45" t="s">
        <v>2445</v>
      </c>
      <c r="C269" s="105" t="s">
        <v>2939</v>
      </c>
      <c r="D269" s="105"/>
      <c r="E269" s="105"/>
      <c r="F269" s="106" t="s">
        <v>830</v>
      </c>
      <c r="G269" s="106" t="s">
        <v>831</v>
      </c>
      <c r="H269" s="107" t="s">
        <v>1348</v>
      </c>
      <c r="I269" s="107" t="s">
        <v>1349</v>
      </c>
      <c r="J269" s="47" t="s">
        <v>2815</v>
      </c>
      <c r="K269" s="48" t="s">
        <v>62</v>
      </c>
      <c r="L269" s="48"/>
      <c r="M269" s="48"/>
      <c r="N269" s="48"/>
      <c r="O269" s="48"/>
      <c r="P269" s="48" t="s">
        <v>2939</v>
      </c>
      <c r="Q269" s="48"/>
      <c r="R269" s="48"/>
      <c r="S269" s="140"/>
      <c r="T269" s="48"/>
    </row>
    <row r="270" spans="1:20" ht="371.25">
      <c r="A270" s="76">
        <v>270</v>
      </c>
      <c r="B270" s="45" t="s">
        <v>2445</v>
      </c>
      <c r="C270" s="105" t="s">
        <v>1350</v>
      </c>
      <c r="D270" s="105" t="s">
        <v>1351</v>
      </c>
      <c r="E270" s="105" t="s">
        <v>1405</v>
      </c>
      <c r="F270" s="106" t="s">
        <v>830</v>
      </c>
      <c r="G270" s="106"/>
      <c r="H270" s="107" t="s">
        <v>2009</v>
      </c>
      <c r="I270" s="107" t="s">
        <v>2010</v>
      </c>
      <c r="J270" s="47" t="s">
        <v>2789</v>
      </c>
      <c r="K270" s="48" t="s">
        <v>3032</v>
      </c>
      <c r="L270" s="48"/>
      <c r="M270" s="48" t="s">
        <v>1608</v>
      </c>
      <c r="N270" s="48" t="s">
        <v>763</v>
      </c>
      <c r="O270" s="48"/>
      <c r="P270" s="48" t="s">
        <v>2925</v>
      </c>
      <c r="Q270" s="48"/>
      <c r="R270" s="48"/>
      <c r="S270" s="140"/>
      <c r="T270" s="48"/>
    </row>
    <row r="271" spans="1:20" ht="90">
      <c r="A271" s="76">
        <v>271</v>
      </c>
      <c r="B271" s="45" t="s">
        <v>2445</v>
      </c>
      <c r="C271" s="105" t="s">
        <v>2011</v>
      </c>
      <c r="D271" s="105" t="s">
        <v>1351</v>
      </c>
      <c r="E271" s="105" t="s">
        <v>1398</v>
      </c>
      <c r="F271" s="106" t="s">
        <v>830</v>
      </c>
      <c r="G271" s="106" t="s">
        <v>831</v>
      </c>
      <c r="H271" s="107" t="s">
        <v>2012</v>
      </c>
      <c r="I271" s="107" t="s">
        <v>2879</v>
      </c>
      <c r="J271" s="47" t="s">
        <v>2788</v>
      </c>
      <c r="K271" s="48" t="s">
        <v>3033</v>
      </c>
      <c r="L271" s="48"/>
      <c r="M271" s="48" t="s">
        <v>1608</v>
      </c>
      <c r="N271" s="48" t="s">
        <v>763</v>
      </c>
      <c r="O271" s="48"/>
      <c r="P271" s="48" t="s">
        <v>2925</v>
      </c>
      <c r="Q271" s="48"/>
      <c r="R271" s="48"/>
      <c r="S271" s="140"/>
      <c r="T271" s="48"/>
    </row>
    <row r="272" spans="1:20" ht="25.5">
      <c r="A272" s="76">
        <v>272</v>
      </c>
      <c r="B272" s="45" t="s">
        <v>2445</v>
      </c>
      <c r="C272" s="105" t="s">
        <v>2899</v>
      </c>
      <c r="D272" s="105" t="s">
        <v>2900</v>
      </c>
      <c r="E272" s="105" t="s">
        <v>2730</v>
      </c>
      <c r="F272" s="106" t="s">
        <v>1392</v>
      </c>
      <c r="G272" s="106" t="s">
        <v>831</v>
      </c>
      <c r="H272" s="107" t="s">
        <v>2880</v>
      </c>
      <c r="I272" s="107" t="s">
        <v>2881</v>
      </c>
      <c r="J272" s="47" t="s">
        <v>2788</v>
      </c>
      <c r="K272" s="48"/>
      <c r="L272" s="48"/>
      <c r="M272" s="48" t="s">
        <v>1608</v>
      </c>
      <c r="N272" s="48" t="s">
        <v>1609</v>
      </c>
      <c r="O272" s="48"/>
      <c r="P272" s="48"/>
      <c r="Q272" s="48"/>
      <c r="R272" s="48"/>
      <c r="S272" s="140"/>
      <c r="T272" s="48"/>
    </row>
    <row r="273" spans="1:20" ht="165.75">
      <c r="A273" s="76">
        <v>273</v>
      </c>
      <c r="B273" s="45" t="s">
        <v>2445</v>
      </c>
      <c r="C273" s="105" t="s">
        <v>2933</v>
      </c>
      <c r="D273" s="105" t="s">
        <v>1398</v>
      </c>
      <c r="E273" s="105" t="s">
        <v>248</v>
      </c>
      <c r="F273" s="106" t="s">
        <v>830</v>
      </c>
      <c r="G273" s="106" t="s">
        <v>831</v>
      </c>
      <c r="H273" s="107" t="s">
        <v>2882</v>
      </c>
      <c r="I273" s="107" t="s">
        <v>2883</v>
      </c>
      <c r="J273" s="47" t="s">
        <v>2815</v>
      </c>
      <c r="K273" s="48" t="s">
        <v>3034</v>
      </c>
      <c r="L273" s="48"/>
      <c r="M273" s="48"/>
      <c r="N273" s="48"/>
      <c r="O273" s="48"/>
      <c r="P273" s="48" t="s">
        <v>2925</v>
      </c>
      <c r="Q273" s="48"/>
      <c r="R273" s="48"/>
      <c r="S273" s="140"/>
      <c r="T273" s="48"/>
    </row>
    <row r="274" spans="1:20" ht="51">
      <c r="A274" s="76">
        <v>274</v>
      </c>
      <c r="B274" s="45" t="s">
        <v>2445</v>
      </c>
      <c r="C274" s="105" t="s">
        <v>277</v>
      </c>
      <c r="D274" s="105" t="s">
        <v>2728</v>
      </c>
      <c r="E274" s="105" t="s">
        <v>2324</v>
      </c>
      <c r="F274" s="106" t="s">
        <v>830</v>
      </c>
      <c r="G274" s="106" t="s">
        <v>831</v>
      </c>
      <c r="H274" s="107" t="s">
        <v>2884</v>
      </c>
      <c r="I274" s="107" t="s">
        <v>2238</v>
      </c>
      <c r="J274" s="47" t="s">
        <v>2788</v>
      </c>
      <c r="K274" s="48" t="s">
        <v>98</v>
      </c>
      <c r="L274" s="48"/>
      <c r="M274" s="48" t="s">
        <v>1608</v>
      </c>
      <c r="N274" s="48" t="s">
        <v>763</v>
      </c>
      <c r="O274" s="48"/>
      <c r="P274" s="48" t="s">
        <v>2722</v>
      </c>
      <c r="Q274" s="48"/>
      <c r="R274" s="48"/>
      <c r="S274" s="163">
        <v>39678</v>
      </c>
      <c r="T274" s="48"/>
    </row>
    <row r="275" spans="1:20" ht="25.5">
      <c r="A275" s="76">
        <v>275</v>
      </c>
      <c r="B275" s="45" t="s">
        <v>2445</v>
      </c>
      <c r="C275" s="105" t="s">
        <v>2903</v>
      </c>
      <c r="D275" s="105" t="s">
        <v>2910</v>
      </c>
      <c r="E275" s="105"/>
      <c r="F275" s="106" t="s">
        <v>1392</v>
      </c>
      <c r="G275" s="106" t="s">
        <v>1393</v>
      </c>
      <c r="H275" s="107" t="s">
        <v>2420</v>
      </c>
      <c r="I275" s="107" t="s">
        <v>2421</v>
      </c>
      <c r="J275" s="47" t="s">
        <v>2788</v>
      </c>
      <c r="K275" s="48"/>
      <c r="L275" s="48"/>
      <c r="M275" s="48" t="s">
        <v>1608</v>
      </c>
      <c r="N275" s="111" t="s">
        <v>1609</v>
      </c>
      <c r="O275" s="48"/>
      <c r="P275" s="48"/>
      <c r="Q275" s="48"/>
      <c r="R275" s="48"/>
      <c r="S275" s="140"/>
      <c r="T275" s="48"/>
    </row>
    <row r="276" spans="1:20" ht="12.75">
      <c r="A276" s="76">
        <v>276</v>
      </c>
      <c r="B276" s="45" t="s">
        <v>2445</v>
      </c>
      <c r="C276" s="105" t="s">
        <v>2345</v>
      </c>
      <c r="D276" s="105" t="s">
        <v>2316</v>
      </c>
      <c r="E276" s="105" t="s">
        <v>2739</v>
      </c>
      <c r="F276" s="106" t="s">
        <v>1392</v>
      </c>
      <c r="G276" s="106" t="s">
        <v>1393</v>
      </c>
      <c r="H276" s="107" t="s">
        <v>2422</v>
      </c>
      <c r="I276" s="107" t="s">
        <v>2421</v>
      </c>
      <c r="J276" s="47" t="s">
        <v>2788</v>
      </c>
      <c r="K276" s="48"/>
      <c r="L276" s="48"/>
      <c r="M276" s="48" t="s">
        <v>1608</v>
      </c>
      <c r="N276" s="48" t="s">
        <v>1609</v>
      </c>
      <c r="O276" s="48"/>
      <c r="P276" s="48"/>
      <c r="Q276" s="48"/>
      <c r="R276" s="48"/>
      <c r="S276" s="140"/>
      <c r="T276" s="48"/>
    </row>
    <row r="277" spans="1:20" ht="114.75">
      <c r="A277" s="76">
        <v>277</v>
      </c>
      <c r="B277" s="45" t="s">
        <v>2445</v>
      </c>
      <c r="C277" s="105" t="s">
        <v>246</v>
      </c>
      <c r="D277" s="105" t="s">
        <v>2821</v>
      </c>
      <c r="E277" s="105" t="s">
        <v>829</v>
      </c>
      <c r="F277" s="106" t="s">
        <v>830</v>
      </c>
      <c r="G277" s="106" t="s">
        <v>831</v>
      </c>
      <c r="H277" s="107" t="s">
        <v>2423</v>
      </c>
      <c r="I277" s="107" t="s">
        <v>2424</v>
      </c>
      <c r="J277" s="47" t="s">
        <v>2788</v>
      </c>
      <c r="K277" s="48"/>
      <c r="L277" s="48"/>
      <c r="M277" s="48" t="s">
        <v>1608</v>
      </c>
      <c r="N277" s="48" t="s">
        <v>763</v>
      </c>
      <c r="O277" s="48"/>
      <c r="P277" s="48" t="s">
        <v>2315</v>
      </c>
      <c r="Q277" s="48"/>
      <c r="R277" s="48"/>
      <c r="S277" s="163">
        <v>39679</v>
      </c>
      <c r="T277" s="48"/>
    </row>
    <row r="278" spans="1:20" ht="326.25">
      <c r="A278" s="76">
        <v>278</v>
      </c>
      <c r="B278" s="45" t="s">
        <v>2445</v>
      </c>
      <c r="C278" s="105" t="s">
        <v>827</v>
      </c>
      <c r="D278" s="105" t="s">
        <v>828</v>
      </c>
      <c r="E278" s="105" t="s">
        <v>2425</v>
      </c>
      <c r="F278" s="106" t="s">
        <v>830</v>
      </c>
      <c r="G278" s="106" t="s">
        <v>831</v>
      </c>
      <c r="H278" s="107" t="s">
        <v>2426</v>
      </c>
      <c r="I278" s="107" t="s">
        <v>2427</v>
      </c>
      <c r="J278" s="47" t="s">
        <v>2815</v>
      </c>
      <c r="K278" s="48" t="s">
        <v>18</v>
      </c>
      <c r="L278" s="48"/>
      <c r="M278" s="48"/>
      <c r="N278" s="48"/>
      <c r="O278" s="48"/>
      <c r="P278" s="48" t="s">
        <v>2840</v>
      </c>
      <c r="Q278" s="48"/>
      <c r="R278" s="48"/>
      <c r="S278" s="140"/>
      <c r="T278" s="48"/>
    </row>
    <row r="279" spans="1:20" ht="135">
      <c r="A279" s="76">
        <v>279</v>
      </c>
      <c r="B279" s="45" t="s">
        <v>2445</v>
      </c>
      <c r="C279" s="105" t="s">
        <v>2428</v>
      </c>
      <c r="D279" s="105" t="s">
        <v>2019</v>
      </c>
      <c r="E279" s="105" t="s">
        <v>2739</v>
      </c>
      <c r="F279" s="106" t="s">
        <v>830</v>
      </c>
      <c r="G279" s="106" t="s">
        <v>831</v>
      </c>
      <c r="H279" s="107" t="s">
        <v>2429</v>
      </c>
      <c r="I279" s="107" t="s">
        <v>2430</v>
      </c>
      <c r="J279" s="47" t="s">
        <v>2789</v>
      </c>
      <c r="K279" s="48" t="s">
        <v>214</v>
      </c>
      <c r="L279" s="48"/>
      <c r="M279" s="48" t="s">
        <v>1608</v>
      </c>
      <c r="N279" s="48" t="s">
        <v>763</v>
      </c>
      <c r="O279" s="48"/>
      <c r="P279" s="48" t="s">
        <v>2737</v>
      </c>
      <c r="Q279" s="48"/>
      <c r="R279" s="48"/>
      <c r="S279" s="163">
        <v>39679</v>
      </c>
      <c r="T279" s="48"/>
    </row>
    <row r="280" spans="1:20" ht="76.5">
      <c r="A280" s="76">
        <v>280</v>
      </c>
      <c r="B280" s="45" t="s">
        <v>2445</v>
      </c>
      <c r="C280" s="105" t="s">
        <v>2431</v>
      </c>
      <c r="D280" s="105" t="s">
        <v>2432</v>
      </c>
      <c r="E280" s="105">
        <v>44</v>
      </c>
      <c r="F280" s="106" t="s">
        <v>830</v>
      </c>
      <c r="G280" s="106" t="s">
        <v>831</v>
      </c>
      <c r="H280" s="107" t="s">
        <v>2433</v>
      </c>
      <c r="I280" s="107" t="s">
        <v>2434</v>
      </c>
      <c r="J280" s="47" t="s">
        <v>2788</v>
      </c>
      <c r="K280" s="48"/>
      <c r="L280" s="48"/>
      <c r="M280" s="48" t="s">
        <v>1608</v>
      </c>
      <c r="N280" s="48" t="s">
        <v>763</v>
      </c>
      <c r="O280" s="48"/>
      <c r="P280" s="48" t="s">
        <v>2737</v>
      </c>
      <c r="Q280" s="48"/>
      <c r="R280" s="48"/>
      <c r="S280" s="163">
        <v>39679</v>
      </c>
      <c r="T280" s="48"/>
    </row>
    <row r="281" spans="1:20" ht="318.75">
      <c r="A281" s="76">
        <v>281</v>
      </c>
      <c r="B281" s="45" t="s">
        <v>2445</v>
      </c>
      <c r="C281" s="105" t="s">
        <v>1424</v>
      </c>
      <c r="D281" s="105" t="s">
        <v>241</v>
      </c>
      <c r="E281" s="105" t="s">
        <v>2855</v>
      </c>
      <c r="F281" s="106" t="s">
        <v>830</v>
      </c>
      <c r="G281" s="106" t="s">
        <v>831</v>
      </c>
      <c r="H281" s="107" t="s">
        <v>1524</v>
      </c>
      <c r="I281" s="107" t="s">
        <v>2437</v>
      </c>
      <c r="J281" s="47" t="s">
        <v>2789</v>
      </c>
      <c r="K281" s="48" t="s">
        <v>1082</v>
      </c>
      <c r="L281" s="48"/>
      <c r="M281" s="48" t="s">
        <v>1608</v>
      </c>
      <c r="N281" s="48" t="s">
        <v>763</v>
      </c>
      <c r="O281" s="48"/>
      <c r="P281" s="48" t="s">
        <v>2737</v>
      </c>
      <c r="Q281" s="48"/>
      <c r="R281" s="48"/>
      <c r="S281" s="163">
        <v>39679</v>
      </c>
      <c r="T281" s="48"/>
    </row>
    <row r="282" spans="1:20" ht="178.5">
      <c r="A282" s="76">
        <v>282</v>
      </c>
      <c r="B282" s="45" t="s">
        <v>2445</v>
      </c>
      <c r="C282" s="105" t="s">
        <v>1424</v>
      </c>
      <c r="D282" s="105" t="s">
        <v>241</v>
      </c>
      <c r="E282" s="105" t="s">
        <v>395</v>
      </c>
      <c r="F282" s="106" t="s">
        <v>830</v>
      </c>
      <c r="G282" s="106" t="s">
        <v>831</v>
      </c>
      <c r="H282" s="107" t="s">
        <v>2438</v>
      </c>
      <c r="I282" s="107" t="s">
        <v>2439</v>
      </c>
      <c r="J282" s="47" t="s">
        <v>2788</v>
      </c>
      <c r="K282" s="48"/>
      <c r="L282" s="48"/>
      <c r="M282" s="48" t="s">
        <v>1608</v>
      </c>
      <c r="N282" s="48" t="s">
        <v>763</v>
      </c>
      <c r="O282" s="48"/>
      <c r="P282" s="48" t="s">
        <v>2737</v>
      </c>
      <c r="Q282" s="48"/>
      <c r="R282" s="48"/>
      <c r="S282" s="163">
        <v>39679</v>
      </c>
      <c r="T282" s="48"/>
    </row>
    <row r="283" spans="1:20" ht="56.25">
      <c r="A283" s="76">
        <v>283</v>
      </c>
      <c r="B283" s="45" t="s">
        <v>2445</v>
      </c>
      <c r="C283" s="105" t="s">
        <v>2440</v>
      </c>
      <c r="D283" s="105" t="s">
        <v>2441</v>
      </c>
      <c r="E283" s="105" t="s">
        <v>1050</v>
      </c>
      <c r="F283" s="106" t="s">
        <v>830</v>
      </c>
      <c r="G283" s="106" t="s">
        <v>831</v>
      </c>
      <c r="H283" s="107" t="s">
        <v>2442</v>
      </c>
      <c r="I283" s="107" t="s">
        <v>2443</v>
      </c>
      <c r="J283" s="47" t="s">
        <v>2815</v>
      </c>
      <c r="K283" s="48" t="s">
        <v>215</v>
      </c>
      <c r="L283" s="48"/>
      <c r="M283" s="48"/>
      <c r="N283" s="48"/>
      <c r="O283" s="48"/>
      <c r="P283" s="48" t="s">
        <v>2737</v>
      </c>
      <c r="Q283" s="48"/>
      <c r="R283" s="48"/>
      <c r="S283" s="163">
        <v>39679</v>
      </c>
      <c r="T283" s="48"/>
    </row>
    <row r="284" spans="1:20" ht="25.5">
      <c r="A284" s="76">
        <v>284</v>
      </c>
      <c r="B284" s="45" t="s">
        <v>2445</v>
      </c>
      <c r="C284" s="105" t="s">
        <v>2906</v>
      </c>
      <c r="D284" s="105" t="s">
        <v>2820</v>
      </c>
      <c r="E284" s="105" t="s">
        <v>2298</v>
      </c>
      <c r="F284" s="106" t="s">
        <v>1392</v>
      </c>
      <c r="G284" s="106" t="s">
        <v>831</v>
      </c>
      <c r="H284" s="107" t="s">
        <v>2444</v>
      </c>
      <c r="I284" s="107"/>
      <c r="J284" s="47" t="s">
        <v>2788</v>
      </c>
      <c r="K284" s="48"/>
      <c r="L284" s="48"/>
      <c r="M284" s="48" t="s">
        <v>1608</v>
      </c>
      <c r="N284" s="48" t="s">
        <v>1609</v>
      </c>
      <c r="O284" s="48"/>
      <c r="P284" s="48"/>
      <c r="Q284" s="48"/>
      <c r="R284" s="48"/>
      <c r="S284" s="140"/>
      <c r="T284" s="48"/>
    </row>
    <row r="285" spans="1:20" ht="38.25">
      <c r="A285" s="76">
        <v>285</v>
      </c>
      <c r="B285" s="45" t="s">
        <v>2505</v>
      </c>
      <c r="C285" s="103" t="s">
        <v>2446</v>
      </c>
      <c r="D285" s="103" t="s">
        <v>2447</v>
      </c>
      <c r="E285" s="103" t="s">
        <v>2448</v>
      </c>
      <c r="F285" s="104" t="s">
        <v>2449</v>
      </c>
      <c r="G285" s="104" t="s">
        <v>2450</v>
      </c>
      <c r="H285" s="114" t="s">
        <v>2451</v>
      </c>
      <c r="I285" s="114" t="s">
        <v>2452</v>
      </c>
      <c r="J285" s="47" t="s">
        <v>2788</v>
      </c>
      <c r="K285" s="48"/>
      <c r="L285" s="48"/>
      <c r="M285" s="48" t="s">
        <v>1608</v>
      </c>
      <c r="N285" s="48" t="s">
        <v>763</v>
      </c>
      <c r="O285" s="48"/>
      <c r="P285" s="48"/>
      <c r="Q285" s="48"/>
      <c r="R285" s="48"/>
      <c r="S285" s="140"/>
      <c r="T285" s="48"/>
    </row>
    <row r="286" spans="1:20" ht="191.25">
      <c r="A286" s="76">
        <v>286</v>
      </c>
      <c r="B286" s="45" t="s">
        <v>2505</v>
      </c>
      <c r="C286" s="105" t="s">
        <v>2453</v>
      </c>
      <c r="D286" s="105" t="s">
        <v>2454</v>
      </c>
      <c r="E286" s="105" t="s">
        <v>2455</v>
      </c>
      <c r="F286" s="106" t="s">
        <v>2456</v>
      </c>
      <c r="G286" s="106" t="s">
        <v>2457</v>
      </c>
      <c r="H286" s="107" t="s">
        <v>2458</v>
      </c>
      <c r="I286" s="107" t="s">
        <v>2459</v>
      </c>
      <c r="J286" s="47" t="s">
        <v>2789</v>
      </c>
      <c r="K286" s="48" t="s">
        <v>99</v>
      </c>
      <c r="L286" s="48"/>
      <c r="M286" s="48" t="s">
        <v>1608</v>
      </c>
      <c r="N286" s="48" t="s">
        <v>763</v>
      </c>
      <c r="O286" s="48"/>
      <c r="P286" s="48" t="s">
        <v>2722</v>
      </c>
      <c r="Q286" s="48"/>
      <c r="R286" s="48"/>
      <c r="S286" s="163">
        <v>39678</v>
      </c>
      <c r="T286" s="48"/>
    </row>
    <row r="287" spans="1:20" ht="89.25">
      <c r="A287" s="76">
        <v>287</v>
      </c>
      <c r="B287" s="45" t="s">
        <v>2505</v>
      </c>
      <c r="C287" s="105" t="s">
        <v>2460</v>
      </c>
      <c r="D287" s="105" t="s">
        <v>2461</v>
      </c>
      <c r="E287" s="105" t="s">
        <v>2462</v>
      </c>
      <c r="F287" s="106" t="s">
        <v>2463</v>
      </c>
      <c r="G287" s="106" t="s">
        <v>2464</v>
      </c>
      <c r="H287" s="107" t="s">
        <v>2465</v>
      </c>
      <c r="I287" s="107" t="s">
        <v>2466</v>
      </c>
      <c r="J287" s="47" t="s">
        <v>2789</v>
      </c>
      <c r="K287" s="48" t="s">
        <v>85</v>
      </c>
      <c r="L287" s="48"/>
      <c r="M287" s="48" t="s">
        <v>1608</v>
      </c>
      <c r="N287" s="48" t="s">
        <v>763</v>
      </c>
      <c r="O287" s="48"/>
      <c r="P287" s="48" t="s">
        <v>2722</v>
      </c>
      <c r="Q287" s="48"/>
      <c r="R287" s="48"/>
      <c r="S287" s="163">
        <v>39678</v>
      </c>
      <c r="T287" s="48"/>
    </row>
    <row r="288" spans="1:20" ht="102">
      <c r="A288" s="76">
        <v>288</v>
      </c>
      <c r="B288" s="45" t="s">
        <v>2505</v>
      </c>
      <c r="C288" s="105" t="s">
        <v>2467</v>
      </c>
      <c r="D288" s="105" t="s">
        <v>2468</v>
      </c>
      <c r="E288" s="105" t="s">
        <v>2469</v>
      </c>
      <c r="F288" s="106" t="s">
        <v>2470</v>
      </c>
      <c r="G288" s="106" t="s">
        <v>2471</v>
      </c>
      <c r="H288" s="107" t="s">
        <v>2472</v>
      </c>
      <c r="I288" s="107" t="s">
        <v>2473</v>
      </c>
      <c r="J288" s="47" t="s">
        <v>2789</v>
      </c>
      <c r="K288" s="48" t="s">
        <v>85</v>
      </c>
      <c r="L288" s="48"/>
      <c r="M288" s="48" t="s">
        <v>1608</v>
      </c>
      <c r="N288" s="48" t="s">
        <v>763</v>
      </c>
      <c r="O288" s="48"/>
      <c r="P288" s="48" t="s">
        <v>2722</v>
      </c>
      <c r="Q288" s="48"/>
      <c r="R288" s="48"/>
      <c r="S288" s="163">
        <v>39678</v>
      </c>
      <c r="T288" s="48"/>
    </row>
    <row r="289" spans="1:20" ht="76.5">
      <c r="A289" s="76">
        <v>289</v>
      </c>
      <c r="B289" s="45" t="s">
        <v>2505</v>
      </c>
      <c r="C289" s="105" t="s">
        <v>2474</v>
      </c>
      <c r="D289" s="105" t="s">
        <v>2475</v>
      </c>
      <c r="E289" s="105" t="s">
        <v>2476</v>
      </c>
      <c r="F289" s="106" t="s">
        <v>2477</v>
      </c>
      <c r="G289" s="106" t="s">
        <v>2478</v>
      </c>
      <c r="H289" s="107" t="s">
        <v>2479</v>
      </c>
      <c r="I289" s="107" t="s">
        <v>2480</v>
      </c>
      <c r="J289" s="47" t="s">
        <v>2788</v>
      </c>
      <c r="K289" s="48" t="s">
        <v>86</v>
      </c>
      <c r="L289" s="48"/>
      <c r="M289" s="48" t="s">
        <v>1608</v>
      </c>
      <c r="N289" s="48" t="s">
        <v>763</v>
      </c>
      <c r="O289" s="48"/>
      <c r="P289" s="48" t="s">
        <v>2722</v>
      </c>
      <c r="Q289" s="48"/>
      <c r="R289" s="48"/>
      <c r="S289" s="163">
        <v>39678</v>
      </c>
      <c r="T289" s="48"/>
    </row>
    <row r="290" spans="1:20" ht="409.5">
      <c r="A290" s="76">
        <v>290</v>
      </c>
      <c r="B290" s="45" t="s">
        <v>2505</v>
      </c>
      <c r="C290" s="105" t="s">
        <v>2481</v>
      </c>
      <c r="D290" s="105" t="s">
        <v>2482</v>
      </c>
      <c r="E290" s="105" t="s">
        <v>2483</v>
      </c>
      <c r="F290" s="106" t="s">
        <v>2484</v>
      </c>
      <c r="G290" s="106" t="s">
        <v>2485</v>
      </c>
      <c r="H290" s="107" t="s">
        <v>2486</v>
      </c>
      <c r="I290" s="107" t="s">
        <v>2487</v>
      </c>
      <c r="J290" s="47" t="s">
        <v>2789</v>
      </c>
      <c r="K290" s="48" t="s">
        <v>100</v>
      </c>
      <c r="L290" s="48"/>
      <c r="M290" s="48" t="s">
        <v>1608</v>
      </c>
      <c r="N290" s="48" t="s">
        <v>763</v>
      </c>
      <c r="O290" s="48"/>
      <c r="P290" s="48" t="s">
        <v>2722</v>
      </c>
      <c r="Q290" s="48"/>
      <c r="R290" s="48"/>
      <c r="S290" s="163">
        <v>39678</v>
      </c>
      <c r="T290" s="48"/>
    </row>
    <row r="291" spans="1:20" ht="409.5">
      <c r="A291" s="76">
        <v>291</v>
      </c>
      <c r="B291" s="45" t="s">
        <v>2505</v>
      </c>
      <c r="C291" s="105" t="s">
        <v>2488</v>
      </c>
      <c r="D291" s="105" t="s">
        <v>2489</v>
      </c>
      <c r="E291" s="105" t="s">
        <v>2490</v>
      </c>
      <c r="F291" s="106" t="s">
        <v>2491</v>
      </c>
      <c r="G291" s="106" t="s">
        <v>2492</v>
      </c>
      <c r="H291" s="107" t="s">
        <v>2299</v>
      </c>
      <c r="I291" s="107" t="s">
        <v>2300</v>
      </c>
      <c r="J291" s="47" t="s">
        <v>2788</v>
      </c>
      <c r="K291" s="162" t="s">
        <v>477</v>
      </c>
      <c r="L291" s="48"/>
      <c r="M291" s="48" t="s">
        <v>1608</v>
      </c>
      <c r="N291" s="48" t="s">
        <v>763</v>
      </c>
      <c r="O291" s="48"/>
      <c r="P291" s="48" t="s">
        <v>2850</v>
      </c>
      <c r="Q291" s="48"/>
      <c r="R291" s="48"/>
      <c r="S291" s="140"/>
      <c r="T291" s="48"/>
    </row>
    <row r="292" spans="1:20" ht="102">
      <c r="A292" s="76">
        <v>292</v>
      </c>
      <c r="B292" s="45" t="s">
        <v>2505</v>
      </c>
      <c r="C292" s="105" t="s">
        <v>2301</v>
      </c>
      <c r="D292" s="105" t="s">
        <v>2302</v>
      </c>
      <c r="E292" s="105" t="s">
        <v>2303</v>
      </c>
      <c r="F292" s="106" t="s">
        <v>2494</v>
      </c>
      <c r="G292" s="106" t="s">
        <v>2495</v>
      </c>
      <c r="H292" s="107" t="s">
        <v>2496</v>
      </c>
      <c r="I292" s="107" t="s">
        <v>2497</v>
      </c>
      <c r="J292" s="116" t="s">
        <v>2789</v>
      </c>
      <c r="K292" s="117" t="s">
        <v>478</v>
      </c>
      <c r="L292" s="48"/>
      <c r="M292" s="48" t="s">
        <v>1608</v>
      </c>
      <c r="N292" s="48" t="s">
        <v>763</v>
      </c>
      <c r="O292" s="48"/>
      <c r="P292" s="48" t="s">
        <v>2850</v>
      </c>
      <c r="Q292" s="48"/>
      <c r="R292" s="48"/>
      <c r="S292" s="140"/>
      <c r="T292" s="48"/>
    </row>
    <row r="293" spans="1:20" ht="114.75">
      <c r="A293" s="76">
        <v>293</v>
      </c>
      <c r="B293" s="45" t="s">
        <v>2505</v>
      </c>
      <c r="C293" s="105" t="s">
        <v>2498</v>
      </c>
      <c r="D293" s="105" t="s">
        <v>2499</v>
      </c>
      <c r="E293" s="105" t="s">
        <v>2500</v>
      </c>
      <c r="F293" s="106" t="s">
        <v>2501</v>
      </c>
      <c r="G293" s="106" t="s">
        <v>2502</v>
      </c>
      <c r="H293" s="125" t="s">
        <v>2503</v>
      </c>
      <c r="I293" s="107" t="s">
        <v>2504</v>
      </c>
      <c r="J293" s="116" t="s">
        <v>2815</v>
      </c>
      <c r="K293" s="117" t="s">
        <v>216</v>
      </c>
      <c r="L293" s="48"/>
      <c r="M293" s="48"/>
      <c r="N293" s="48"/>
      <c r="O293" s="48"/>
      <c r="P293" s="48" t="s">
        <v>2737</v>
      </c>
      <c r="Q293" s="48"/>
      <c r="R293" s="48"/>
      <c r="S293" s="163">
        <v>39679</v>
      </c>
      <c r="T293" s="48"/>
    </row>
    <row r="294" spans="1:20" ht="25.5">
      <c r="A294" s="76">
        <v>294</v>
      </c>
      <c r="B294" s="45" t="s">
        <v>1455</v>
      </c>
      <c r="C294" s="103" t="s">
        <v>848</v>
      </c>
      <c r="D294" s="103" t="s">
        <v>849</v>
      </c>
      <c r="E294" s="103" t="s">
        <v>850</v>
      </c>
      <c r="F294" s="104" t="s">
        <v>1392</v>
      </c>
      <c r="G294" s="104" t="s">
        <v>1393</v>
      </c>
      <c r="H294" s="114" t="s">
        <v>2506</v>
      </c>
      <c r="I294" s="114" t="s">
        <v>2507</v>
      </c>
      <c r="J294" s="116" t="s">
        <v>2789</v>
      </c>
      <c r="K294" s="117" t="s">
        <v>1166</v>
      </c>
      <c r="L294" s="48"/>
      <c r="M294" s="48" t="s">
        <v>1608</v>
      </c>
      <c r="N294" s="48" t="s">
        <v>1609</v>
      </c>
      <c r="O294" s="48"/>
      <c r="P294" s="48"/>
      <c r="Q294" s="48"/>
      <c r="R294" s="48"/>
      <c r="S294" s="140"/>
      <c r="T294" s="48"/>
    </row>
    <row r="295" spans="1:20" ht="25.5">
      <c r="A295" s="76">
        <v>295</v>
      </c>
      <c r="B295" s="45" t="s">
        <v>1455</v>
      </c>
      <c r="C295" s="105" t="s">
        <v>2508</v>
      </c>
      <c r="D295" s="105" t="s">
        <v>2509</v>
      </c>
      <c r="E295" s="105" t="s">
        <v>2510</v>
      </c>
      <c r="F295" s="106" t="s">
        <v>2511</v>
      </c>
      <c r="G295" s="106" t="s">
        <v>2512</v>
      </c>
      <c r="H295" s="107" t="s">
        <v>2513</v>
      </c>
      <c r="I295" s="107" t="s">
        <v>2514</v>
      </c>
      <c r="J295" s="116" t="s">
        <v>2789</v>
      </c>
      <c r="K295" s="117" t="s">
        <v>1167</v>
      </c>
      <c r="L295" s="48"/>
      <c r="M295" s="48" t="s">
        <v>1608</v>
      </c>
      <c r="N295" s="48" t="s">
        <v>1609</v>
      </c>
      <c r="O295" s="48"/>
      <c r="P295" s="48"/>
      <c r="Q295" s="48"/>
      <c r="R295" s="48"/>
      <c r="S295" s="140"/>
      <c r="T295" s="48"/>
    </row>
    <row r="296" spans="1:20" ht="25.5">
      <c r="A296" s="76">
        <v>296</v>
      </c>
      <c r="B296" s="45" t="s">
        <v>1455</v>
      </c>
      <c r="C296" s="105" t="s">
        <v>2515</v>
      </c>
      <c r="D296" s="105" t="s">
        <v>2516</v>
      </c>
      <c r="E296" s="105" t="s">
        <v>2073</v>
      </c>
      <c r="F296" s="106" t="s">
        <v>2074</v>
      </c>
      <c r="G296" s="106" t="s">
        <v>2075</v>
      </c>
      <c r="H296" s="107" t="s">
        <v>2076</v>
      </c>
      <c r="I296" s="107" t="s">
        <v>2077</v>
      </c>
      <c r="J296" s="116" t="s">
        <v>2788</v>
      </c>
      <c r="K296" s="117"/>
      <c r="L296" s="48"/>
      <c r="M296" s="48" t="s">
        <v>1608</v>
      </c>
      <c r="N296" s="48" t="s">
        <v>1609</v>
      </c>
      <c r="O296" s="48"/>
      <c r="P296" s="48"/>
      <c r="Q296" s="48"/>
      <c r="R296" s="48"/>
      <c r="S296" s="140"/>
      <c r="T296" s="48"/>
    </row>
    <row r="297" spans="1:20" ht="25.5">
      <c r="A297" s="76">
        <v>297</v>
      </c>
      <c r="B297" s="45" t="s">
        <v>1455</v>
      </c>
      <c r="C297" s="105" t="s">
        <v>2078</v>
      </c>
      <c r="D297" s="105" t="s">
        <v>2079</v>
      </c>
      <c r="E297" s="105" t="s">
        <v>2080</v>
      </c>
      <c r="F297" s="106" t="s">
        <v>2081</v>
      </c>
      <c r="G297" s="106" t="s">
        <v>2082</v>
      </c>
      <c r="H297" s="107" t="s">
        <v>1425</v>
      </c>
      <c r="I297" s="107" t="s">
        <v>1426</v>
      </c>
      <c r="J297" s="116" t="s">
        <v>2788</v>
      </c>
      <c r="K297" s="117"/>
      <c r="L297" s="48"/>
      <c r="M297" s="48" t="s">
        <v>1608</v>
      </c>
      <c r="N297" s="48" t="s">
        <v>1609</v>
      </c>
      <c r="O297" s="48"/>
      <c r="P297" s="48"/>
      <c r="Q297" s="48"/>
      <c r="R297" s="48"/>
      <c r="S297" s="140"/>
      <c r="T297" s="48"/>
    </row>
    <row r="298" spans="1:20" ht="25.5">
      <c r="A298" s="76">
        <v>298</v>
      </c>
      <c r="B298" s="45" t="s">
        <v>1455</v>
      </c>
      <c r="C298" s="105" t="s">
        <v>1427</v>
      </c>
      <c r="D298" s="105" t="s">
        <v>1428</v>
      </c>
      <c r="E298" s="105" t="s">
        <v>1429</v>
      </c>
      <c r="F298" s="106" t="s">
        <v>1430</v>
      </c>
      <c r="G298" s="106" t="s">
        <v>1431</v>
      </c>
      <c r="H298" s="107" t="s">
        <v>1432</v>
      </c>
      <c r="I298" s="107" t="s">
        <v>1433</v>
      </c>
      <c r="J298" s="116" t="s">
        <v>2788</v>
      </c>
      <c r="K298" s="109"/>
      <c r="L298" s="48"/>
      <c r="M298" s="48" t="s">
        <v>1608</v>
      </c>
      <c r="N298" s="48" t="s">
        <v>1609</v>
      </c>
      <c r="O298" s="48"/>
      <c r="P298" s="48"/>
      <c r="Q298" s="48"/>
      <c r="R298" s="48"/>
      <c r="S298" s="140"/>
      <c r="T298" s="48"/>
    </row>
    <row r="299" spans="1:20" ht="25.5">
      <c r="A299" s="76">
        <v>299</v>
      </c>
      <c r="B299" s="45" t="s">
        <v>1455</v>
      </c>
      <c r="C299" s="105" t="s">
        <v>1434</v>
      </c>
      <c r="D299" s="105" t="s">
        <v>1435</v>
      </c>
      <c r="E299" s="105" t="s">
        <v>1436</v>
      </c>
      <c r="F299" s="106" t="s">
        <v>1437</v>
      </c>
      <c r="G299" s="106" t="s">
        <v>1438</v>
      </c>
      <c r="H299" s="107" t="s">
        <v>1439</v>
      </c>
      <c r="I299" s="107" t="s">
        <v>1440</v>
      </c>
      <c r="J299" s="116" t="s">
        <v>2788</v>
      </c>
      <c r="K299" s="118"/>
      <c r="L299" s="48"/>
      <c r="M299" s="48" t="s">
        <v>1608</v>
      </c>
      <c r="N299" s="48" t="s">
        <v>1609</v>
      </c>
      <c r="O299" s="48"/>
      <c r="P299" s="48"/>
      <c r="Q299" s="48"/>
      <c r="R299" s="48"/>
      <c r="S299" s="140"/>
      <c r="T299" s="48"/>
    </row>
    <row r="300" spans="1:20" ht="25.5">
      <c r="A300" s="76">
        <v>300</v>
      </c>
      <c r="B300" s="45" t="s">
        <v>1455</v>
      </c>
      <c r="C300" s="105" t="s">
        <v>1441</v>
      </c>
      <c r="D300" s="105" t="s">
        <v>1442</v>
      </c>
      <c r="E300" s="105" t="s">
        <v>1443</v>
      </c>
      <c r="F300" s="106" t="s">
        <v>1444</v>
      </c>
      <c r="G300" s="106" t="s">
        <v>1445</v>
      </c>
      <c r="H300" s="107" t="s">
        <v>1446</v>
      </c>
      <c r="I300" s="107" t="s">
        <v>1447</v>
      </c>
      <c r="J300" s="116" t="s">
        <v>2788</v>
      </c>
      <c r="K300" s="117"/>
      <c r="L300" s="48"/>
      <c r="M300" s="48" t="s">
        <v>1608</v>
      </c>
      <c r="N300" s="48" t="s">
        <v>1609</v>
      </c>
      <c r="O300" s="48"/>
      <c r="P300" s="48"/>
      <c r="Q300" s="48"/>
      <c r="R300" s="48"/>
      <c r="S300" s="140"/>
      <c r="T300" s="48"/>
    </row>
    <row r="301" spans="1:20" ht="140.25">
      <c r="A301" s="76">
        <v>301</v>
      </c>
      <c r="B301" s="45" t="s">
        <v>1455</v>
      </c>
      <c r="C301" s="105" t="s">
        <v>1448</v>
      </c>
      <c r="D301" s="105" t="s">
        <v>1449</v>
      </c>
      <c r="E301" s="105" t="s">
        <v>1450</v>
      </c>
      <c r="F301" s="106" t="s">
        <v>1451</v>
      </c>
      <c r="G301" s="106" t="s">
        <v>1452</v>
      </c>
      <c r="H301" s="107" t="s">
        <v>1453</v>
      </c>
      <c r="I301" s="107" t="s">
        <v>1454</v>
      </c>
      <c r="J301" s="116" t="s">
        <v>2787</v>
      </c>
      <c r="K301" s="117"/>
      <c r="L301" s="48"/>
      <c r="M301" s="48"/>
      <c r="N301" s="48"/>
      <c r="O301" s="48"/>
      <c r="P301" s="48" t="s">
        <v>2722</v>
      </c>
      <c r="Q301" s="48"/>
      <c r="R301" s="48"/>
      <c r="S301" s="140"/>
      <c r="T301" s="48"/>
    </row>
    <row r="302" spans="1:20" ht="178.5">
      <c r="A302" s="76">
        <v>302</v>
      </c>
      <c r="B302" s="45" t="s">
        <v>1470</v>
      </c>
      <c r="C302" s="103" t="s">
        <v>1053</v>
      </c>
      <c r="D302" s="103" t="s">
        <v>1054</v>
      </c>
      <c r="E302" s="103" t="s">
        <v>2319</v>
      </c>
      <c r="F302" s="104" t="s">
        <v>830</v>
      </c>
      <c r="G302" s="104" t="s">
        <v>831</v>
      </c>
      <c r="H302" s="114" t="s">
        <v>1456</v>
      </c>
      <c r="I302" s="114" t="s">
        <v>1457</v>
      </c>
      <c r="J302" s="116" t="s">
        <v>2787</v>
      </c>
      <c r="K302" s="117" t="s">
        <v>1</v>
      </c>
      <c r="L302" s="48"/>
      <c r="M302" s="48"/>
      <c r="N302" s="48"/>
      <c r="O302" s="48"/>
      <c r="P302" s="48" t="s">
        <v>1421</v>
      </c>
      <c r="Q302" s="48"/>
      <c r="R302" s="48"/>
      <c r="S302" s="163">
        <v>39693</v>
      </c>
      <c r="T302" s="48"/>
    </row>
    <row r="303" spans="1:20" ht="178.5">
      <c r="A303" s="76">
        <v>303</v>
      </c>
      <c r="B303" s="45" t="s">
        <v>1470</v>
      </c>
      <c r="C303" s="105" t="s">
        <v>1458</v>
      </c>
      <c r="D303" s="105" t="s">
        <v>1459</v>
      </c>
      <c r="E303" s="105" t="s">
        <v>2911</v>
      </c>
      <c r="F303" s="106" t="s">
        <v>830</v>
      </c>
      <c r="G303" s="106" t="s">
        <v>831</v>
      </c>
      <c r="H303" s="114" t="s">
        <v>1456</v>
      </c>
      <c r="I303" s="107" t="s">
        <v>1460</v>
      </c>
      <c r="J303" s="116" t="s">
        <v>2787</v>
      </c>
      <c r="K303" s="117" t="s">
        <v>2</v>
      </c>
      <c r="L303" s="48"/>
      <c r="M303" s="48"/>
      <c r="N303" s="48"/>
      <c r="O303" s="48"/>
      <c r="P303" s="48" t="s">
        <v>1421</v>
      </c>
      <c r="Q303" s="48"/>
      <c r="R303" s="48"/>
      <c r="S303" s="163">
        <v>39693</v>
      </c>
      <c r="T303" s="48"/>
    </row>
    <row r="304" spans="1:20" ht="178.5">
      <c r="A304" s="76">
        <v>304</v>
      </c>
      <c r="B304" s="45" t="s">
        <v>1470</v>
      </c>
      <c r="C304" s="105" t="s">
        <v>2269</v>
      </c>
      <c r="D304" s="105" t="s">
        <v>2270</v>
      </c>
      <c r="E304" s="105" t="s">
        <v>2318</v>
      </c>
      <c r="F304" s="106" t="s">
        <v>830</v>
      </c>
      <c r="G304" s="106" t="s">
        <v>831</v>
      </c>
      <c r="H304" s="114" t="s">
        <v>1456</v>
      </c>
      <c r="I304" s="107" t="s">
        <v>1461</v>
      </c>
      <c r="J304" s="116" t="s">
        <v>2787</v>
      </c>
      <c r="K304" s="117" t="s">
        <v>2</v>
      </c>
      <c r="L304" s="48"/>
      <c r="M304" s="48"/>
      <c r="N304" s="48"/>
      <c r="O304" s="48"/>
      <c r="P304" s="48" t="s">
        <v>1421</v>
      </c>
      <c r="Q304" s="48"/>
      <c r="R304" s="48"/>
      <c r="S304" s="163">
        <v>39693</v>
      </c>
      <c r="T304" s="48"/>
    </row>
    <row r="305" spans="1:20" ht="178.5">
      <c r="A305" s="76">
        <v>305</v>
      </c>
      <c r="B305" s="45" t="s">
        <v>1470</v>
      </c>
      <c r="C305" s="105" t="s">
        <v>1462</v>
      </c>
      <c r="D305" s="105" t="s">
        <v>1463</v>
      </c>
      <c r="E305" s="105" t="s">
        <v>836</v>
      </c>
      <c r="F305" s="106" t="s">
        <v>830</v>
      </c>
      <c r="G305" s="106" t="s">
        <v>831</v>
      </c>
      <c r="H305" s="114" t="s">
        <v>1456</v>
      </c>
      <c r="I305" s="107" t="s">
        <v>1464</v>
      </c>
      <c r="J305" s="116" t="s">
        <v>2787</v>
      </c>
      <c r="K305" s="117" t="s">
        <v>2</v>
      </c>
      <c r="L305" s="48"/>
      <c r="M305" s="48"/>
      <c r="N305" s="48"/>
      <c r="O305" s="48"/>
      <c r="P305" s="48" t="s">
        <v>1421</v>
      </c>
      <c r="Q305" s="48"/>
      <c r="R305" s="48"/>
      <c r="S305" s="163">
        <v>39693</v>
      </c>
      <c r="T305" s="48"/>
    </row>
    <row r="306" spans="1:20" ht="178.5">
      <c r="A306" s="76">
        <v>306</v>
      </c>
      <c r="B306" s="45" t="s">
        <v>1470</v>
      </c>
      <c r="C306" s="105" t="s">
        <v>1465</v>
      </c>
      <c r="D306" s="105" t="s">
        <v>1466</v>
      </c>
      <c r="E306" s="105" t="s">
        <v>1391</v>
      </c>
      <c r="F306" s="106" t="s">
        <v>830</v>
      </c>
      <c r="G306" s="106" t="s">
        <v>831</v>
      </c>
      <c r="H306" s="114" t="s">
        <v>1456</v>
      </c>
      <c r="I306" s="107" t="s">
        <v>1467</v>
      </c>
      <c r="J306" s="116" t="s">
        <v>2787</v>
      </c>
      <c r="K306" s="117" t="s">
        <v>2</v>
      </c>
      <c r="L306" s="48"/>
      <c r="M306" s="48"/>
      <c r="N306" s="48"/>
      <c r="O306" s="48"/>
      <c r="P306" s="48" t="s">
        <v>1421</v>
      </c>
      <c r="Q306" s="48"/>
      <c r="R306" s="48"/>
      <c r="S306" s="163">
        <v>39693</v>
      </c>
      <c r="T306" s="48"/>
    </row>
    <row r="307" spans="1:20" ht="178.5">
      <c r="A307" s="76">
        <v>307</v>
      </c>
      <c r="B307" s="45" t="s">
        <v>1470</v>
      </c>
      <c r="C307" s="105" t="s">
        <v>2071</v>
      </c>
      <c r="D307" s="105" t="s">
        <v>2865</v>
      </c>
      <c r="E307" s="105" t="s">
        <v>828</v>
      </c>
      <c r="F307" s="106" t="s">
        <v>830</v>
      </c>
      <c r="G307" s="106" t="s">
        <v>831</v>
      </c>
      <c r="H307" s="114" t="s">
        <v>1456</v>
      </c>
      <c r="I307" s="107" t="s">
        <v>1468</v>
      </c>
      <c r="J307" s="116" t="s">
        <v>2787</v>
      </c>
      <c r="K307" s="117" t="s">
        <v>2</v>
      </c>
      <c r="L307" s="48"/>
      <c r="M307" s="48"/>
      <c r="N307" s="48"/>
      <c r="O307" s="48"/>
      <c r="P307" s="48" t="s">
        <v>1421</v>
      </c>
      <c r="Q307" s="48"/>
      <c r="R307" s="48"/>
      <c r="S307" s="163">
        <v>39693</v>
      </c>
      <c r="T307" s="48"/>
    </row>
    <row r="308" spans="1:20" ht="178.5">
      <c r="A308" s="76">
        <v>308</v>
      </c>
      <c r="B308" s="45" t="s">
        <v>1470</v>
      </c>
      <c r="C308" s="105" t="s">
        <v>861</v>
      </c>
      <c r="D308" s="105" t="s">
        <v>1700</v>
      </c>
      <c r="E308" s="105" t="s">
        <v>2734</v>
      </c>
      <c r="F308" s="106" t="s">
        <v>830</v>
      </c>
      <c r="G308" s="106" t="s">
        <v>831</v>
      </c>
      <c r="H308" s="114" t="s">
        <v>1456</v>
      </c>
      <c r="I308" s="107" t="s">
        <v>1469</v>
      </c>
      <c r="J308" s="116" t="s">
        <v>2787</v>
      </c>
      <c r="K308" s="117" t="s">
        <v>2</v>
      </c>
      <c r="L308" s="48"/>
      <c r="M308" s="48"/>
      <c r="N308" s="48"/>
      <c r="O308" s="48"/>
      <c r="P308" s="48" t="s">
        <v>1421</v>
      </c>
      <c r="Q308" s="48"/>
      <c r="R308" s="48"/>
      <c r="S308" s="163">
        <v>39693</v>
      </c>
      <c r="T308" s="48"/>
    </row>
    <row r="309" spans="1:20" ht="51">
      <c r="A309" s="76">
        <v>309</v>
      </c>
      <c r="B309" s="45" t="s">
        <v>903</v>
      </c>
      <c r="C309" s="105" t="s">
        <v>841</v>
      </c>
      <c r="D309" s="105" t="s">
        <v>1707</v>
      </c>
      <c r="E309" s="105" t="s">
        <v>1183</v>
      </c>
      <c r="F309" s="106" t="s">
        <v>830</v>
      </c>
      <c r="G309" s="106" t="s">
        <v>831</v>
      </c>
      <c r="H309" s="114" t="s">
        <v>1471</v>
      </c>
      <c r="I309" s="114" t="s">
        <v>1472</v>
      </c>
      <c r="J309" s="47" t="s">
        <v>2789</v>
      </c>
      <c r="K309" s="48" t="s">
        <v>583</v>
      </c>
      <c r="L309" s="48"/>
      <c r="M309" s="48" t="s">
        <v>1608</v>
      </c>
      <c r="N309" s="48" t="s">
        <v>763</v>
      </c>
      <c r="O309" s="48"/>
      <c r="P309" s="48" t="s">
        <v>2844</v>
      </c>
      <c r="Q309" s="48"/>
      <c r="R309" s="48"/>
      <c r="S309" s="163">
        <v>39679</v>
      </c>
      <c r="T309" s="48"/>
    </row>
    <row r="310" spans="1:20" ht="25.5">
      <c r="A310" s="76">
        <v>310</v>
      </c>
      <c r="B310" s="45" t="s">
        <v>903</v>
      </c>
      <c r="C310" s="103" t="s">
        <v>498</v>
      </c>
      <c r="D310" s="103" t="s">
        <v>499</v>
      </c>
      <c r="E310" s="103" t="s">
        <v>2892</v>
      </c>
      <c r="F310" s="104" t="s">
        <v>830</v>
      </c>
      <c r="G310" s="104" t="s">
        <v>831</v>
      </c>
      <c r="H310" s="114" t="s">
        <v>1473</v>
      </c>
      <c r="I310" s="114" t="s">
        <v>1474</v>
      </c>
      <c r="J310" s="47" t="s">
        <v>2788</v>
      </c>
      <c r="K310" s="48" t="s">
        <v>85</v>
      </c>
      <c r="L310" s="48"/>
      <c r="M310" s="48" t="s">
        <v>1608</v>
      </c>
      <c r="N310" s="48" t="s">
        <v>763</v>
      </c>
      <c r="O310" s="48"/>
      <c r="P310" s="48" t="s">
        <v>2722</v>
      </c>
      <c r="Q310" s="48"/>
      <c r="R310" s="48"/>
      <c r="S310" s="163">
        <v>39678</v>
      </c>
      <c r="T310" s="48"/>
    </row>
    <row r="311" spans="1:20" ht="114.75">
      <c r="A311" s="76">
        <v>311</v>
      </c>
      <c r="B311" s="45" t="s">
        <v>903</v>
      </c>
      <c r="C311" s="105" t="s">
        <v>1309</v>
      </c>
      <c r="D311" s="105" t="s">
        <v>2941</v>
      </c>
      <c r="E311" s="105" t="s">
        <v>1310</v>
      </c>
      <c r="F311" s="106" t="s">
        <v>830</v>
      </c>
      <c r="G311" s="106" t="s">
        <v>831</v>
      </c>
      <c r="H311" s="107" t="s">
        <v>1475</v>
      </c>
      <c r="I311" s="107" t="s">
        <v>1476</v>
      </c>
      <c r="J311" s="47" t="s">
        <v>2789</v>
      </c>
      <c r="K311" s="48" t="s">
        <v>85</v>
      </c>
      <c r="L311" s="48"/>
      <c r="M311" s="48" t="s">
        <v>1608</v>
      </c>
      <c r="N311" s="48" t="s">
        <v>763</v>
      </c>
      <c r="O311" s="48"/>
      <c r="P311" s="48" t="s">
        <v>2722</v>
      </c>
      <c r="Q311" s="48"/>
      <c r="R311" s="48"/>
      <c r="S311" s="163">
        <v>39678</v>
      </c>
      <c r="T311" s="48"/>
    </row>
    <row r="312" spans="1:20" ht="89.25">
      <c r="A312" s="76">
        <v>312</v>
      </c>
      <c r="B312" s="45" t="s">
        <v>2028</v>
      </c>
      <c r="C312" s="103" t="s">
        <v>1353</v>
      </c>
      <c r="D312" s="103" t="s">
        <v>2934</v>
      </c>
      <c r="E312" s="103" t="s">
        <v>2911</v>
      </c>
      <c r="F312" s="104" t="s">
        <v>830</v>
      </c>
      <c r="G312" s="104" t="s">
        <v>1393</v>
      </c>
      <c r="H312" s="114" t="s">
        <v>1354</v>
      </c>
      <c r="I312" s="114" t="s">
        <v>2013</v>
      </c>
      <c r="J312" s="116" t="s">
        <v>2789</v>
      </c>
      <c r="K312" s="117" t="s">
        <v>101</v>
      </c>
      <c r="L312" s="48"/>
      <c r="M312" s="48" t="s">
        <v>1608</v>
      </c>
      <c r="N312" s="48" t="s">
        <v>763</v>
      </c>
      <c r="O312" s="48"/>
      <c r="P312" s="48" t="s">
        <v>2722</v>
      </c>
      <c r="Q312" s="48"/>
      <c r="R312" s="48"/>
      <c r="S312" s="163">
        <v>39678</v>
      </c>
      <c r="T312" s="48"/>
    </row>
    <row r="313" spans="1:20" ht="408">
      <c r="A313" s="76">
        <v>313</v>
      </c>
      <c r="B313" s="45" t="s">
        <v>590</v>
      </c>
      <c r="C313" s="103" t="s">
        <v>2939</v>
      </c>
      <c r="D313" s="103"/>
      <c r="E313" s="103"/>
      <c r="F313" s="104" t="s">
        <v>830</v>
      </c>
      <c r="G313" s="104" t="s">
        <v>831</v>
      </c>
      <c r="H313" s="114" t="s">
        <v>586</v>
      </c>
      <c r="I313" s="114" t="s">
        <v>587</v>
      </c>
      <c r="J313" s="116" t="s">
        <v>2787</v>
      </c>
      <c r="K313" s="117" t="s">
        <v>63</v>
      </c>
      <c r="L313" s="48"/>
      <c r="M313" s="48"/>
      <c r="N313" s="48"/>
      <c r="O313" s="48"/>
      <c r="P313" s="48" t="s">
        <v>2939</v>
      </c>
      <c r="Q313" s="48"/>
      <c r="R313" s="48"/>
      <c r="S313" s="140"/>
      <c r="T313" s="48"/>
    </row>
    <row r="314" spans="1:20" ht="408">
      <c r="A314" s="76">
        <v>314</v>
      </c>
      <c r="B314" s="45" t="s">
        <v>590</v>
      </c>
      <c r="C314" s="105" t="s">
        <v>2939</v>
      </c>
      <c r="D314" s="105"/>
      <c r="E314" s="105"/>
      <c r="F314" s="106" t="s">
        <v>830</v>
      </c>
      <c r="G314" s="106" t="s">
        <v>831</v>
      </c>
      <c r="H314" s="107" t="s">
        <v>588</v>
      </c>
      <c r="I314" s="107" t="s">
        <v>589</v>
      </c>
      <c r="J314" s="116" t="s">
        <v>2789</v>
      </c>
      <c r="K314" s="117" t="s">
        <v>102</v>
      </c>
      <c r="L314" s="48"/>
      <c r="M314" s="48" t="s">
        <v>1608</v>
      </c>
      <c r="N314" s="48" t="s">
        <v>763</v>
      </c>
      <c r="O314" s="48"/>
      <c r="P314" s="48" t="s">
        <v>2722</v>
      </c>
      <c r="Q314" s="48"/>
      <c r="R314" s="48"/>
      <c r="S314" s="163">
        <v>39678</v>
      </c>
      <c r="T314" s="48"/>
    </row>
    <row r="315" spans="1:20" ht="38.25">
      <c r="A315" s="76">
        <v>315</v>
      </c>
      <c r="B315" s="45" t="s">
        <v>196</v>
      </c>
      <c r="C315" s="103" t="s">
        <v>591</v>
      </c>
      <c r="D315" s="103" t="s">
        <v>2324</v>
      </c>
      <c r="E315" s="103" t="s">
        <v>1405</v>
      </c>
      <c r="F315" s="104" t="s">
        <v>1392</v>
      </c>
      <c r="G315" s="104" t="s">
        <v>1393</v>
      </c>
      <c r="H315" s="114" t="s">
        <v>592</v>
      </c>
      <c r="I315" s="114" t="s">
        <v>593</v>
      </c>
      <c r="J315" s="116" t="s">
        <v>2788</v>
      </c>
      <c r="K315" s="117"/>
      <c r="L315" s="48"/>
      <c r="M315" s="48" t="s">
        <v>1608</v>
      </c>
      <c r="N315" s="48" t="s">
        <v>1609</v>
      </c>
      <c r="O315" s="48"/>
      <c r="P315" s="48"/>
      <c r="Q315" s="48"/>
      <c r="R315" s="48"/>
      <c r="S315" s="140"/>
      <c r="T315" s="48"/>
    </row>
    <row r="316" spans="1:20" ht="38.25">
      <c r="A316" s="76">
        <v>316</v>
      </c>
      <c r="B316" s="45" t="s">
        <v>196</v>
      </c>
      <c r="C316" s="105" t="s">
        <v>2918</v>
      </c>
      <c r="D316" s="105" t="s">
        <v>2872</v>
      </c>
      <c r="E316" s="105" t="s">
        <v>2911</v>
      </c>
      <c r="F316" s="106" t="s">
        <v>830</v>
      </c>
      <c r="G316" s="106" t="s">
        <v>831</v>
      </c>
      <c r="H316" s="107" t="s">
        <v>594</v>
      </c>
      <c r="I316" s="107" t="s">
        <v>595</v>
      </c>
      <c r="J316" s="116" t="s">
        <v>2788</v>
      </c>
      <c r="K316" s="117" t="s">
        <v>19</v>
      </c>
      <c r="L316" s="48"/>
      <c r="M316" s="48" t="s">
        <v>1608</v>
      </c>
      <c r="N316" s="48" t="s">
        <v>1609</v>
      </c>
      <c r="O316" s="48"/>
      <c r="P316" s="48" t="s">
        <v>2840</v>
      </c>
      <c r="Q316" s="48"/>
      <c r="R316" s="48"/>
      <c r="S316" s="140"/>
      <c r="T316" s="48"/>
    </row>
    <row r="317" spans="1:20" ht="258.75">
      <c r="A317" s="76">
        <v>317</v>
      </c>
      <c r="B317" s="45" t="s">
        <v>196</v>
      </c>
      <c r="C317" s="105" t="s">
        <v>2845</v>
      </c>
      <c r="D317" s="105" t="s">
        <v>596</v>
      </c>
      <c r="E317" s="105" t="s">
        <v>2853</v>
      </c>
      <c r="F317" s="106" t="s">
        <v>830</v>
      </c>
      <c r="G317" s="106" t="s">
        <v>831</v>
      </c>
      <c r="H317" s="107" t="s">
        <v>187</v>
      </c>
      <c r="I317" s="107" t="s">
        <v>188</v>
      </c>
      <c r="J317" s="116" t="s">
        <v>2789</v>
      </c>
      <c r="K317" s="117" t="s">
        <v>217</v>
      </c>
      <c r="L317" s="48"/>
      <c r="M317" s="48" t="s">
        <v>1608</v>
      </c>
      <c r="N317" s="48" t="s">
        <v>763</v>
      </c>
      <c r="O317" s="48"/>
      <c r="P317" s="48" t="s">
        <v>2737</v>
      </c>
      <c r="Q317" s="48"/>
      <c r="R317" s="48"/>
      <c r="S317" s="163">
        <v>39679</v>
      </c>
      <c r="T317" s="48"/>
    </row>
    <row r="318" spans="1:20" ht="56.25">
      <c r="A318" s="76">
        <v>318</v>
      </c>
      <c r="B318" s="45" t="s">
        <v>196</v>
      </c>
      <c r="C318" s="105" t="s">
        <v>2345</v>
      </c>
      <c r="D318" s="105" t="s">
        <v>863</v>
      </c>
      <c r="E318" s="105" t="s">
        <v>1707</v>
      </c>
      <c r="F318" s="106" t="s">
        <v>830</v>
      </c>
      <c r="G318" s="106" t="s">
        <v>831</v>
      </c>
      <c r="H318" s="107" t="s">
        <v>189</v>
      </c>
      <c r="I318" s="107" t="s">
        <v>190</v>
      </c>
      <c r="J318" s="116" t="s">
        <v>2789</v>
      </c>
      <c r="K318" s="117" t="s">
        <v>59</v>
      </c>
      <c r="L318" s="48"/>
      <c r="M318" s="48" t="s">
        <v>1608</v>
      </c>
      <c r="N318" s="48" t="s">
        <v>11</v>
      </c>
      <c r="O318" s="48"/>
      <c r="P318" s="48" t="s">
        <v>2840</v>
      </c>
      <c r="Q318" s="48"/>
      <c r="R318" s="48"/>
      <c r="S318" s="140"/>
      <c r="T318" s="48"/>
    </row>
    <row r="319" spans="1:20" ht="180">
      <c r="A319" s="76">
        <v>319</v>
      </c>
      <c r="B319" s="45" t="s">
        <v>196</v>
      </c>
      <c r="C319" s="105" t="s">
        <v>2345</v>
      </c>
      <c r="D319" s="105" t="s">
        <v>2316</v>
      </c>
      <c r="E319" s="105" t="s">
        <v>2900</v>
      </c>
      <c r="F319" s="106" t="s">
        <v>830</v>
      </c>
      <c r="G319" s="106" t="s">
        <v>831</v>
      </c>
      <c r="H319" s="107" t="s">
        <v>191</v>
      </c>
      <c r="I319" s="107" t="s">
        <v>192</v>
      </c>
      <c r="J319" s="116" t="s">
        <v>2789</v>
      </c>
      <c r="K319" s="117" t="s">
        <v>20</v>
      </c>
      <c r="L319" s="48"/>
      <c r="M319" s="48" t="s">
        <v>1608</v>
      </c>
      <c r="N319" s="48" t="s">
        <v>763</v>
      </c>
      <c r="O319" s="48"/>
      <c r="P319" s="48" t="s">
        <v>2840</v>
      </c>
      <c r="Q319" s="48"/>
      <c r="R319" s="48"/>
      <c r="S319" s="140"/>
      <c r="T319" s="48"/>
    </row>
    <row r="320" spans="1:20" ht="123.75">
      <c r="A320" s="76">
        <v>320</v>
      </c>
      <c r="B320" s="45" t="s">
        <v>196</v>
      </c>
      <c r="C320" s="105" t="s">
        <v>2032</v>
      </c>
      <c r="D320" s="105" t="s">
        <v>1391</v>
      </c>
      <c r="E320" s="105" t="s">
        <v>2911</v>
      </c>
      <c r="F320" s="106" t="s">
        <v>830</v>
      </c>
      <c r="G320" s="106" t="s">
        <v>831</v>
      </c>
      <c r="H320" s="107" t="s">
        <v>193</v>
      </c>
      <c r="I320" s="107" t="s">
        <v>194</v>
      </c>
      <c r="J320" s="116" t="s">
        <v>2789</v>
      </c>
      <c r="K320" s="117" t="s">
        <v>21</v>
      </c>
      <c r="L320" s="48"/>
      <c r="M320" s="48" t="s">
        <v>1608</v>
      </c>
      <c r="N320" s="48" t="s">
        <v>763</v>
      </c>
      <c r="O320" s="48"/>
      <c r="P320" s="48" t="s">
        <v>2840</v>
      </c>
      <c r="Q320" s="48"/>
      <c r="R320" s="48"/>
      <c r="S320" s="140"/>
      <c r="T320" s="48"/>
    </row>
    <row r="321" spans="1:20" ht="123.75">
      <c r="A321" s="76">
        <v>321</v>
      </c>
      <c r="B321" s="45" t="s">
        <v>196</v>
      </c>
      <c r="C321" s="105" t="s">
        <v>2945</v>
      </c>
      <c r="D321" s="105" t="s">
        <v>2324</v>
      </c>
      <c r="E321" s="105" t="s">
        <v>2298</v>
      </c>
      <c r="F321" s="106" t="s">
        <v>830</v>
      </c>
      <c r="G321" s="106" t="s">
        <v>831</v>
      </c>
      <c r="H321" s="107" t="s">
        <v>195</v>
      </c>
      <c r="I321" s="107" t="s">
        <v>194</v>
      </c>
      <c r="J321" s="116" t="s">
        <v>2789</v>
      </c>
      <c r="K321" s="117" t="s">
        <v>22</v>
      </c>
      <c r="L321" s="48"/>
      <c r="M321" s="48" t="s">
        <v>1608</v>
      </c>
      <c r="N321" s="48" t="s">
        <v>763</v>
      </c>
      <c r="O321" s="48"/>
      <c r="P321" s="48" t="s">
        <v>2840</v>
      </c>
      <c r="Q321" s="48"/>
      <c r="R321" s="48"/>
      <c r="S321" s="140"/>
      <c r="T321" s="48"/>
    </row>
    <row r="322" spans="1:20" ht="112.5">
      <c r="A322" s="76">
        <v>322</v>
      </c>
      <c r="B322" s="45" t="s">
        <v>1018</v>
      </c>
      <c r="C322" s="150" t="s">
        <v>197</v>
      </c>
      <c r="D322" s="150" t="s">
        <v>843</v>
      </c>
      <c r="E322" s="150" t="s">
        <v>843</v>
      </c>
      <c r="F322" s="104" t="s">
        <v>830</v>
      </c>
      <c r="G322" s="104" t="s">
        <v>831</v>
      </c>
      <c r="H322" s="139" t="s">
        <v>198</v>
      </c>
      <c r="I322" s="139" t="s">
        <v>199</v>
      </c>
      <c r="J322" s="116" t="s">
        <v>2815</v>
      </c>
      <c r="K322" s="117" t="s">
        <v>23</v>
      </c>
      <c r="L322" s="48"/>
      <c r="M322" s="48"/>
      <c r="N322" s="48"/>
      <c r="O322" s="48"/>
      <c r="P322" s="48" t="s">
        <v>2840</v>
      </c>
      <c r="Q322" s="48"/>
      <c r="R322" s="48"/>
      <c r="S322" s="140"/>
      <c r="T322" s="48"/>
    </row>
    <row r="323" spans="1:20" ht="178.5">
      <c r="A323" s="76">
        <v>323</v>
      </c>
      <c r="B323" s="45" t="s">
        <v>1018</v>
      </c>
      <c r="C323" s="124" t="s">
        <v>827</v>
      </c>
      <c r="D323" s="124" t="s">
        <v>828</v>
      </c>
      <c r="E323" s="124" t="s">
        <v>2425</v>
      </c>
      <c r="F323" s="106" t="s">
        <v>830</v>
      </c>
      <c r="G323" s="106" t="s">
        <v>831</v>
      </c>
      <c r="H323" s="120" t="s">
        <v>200</v>
      </c>
      <c r="I323" s="120" t="s">
        <v>1011</v>
      </c>
      <c r="J323" s="116" t="s">
        <v>2815</v>
      </c>
      <c r="K323" s="119" t="s">
        <v>16</v>
      </c>
      <c r="L323" s="48"/>
      <c r="M323" s="48"/>
      <c r="N323" s="48"/>
      <c r="O323" s="48"/>
      <c r="P323" s="48" t="s">
        <v>2840</v>
      </c>
      <c r="Q323" s="48"/>
      <c r="R323" s="48"/>
      <c r="S323" s="140"/>
      <c r="T323" s="48"/>
    </row>
    <row r="324" spans="1:20" ht="216.75">
      <c r="A324" s="76">
        <v>324</v>
      </c>
      <c r="B324" s="45" t="s">
        <v>1018</v>
      </c>
      <c r="C324" s="124" t="s">
        <v>2345</v>
      </c>
      <c r="D324" s="124" t="s">
        <v>2316</v>
      </c>
      <c r="E324" s="124" t="s">
        <v>2819</v>
      </c>
      <c r="F324" s="106" t="s">
        <v>830</v>
      </c>
      <c r="G324" s="106" t="s">
        <v>831</v>
      </c>
      <c r="H324" s="107" t="s">
        <v>1012</v>
      </c>
      <c r="I324" s="107" t="s">
        <v>1013</v>
      </c>
      <c r="J324" s="116" t="s">
        <v>2815</v>
      </c>
      <c r="K324" s="117" t="s">
        <v>24</v>
      </c>
      <c r="L324" s="48"/>
      <c r="M324" s="48"/>
      <c r="N324" s="48"/>
      <c r="O324" s="48"/>
      <c r="P324" s="48" t="s">
        <v>2840</v>
      </c>
      <c r="Q324" s="48"/>
      <c r="R324" s="48"/>
      <c r="S324" s="140"/>
      <c r="T324" s="48"/>
    </row>
    <row r="325" spans="1:20" ht="348.75">
      <c r="A325" s="76">
        <v>325</v>
      </c>
      <c r="B325" s="45" t="s">
        <v>1019</v>
      </c>
      <c r="C325" s="124" t="s">
        <v>1014</v>
      </c>
      <c r="D325" s="124" t="s">
        <v>2917</v>
      </c>
      <c r="E325" s="124" t="s">
        <v>2859</v>
      </c>
      <c r="F325" s="106" t="s">
        <v>830</v>
      </c>
      <c r="G325" s="106" t="s">
        <v>831</v>
      </c>
      <c r="H325" s="107" t="s">
        <v>1015</v>
      </c>
      <c r="I325" s="107" t="s">
        <v>1017</v>
      </c>
      <c r="J325" s="116" t="s">
        <v>2789</v>
      </c>
      <c r="K325" s="117" t="s">
        <v>103</v>
      </c>
      <c r="L325" s="48"/>
      <c r="M325" s="48" t="s">
        <v>1608</v>
      </c>
      <c r="N325" s="48" t="s">
        <v>763</v>
      </c>
      <c r="O325" s="48"/>
      <c r="P325" s="48" t="s">
        <v>2722</v>
      </c>
      <c r="Q325" s="48"/>
      <c r="R325" s="48"/>
      <c r="S325" s="163">
        <v>39678</v>
      </c>
      <c r="T325" s="48"/>
    </row>
    <row r="326" spans="1:20" ht="51">
      <c r="A326" s="76">
        <v>326</v>
      </c>
      <c r="B326" s="45" t="s">
        <v>1806</v>
      </c>
      <c r="C326" s="103" t="s">
        <v>1020</v>
      </c>
      <c r="D326" s="103" t="s">
        <v>2869</v>
      </c>
      <c r="E326" s="103" t="s">
        <v>2915</v>
      </c>
      <c r="F326" s="104" t="s">
        <v>830</v>
      </c>
      <c r="G326" s="104" t="s">
        <v>831</v>
      </c>
      <c r="H326" s="114" t="s">
        <v>450</v>
      </c>
      <c r="I326" s="114" t="s">
        <v>451</v>
      </c>
      <c r="J326" s="116" t="s">
        <v>2788</v>
      </c>
      <c r="K326" s="117" t="s">
        <v>1321</v>
      </c>
      <c r="L326" s="48"/>
      <c r="M326" s="48" t="s">
        <v>1608</v>
      </c>
      <c r="N326" s="48" t="s">
        <v>763</v>
      </c>
      <c r="O326" s="48"/>
      <c r="P326" s="48" t="s">
        <v>2939</v>
      </c>
      <c r="Q326" s="48"/>
      <c r="R326" s="48"/>
      <c r="S326" s="163">
        <v>39679</v>
      </c>
      <c r="T326" s="48"/>
    </row>
    <row r="327" spans="1:20" ht="25.5">
      <c r="A327" s="76">
        <v>327</v>
      </c>
      <c r="B327" s="45" t="s">
        <v>1806</v>
      </c>
      <c r="C327" s="105" t="s">
        <v>2896</v>
      </c>
      <c r="D327" s="105" t="s">
        <v>1389</v>
      </c>
      <c r="E327" s="105" t="s">
        <v>1405</v>
      </c>
      <c r="F327" s="104" t="s">
        <v>830</v>
      </c>
      <c r="G327" s="104" t="s">
        <v>831</v>
      </c>
      <c r="H327" s="107" t="s">
        <v>452</v>
      </c>
      <c r="I327" s="107" t="s">
        <v>453</v>
      </c>
      <c r="J327" s="116" t="s">
        <v>2788</v>
      </c>
      <c r="K327" s="117" t="s">
        <v>104</v>
      </c>
      <c r="L327" s="48"/>
      <c r="M327" s="48" t="s">
        <v>1608</v>
      </c>
      <c r="N327" s="48" t="s">
        <v>763</v>
      </c>
      <c r="O327" s="48"/>
      <c r="P327" s="48" t="s">
        <v>2722</v>
      </c>
      <c r="Q327" s="48"/>
      <c r="R327" s="48"/>
      <c r="S327" s="163">
        <v>39678</v>
      </c>
      <c r="T327" s="48"/>
    </row>
    <row r="328" spans="1:20" ht="33.75">
      <c r="A328" s="76">
        <v>328</v>
      </c>
      <c r="B328" s="45" t="s">
        <v>1806</v>
      </c>
      <c r="C328" s="105" t="s">
        <v>2896</v>
      </c>
      <c r="D328" s="105" t="s">
        <v>1389</v>
      </c>
      <c r="E328" s="105" t="s">
        <v>1405</v>
      </c>
      <c r="F328" s="104" t="s">
        <v>830</v>
      </c>
      <c r="G328" s="104" t="s">
        <v>831</v>
      </c>
      <c r="H328" s="107" t="s">
        <v>454</v>
      </c>
      <c r="I328" s="107" t="s">
        <v>455</v>
      </c>
      <c r="J328" s="47" t="s">
        <v>2788</v>
      </c>
      <c r="K328" s="117" t="s">
        <v>105</v>
      </c>
      <c r="L328" s="48"/>
      <c r="M328" s="48" t="s">
        <v>1608</v>
      </c>
      <c r="N328" s="48" t="s">
        <v>763</v>
      </c>
      <c r="O328" s="48"/>
      <c r="P328" s="48" t="s">
        <v>2722</v>
      </c>
      <c r="Q328" s="48"/>
      <c r="R328" s="48"/>
      <c r="S328" s="163">
        <v>39678</v>
      </c>
      <c r="T328" s="48"/>
    </row>
    <row r="329" spans="1:20" ht="303.75">
      <c r="A329" s="76">
        <v>329</v>
      </c>
      <c r="B329" s="45" t="s">
        <v>1806</v>
      </c>
      <c r="C329" s="105" t="s">
        <v>2899</v>
      </c>
      <c r="D329" s="105" t="s">
        <v>2900</v>
      </c>
      <c r="E329" s="105" t="s">
        <v>2819</v>
      </c>
      <c r="F329" s="104" t="s">
        <v>830</v>
      </c>
      <c r="G329" s="104" t="s">
        <v>831</v>
      </c>
      <c r="H329" s="107" t="s">
        <v>456</v>
      </c>
      <c r="I329" s="107" t="s">
        <v>457</v>
      </c>
      <c r="J329" s="116" t="s">
        <v>2789</v>
      </c>
      <c r="K329" s="117" t="s">
        <v>1322</v>
      </c>
      <c r="L329" s="48"/>
      <c r="M329" s="48" t="s">
        <v>1608</v>
      </c>
      <c r="N329" s="48" t="s">
        <v>12</v>
      </c>
      <c r="O329" s="48"/>
      <c r="P329" s="48" t="s">
        <v>2939</v>
      </c>
      <c r="Q329" s="48"/>
      <c r="R329" s="48"/>
      <c r="S329" s="163">
        <v>39679</v>
      </c>
      <c r="T329" s="48"/>
    </row>
    <row r="330" spans="1:20" ht="101.25">
      <c r="A330" s="76">
        <v>330</v>
      </c>
      <c r="B330" s="45" t="s">
        <v>1806</v>
      </c>
      <c r="C330" s="105" t="s">
        <v>458</v>
      </c>
      <c r="D330" s="105" t="s">
        <v>2934</v>
      </c>
      <c r="E330" s="105" t="s">
        <v>248</v>
      </c>
      <c r="F330" s="104" t="s">
        <v>830</v>
      </c>
      <c r="G330" s="104" t="s">
        <v>831</v>
      </c>
      <c r="H330" s="107" t="s">
        <v>459</v>
      </c>
      <c r="I330" s="107" t="s">
        <v>460</v>
      </c>
      <c r="J330" s="116" t="s">
        <v>2789</v>
      </c>
      <c r="K330" s="117" t="s">
        <v>3055</v>
      </c>
      <c r="L330" s="48"/>
      <c r="M330" s="48" t="s">
        <v>1608</v>
      </c>
      <c r="N330" s="48" t="s">
        <v>763</v>
      </c>
      <c r="O330" s="48"/>
      <c r="P330" s="48" t="s">
        <v>2841</v>
      </c>
      <c r="Q330" s="48"/>
      <c r="R330" s="48"/>
      <c r="S330" s="140"/>
      <c r="T330" s="48"/>
    </row>
    <row r="331" spans="1:20" ht="153">
      <c r="A331" s="76">
        <v>331</v>
      </c>
      <c r="B331" s="45" t="s">
        <v>1806</v>
      </c>
      <c r="C331" s="105" t="s">
        <v>2032</v>
      </c>
      <c r="D331" s="105" t="s">
        <v>1391</v>
      </c>
      <c r="E331" s="105" t="s">
        <v>2909</v>
      </c>
      <c r="F331" s="104" t="s">
        <v>830</v>
      </c>
      <c r="G331" s="104" t="s">
        <v>831</v>
      </c>
      <c r="H331" s="107" t="s">
        <v>461</v>
      </c>
      <c r="I331" s="107" t="s">
        <v>462</v>
      </c>
      <c r="J331" s="116" t="s">
        <v>2789</v>
      </c>
      <c r="K331" s="117" t="s">
        <v>179</v>
      </c>
      <c r="L331" s="48"/>
      <c r="M331" s="48" t="s">
        <v>1608</v>
      </c>
      <c r="N331" s="48" t="s">
        <v>763</v>
      </c>
      <c r="O331" s="48"/>
      <c r="P331" s="48" t="s">
        <v>2939</v>
      </c>
      <c r="Q331" s="48"/>
      <c r="R331" s="48"/>
      <c r="S331" s="163">
        <v>39679</v>
      </c>
      <c r="T331" s="48"/>
    </row>
    <row r="332" spans="1:20" ht="45">
      <c r="A332" s="76">
        <v>332</v>
      </c>
      <c r="B332" s="45" t="s">
        <v>1806</v>
      </c>
      <c r="C332" s="105" t="s">
        <v>2903</v>
      </c>
      <c r="D332" s="105" t="s">
        <v>2910</v>
      </c>
      <c r="E332" s="105" t="s">
        <v>403</v>
      </c>
      <c r="F332" s="104" t="s">
        <v>830</v>
      </c>
      <c r="G332" s="104" t="s">
        <v>831</v>
      </c>
      <c r="H332" s="107" t="s">
        <v>463</v>
      </c>
      <c r="I332" s="107" t="s">
        <v>464</v>
      </c>
      <c r="J332" s="116" t="s">
        <v>2815</v>
      </c>
      <c r="K332" s="117" t="s">
        <v>758</v>
      </c>
      <c r="L332" s="48"/>
      <c r="M332" s="48"/>
      <c r="N332" s="48"/>
      <c r="O332" s="48"/>
      <c r="P332" s="48" t="s">
        <v>1421</v>
      </c>
      <c r="Q332" s="48"/>
      <c r="R332" s="48"/>
      <c r="S332" s="163">
        <v>39686</v>
      </c>
      <c r="T332" s="48"/>
    </row>
    <row r="333" spans="1:20" ht="213.75">
      <c r="A333" s="76">
        <v>333</v>
      </c>
      <c r="B333" s="45" t="s">
        <v>1806</v>
      </c>
      <c r="C333" s="105" t="s">
        <v>827</v>
      </c>
      <c r="D333" s="105" t="s">
        <v>828</v>
      </c>
      <c r="E333" s="105" t="s">
        <v>2855</v>
      </c>
      <c r="F333" s="104" t="s">
        <v>830</v>
      </c>
      <c r="G333" s="104" t="s">
        <v>831</v>
      </c>
      <c r="H333" s="107" t="s">
        <v>465</v>
      </c>
      <c r="I333" s="107" t="s">
        <v>466</v>
      </c>
      <c r="J333" s="116" t="s">
        <v>2789</v>
      </c>
      <c r="K333" s="48" t="s">
        <v>25</v>
      </c>
      <c r="L333" s="48"/>
      <c r="M333" s="48" t="s">
        <v>1608</v>
      </c>
      <c r="N333" s="48" t="s">
        <v>763</v>
      </c>
      <c r="O333" s="48"/>
      <c r="P333" s="48" t="s">
        <v>2840</v>
      </c>
      <c r="Q333" s="48"/>
      <c r="R333" s="48"/>
      <c r="S333" s="140"/>
      <c r="T333" s="48"/>
    </row>
    <row r="334" spans="1:20" ht="168.75">
      <c r="A334" s="76">
        <v>334</v>
      </c>
      <c r="B334" s="45" t="s">
        <v>1806</v>
      </c>
      <c r="C334" s="105" t="s">
        <v>827</v>
      </c>
      <c r="D334" s="105" t="s">
        <v>828</v>
      </c>
      <c r="E334" s="105" t="s">
        <v>2448</v>
      </c>
      <c r="F334" s="104" t="s">
        <v>830</v>
      </c>
      <c r="G334" s="104" t="s">
        <v>831</v>
      </c>
      <c r="H334" s="107" t="s">
        <v>467</v>
      </c>
      <c r="I334" s="107" t="s">
        <v>468</v>
      </c>
      <c r="J334" s="116" t="s">
        <v>2815</v>
      </c>
      <c r="K334" s="117" t="s">
        <v>26</v>
      </c>
      <c r="L334" s="48"/>
      <c r="M334" s="48"/>
      <c r="N334" s="48"/>
      <c r="O334" s="48"/>
      <c r="P334" s="48" t="s">
        <v>2840</v>
      </c>
      <c r="Q334" s="48"/>
      <c r="R334" s="48"/>
      <c r="S334" s="140"/>
      <c r="T334" s="48"/>
    </row>
    <row r="335" spans="1:20" ht="114.75">
      <c r="A335" s="76">
        <v>335</v>
      </c>
      <c r="B335" s="45" t="s">
        <v>1806</v>
      </c>
      <c r="C335" s="105" t="s">
        <v>2867</v>
      </c>
      <c r="D335" s="105" t="s">
        <v>2915</v>
      </c>
      <c r="E335" s="105" t="s">
        <v>1391</v>
      </c>
      <c r="F335" s="104" t="s">
        <v>830</v>
      </c>
      <c r="G335" s="104" t="s">
        <v>831</v>
      </c>
      <c r="H335" s="107" t="s">
        <v>1038</v>
      </c>
      <c r="I335" s="107" t="s">
        <v>1039</v>
      </c>
      <c r="J335" s="116" t="s">
        <v>2815</v>
      </c>
      <c r="K335" s="117" t="s">
        <v>544</v>
      </c>
      <c r="L335" s="48"/>
      <c r="M335" s="48"/>
      <c r="N335" s="48"/>
      <c r="O335" s="48"/>
      <c r="P335" s="48" t="s">
        <v>2843</v>
      </c>
      <c r="Q335" s="48"/>
      <c r="R335" s="48"/>
      <c r="S335" s="140"/>
      <c r="T335" s="48"/>
    </row>
    <row r="336" spans="1:20" ht="51">
      <c r="A336" s="76">
        <v>336</v>
      </c>
      <c r="B336" s="45" t="s">
        <v>1806</v>
      </c>
      <c r="C336" s="105" t="s">
        <v>2867</v>
      </c>
      <c r="D336" s="105" t="s">
        <v>2915</v>
      </c>
      <c r="E336" s="105" t="s">
        <v>2740</v>
      </c>
      <c r="F336" s="104" t="s">
        <v>830</v>
      </c>
      <c r="G336" s="104" t="s">
        <v>831</v>
      </c>
      <c r="H336" s="107" t="s">
        <v>1040</v>
      </c>
      <c r="I336" s="107" t="s">
        <v>1041</v>
      </c>
      <c r="J336" s="116" t="s">
        <v>2815</v>
      </c>
      <c r="K336" s="117" t="s">
        <v>544</v>
      </c>
      <c r="L336" s="48"/>
      <c r="M336" s="48"/>
      <c r="N336" s="48"/>
      <c r="O336" s="48"/>
      <c r="P336" s="48" t="s">
        <v>2843</v>
      </c>
      <c r="Q336" s="48"/>
      <c r="R336" s="48"/>
      <c r="S336" s="140"/>
      <c r="T336" s="48"/>
    </row>
    <row r="337" spans="1:20" ht="67.5">
      <c r="A337" s="76">
        <v>337</v>
      </c>
      <c r="B337" s="45" t="s">
        <v>1806</v>
      </c>
      <c r="C337" s="105" t="s">
        <v>2727</v>
      </c>
      <c r="D337" s="105" t="s">
        <v>2893</v>
      </c>
      <c r="E337" s="105" t="s">
        <v>2926</v>
      </c>
      <c r="F337" s="104" t="s">
        <v>830</v>
      </c>
      <c r="G337" s="104" t="s">
        <v>831</v>
      </c>
      <c r="H337" s="107" t="s">
        <v>1042</v>
      </c>
      <c r="I337" s="107" t="s">
        <v>1043</v>
      </c>
      <c r="J337" s="116" t="s">
        <v>2789</v>
      </c>
      <c r="K337" s="117" t="s">
        <v>327</v>
      </c>
      <c r="L337" s="48"/>
      <c r="M337" s="48" t="s">
        <v>1608</v>
      </c>
      <c r="N337" s="48" t="s">
        <v>763</v>
      </c>
      <c r="O337" s="48"/>
      <c r="P337" s="48" t="s">
        <v>2871</v>
      </c>
      <c r="Q337" s="48"/>
      <c r="R337" s="48"/>
      <c r="S337" s="140"/>
      <c r="T337" s="48"/>
    </row>
    <row r="338" spans="1:20" ht="114.75">
      <c r="A338" s="76">
        <v>338</v>
      </c>
      <c r="B338" s="45" t="s">
        <v>1806</v>
      </c>
      <c r="C338" s="105" t="s">
        <v>2727</v>
      </c>
      <c r="D338" s="105" t="s">
        <v>2876</v>
      </c>
      <c r="E338" s="105" t="s">
        <v>395</v>
      </c>
      <c r="F338" s="104" t="s">
        <v>830</v>
      </c>
      <c r="G338" s="104" t="s">
        <v>831</v>
      </c>
      <c r="H338" s="107" t="s">
        <v>1044</v>
      </c>
      <c r="I338" s="107" t="s">
        <v>1045</v>
      </c>
      <c r="J338" s="116" t="s">
        <v>2788</v>
      </c>
      <c r="K338" s="117" t="s">
        <v>8</v>
      </c>
      <c r="L338" s="48"/>
      <c r="M338" s="48" t="s">
        <v>1608</v>
      </c>
      <c r="N338" s="48" t="s">
        <v>763</v>
      </c>
      <c r="O338" s="48"/>
      <c r="P338" s="48" t="s">
        <v>2871</v>
      </c>
      <c r="Q338" s="48"/>
      <c r="R338" s="48"/>
      <c r="S338" s="140"/>
      <c r="T338" s="48"/>
    </row>
    <row r="339" spans="1:20" ht="101.25">
      <c r="A339" s="76">
        <v>339</v>
      </c>
      <c r="B339" s="45" t="s">
        <v>1806</v>
      </c>
      <c r="C339" s="105" t="s">
        <v>2727</v>
      </c>
      <c r="D339" s="105" t="s">
        <v>2876</v>
      </c>
      <c r="E339" s="105" t="s">
        <v>2068</v>
      </c>
      <c r="F339" s="104" t="s">
        <v>830</v>
      </c>
      <c r="G339" s="104" t="s">
        <v>831</v>
      </c>
      <c r="H339" s="107" t="s">
        <v>1046</v>
      </c>
      <c r="I339" s="107" t="s">
        <v>1047</v>
      </c>
      <c r="J339" s="116" t="s">
        <v>2789</v>
      </c>
      <c r="K339" s="117" t="s">
        <v>328</v>
      </c>
      <c r="L339" s="48"/>
      <c r="M339" s="48" t="s">
        <v>1608</v>
      </c>
      <c r="N339" s="48" t="s">
        <v>763</v>
      </c>
      <c r="O339" s="48"/>
      <c r="P339" s="48" t="s">
        <v>2871</v>
      </c>
      <c r="Q339" s="48"/>
      <c r="R339" s="48"/>
      <c r="S339" s="140"/>
      <c r="T339" s="48"/>
    </row>
    <row r="340" spans="1:20" ht="76.5">
      <c r="A340" s="76">
        <v>340</v>
      </c>
      <c r="B340" s="45" t="s">
        <v>1806</v>
      </c>
      <c r="C340" s="105" t="s">
        <v>1182</v>
      </c>
      <c r="D340" s="105" t="s">
        <v>2739</v>
      </c>
      <c r="E340" s="105" t="s">
        <v>2908</v>
      </c>
      <c r="F340" s="104" t="s">
        <v>830</v>
      </c>
      <c r="G340" s="104" t="s">
        <v>831</v>
      </c>
      <c r="H340" s="107" t="s">
        <v>1026</v>
      </c>
      <c r="I340" s="107" t="s">
        <v>1027</v>
      </c>
      <c r="J340" s="116" t="s">
        <v>2788</v>
      </c>
      <c r="K340" s="117"/>
      <c r="L340" s="48"/>
      <c r="M340" s="48" t="s">
        <v>1608</v>
      </c>
      <c r="N340" s="48" t="s">
        <v>763</v>
      </c>
      <c r="O340" s="48"/>
      <c r="P340" s="48" t="s">
        <v>2841</v>
      </c>
      <c r="Q340" s="48"/>
      <c r="R340" s="48"/>
      <c r="S340" s="140"/>
      <c r="T340" s="48"/>
    </row>
    <row r="341" spans="1:20" ht="135">
      <c r="A341" s="76">
        <v>341</v>
      </c>
      <c r="B341" s="45" t="s">
        <v>1806</v>
      </c>
      <c r="C341" s="105" t="s">
        <v>1028</v>
      </c>
      <c r="D341" s="105" t="s">
        <v>2908</v>
      </c>
      <c r="E341" s="105" t="s">
        <v>2271</v>
      </c>
      <c r="F341" s="104" t="s">
        <v>830</v>
      </c>
      <c r="G341" s="104" t="s">
        <v>831</v>
      </c>
      <c r="H341" s="107" t="s">
        <v>1029</v>
      </c>
      <c r="I341" s="107" t="s">
        <v>1030</v>
      </c>
      <c r="J341" s="116" t="s">
        <v>2815</v>
      </c>
      <c r="K341" s="117" t="s">
        <v>80</v>
      </c>
      <c r="L341" s="48"/>
      <c r="M341" s="48"/>
      <c r="N341" s="48"/>
      <c r="O341" s="48"/>
      <c r="P341" s="48" t="s">
        <v>2841</v>
      </c>
      <c r="Q341" s="48"/>
      <c r="R341" s="48"/>
      <c r="S341" s="140"/>
      <c r="T341" s="48"/>
    </row>
    <row r="342" spans="1:20" ht="76.5">
      <c r="A342" s="76">
        <v>342</v>
      </c>
      <c r="B342" s="45" t="s">
        <v>1806</v>
      </c>
      <c r="C342" s="105" t="s">
        <v>1031</v>
      </c>
      <c r="D342" s="105" t="s">
        <v>2911</v>
      </c>
      <c r="E342" s="105" t="s">
        <v>2726</v>
      </c>
      <c r="F342" s="104" t="s">
        <v>830</v>
      </c>
      <c r="G342" s="104" t="s">
        <v>831</v>
      </c>
      <c r="H342" s="107" t="s">
        <v>1032</v>
      </c>
      <c r="I342" s="107" t="s">
        <v>1033</v>
      </c>
      <c r="J342" s="116" t="s">
        <v>2788</v>
      </c>
      <c r="K342" s="46" t="s">
        <v>3051</v>
      </c>
      <c r="L342" s="48"/>
      <c r="M342" s="48" t="s">
        <v>1608</v>
      </c>
      <c r="N342" s="48" t="s">
        <v>763</v>
      </c>
      <c r="O342" s="48"/>
      <c r="P342" s="48" t="s">
        <v>2841</v>
      </c>
      <c r="Q342" s="48"/>
      <c r="R342" s="48"/>
      <c r="S342" s="140"/>
      <c r="T342" s="48"/>
    </row>
    <row r="343" spans="1:20" ht="90">
      <c r="A343" s="76">
        <v>343</v>
      </c>
      <c r="B343" s="45" t="s">
        <v>1806</v>
      </c>
      <c r="C343" s="105" t="s">
        <v>1034</v>
      </c>
      <c r="D343" s="105" t="s">
        <v>835</v>
      </c>
      <c r="E343" s="105" t="s">
        <v>2319</v>
      </c>
      <c r="F343" s="104" t="s">
        <v>830</v>
      </c>
      <c r="G343" s="104" t="s">
        <v>831</v>
      </c>
      <c r="H343" s="107" t="s">
        <v>1035</v>
      </c>
      <c r="I343" s="107" t="s">
        <v>1036</v>
      </c>
      <c r="J343" s="116" t="s">
        <v>2815</v>
      </c>
      <c r="K343" s="46" t="s">
        <v>584</v>
      </c>
      <c r="L343" s="48"/>
      <c r="M343" s="48"/>
      <c r="N343" s="48"/>
      <c r="O343" s="48"/>
      <c r="P343" s="48" t="s">
        <v>2844</v>
      </c>
      <c r="Q343" s="48"/>
      <c r="R343" s="48"/>
      <c r="S343" s="140" t="s">
        <v>581</v>
      </c>
      <c r="T343" s="48"/>
    </row>
    <row r="344" spans="1:20" ht="102">
      <c r="A344" s="76">
        <v>344</v>
      </c>
      <c r="B344" s="45" t="s">
        <v>1806</v>
      </c>
      <c r="C344" s="105" t="s">
        <v>841</v>
      </c>
      <c r="D344" s="105" t="s">
        <v>403</v>
      </c>
      <c r="E344" s="105" t="s">
        <v>1390</v>
      </c>
      <c r="F344" s="104" t="s">
        <v>830</v>
      </c>
      <c r="G344" s="104" t="s">
        <v>831</v>
      </c>
      <c r="H344" s="107" t="s">
        <v>1037</v>
      </c>
      <c r="I344" s="107" t="s">
        <v>1615</v>
      </c>
      <c r="J344" s="47" t="s">
        <v>2788</v>
      </c>
      <c r="K344" s="48" t="s">
        <v>2902</v>
      </c>
      <c r="L344" s="48"/>
      <c r="M344" s="48" t="s">
        <v>1608</v>
      </c>
      <c r="N344" s="48" t="s">
        <v>763</v>
      </c>
      <c r="O344" s="48"/>
      <c r="P344" s="48" t="s">
        <v>2844</v>
      </c>
      <c r="Q344" s="48"/>
      <c r="R344" s="48"/>
      <c r="S344" s="140" t="s">
        <v>581</v>
      </c>
      <c r="T344" s="48"/>
    </row>
    <row r="345" spans="1:20" ht="135">
      <c r="A345" s="76">
        <v>345</v>
      </c>
      <c r="B345" s="45" t="s">
        <v>1806</v>
      </c>
      <c r="C345" s="105" t="s">
        <v>1616</v>
      </c>
      <c r="D345" s="105" t="s">
        <v>1388</v>
      </c>
      <c r="E345" s="105" t="s">
        <v>1390</v>
      </c>
      <c r="F345" s="104" t="s">
        <v>830</v>
      </c>
      <c r="G345" s="104" t="s">
        <v>831</v>
      </c>
      <c r="H345" s="107" t="s">
        <v>1617</v>
      </c>
      <c r="I345" s="107" t="s">
        <v>1618</v>
      </c>
      <c r="J345" s="116" t="s">
        <v>2815</v>
      </c>
      <c r="K345" s="117" t="s">
        <v>585</v>
      </c>
      <c r="L345" s="48"/>
      <c r="M345" s="48"/>
      <c r="N345" s="48"/>
      <c r="O345" s="48"/>
      <c r="P345" s="48" t="s">
        <v>2844</v>
      </c>
      <c r="Q345" s="48"/>
      <c r="R345" s="48"/>
      <c r="S345" s="140" t="s">
        <v>581</v>
      </c>
      <c r="T345" s="48"/>
    </row>
    <row r="346" spans="1:20" ht="157.5">
      <c r="A346" s="76">
        <v>346</v>
      </c>
      <c r="B346" s="45" t="s">
        <v>1806</v>
      </c>
      <c r="C346" s="105" t="s">
        <v>2531</v>
      </c>
      <c r="D346" s="105" t="s">
        <v>1388</v>
      </c>
      <c r="E346" s="105" t="s">
        <v>2319</v>
      </c>
      <c r="F346" s="104" t="s">
        <v>830</v>
      </c>
      <c r="G346" s="104" t="s">
        <v>831</v>
      </c>
      <c r="H346" s="107" t="s">
        <v>1619</v>
      </c>
      <c r="I346" s="107" t="s">
        <v>1620</v>
      </c>
      <c r="J346" s="116" t="s">
        <v>2788</v>
      </c>
      <c r="K346" s="117" t="s">
        <v>166</v>
      </c>
      <c r="L346" s="48"/>
      <c r="M346" s="48" t="s">
        <v>1608</v>
      </c>
      <c r="N346" s="48" t="s">
        <v>4</v>
      </c>
      <c r="O346" s="48"/>
      <c r="P346" s="48" t="s">
        <v>2844</v>
      </c>
      <c r="Q346" s="48"/>
      <c r="R346" s="48"/>
      <c r="S346" s="140" t="s">
        <v>581</v>
      </c>
      <c r="T346" s="48"/>
    </row>
    <row r="347" spans="1:20" ht="157.5">
      <c r="A347" s="76">
        <v>347</v>
      </c>
      <c r="B347" s="45" t="s">
        <v>1806</v>
      </c>
      <c r="C347" s="105" t="s">
        <v>1014</v>
      </c>
      <c r="D347" s="105" t="s">
        <v>2892</v>
      </c>
      <c r="E347" s="105" t="s">
        <v>1050</v>
      </c>
      <c r="F347" s="104" t="s">
        <v>830</v>
      </c>
      <c r="G347" s="104" t="s">
        <v>831</v>
      </c>
      <c r="H347" s="107" t="s">
        <v>1621</v>
      </c>
      <c r="I347" s="107" t="s">
        <v>1622</v>
      </c>
      <c r="J347" s="47" t="s">
        <v>2815</v>
      </c>
      <c r="K347" s="48" t="s">
        <v>106</v>
      </c>
      <c r="L347" s="48"/>
      <c r="M347" s="48"/>
      <c r="N347" s="48"/>
      <c r="O347" s="48"/>
      <c r="P347" s="48" t="s">
        <v>2722</v>
      </c>
      <c r="Q347" s="48"/>
      <c r="R347" s="48"/>
      <c r="S347" s="163">
        <v>39678</v>
      </c>
      <c r="T347" s="48"/>
    </row>
    <row r="348" spans="1:20" ht="409.5">
      <c r="A348" s="76">
        <v>348</v>
      </c>
      <c r="B348" s="45" t="s">
        <v>1806</v>
      </c>
      <c r="C348" s="105" t="s">
        <v>2936</v>
      </c>
      <c r="D348" s="105" t="s">
        <v>2937</v>
      </c>
      <c r="E348" s="105" t="s">
        <v>1050</v>
      </c>
      <c r="F348" s="104" t="s">
        <v>830</v>
      </c>
      <c r="G348" s="104" t="s">
        <v>831</v>
      </c>
      <c r="H348" s="107" t="s">
        <v>1623</v>
      </c>
      <c r="I348" s="107" t="s">
        <v>1624</v>
      </c>
      <c r="J348" s="116" t="s">
        <v>2789</v>
      </c>
      <c r="K348" s="117" t="s">
        <v>27</v>
      </c>
      <c r="L348" s="48"/>
      <c r="M348" s="48" t="s">
        <v>1608</v>
      </c>
      <c r="N348" s="48" t="s">
        <v>763</v>
      </c>
      <c r="O348" s="48"/>
      <c r="P348" s="48" t="s">
        <v>2840</v>
      </c>
      <c r="Q348" s="48"/>
      <c r="R348" s="48"/>
      <c r="S348" s="140"/>
      <c r="T348" s="48"/>
    </row>
    <row r="349" spans="1:20" ht="180">
      <c r="A349" s="76">
        <v>349</v>
      </c>
      <c r="B349" s="45" t="s">
        <v>1806</v>
      </c>
      <c r="C349" s="105" t="s">
        <v>2918</v>
      </c>
      <c r="D349" s="105" t="s">
        <v>2872</v>
      </c>
      <c r="E349" s="105" t="s">
        <v>2911</v>
      </c>
      <c r="F349" s="104" t="s">
        <v>830</v>
      </c>
      <c r="G349" s="104" t="s">
        <v>831</v>
      </c>
      <c r="H349" s="107" t="s">
        <v>1623</v>
      </c>
      <c r="I349" s="107" t="s">
        <v>1625</v>
      </c>
      <c r="J349" s="116" t="s">
        <v>2789</v>
      </c>
      <c r="K349" s="117" t="s">
        <v>28</v>
      </c>
      <c r="L349" s="48"/>
      <c r="M349" s="48" t="s">
        <v>1608</v>
      </c>
      <c r="N349" s="48" t="s">
        <v>763</v>
      </c>
      <c r="O349" s="48"/>
      <c r="P349" s="48" t="s">
        <v>2840</v>
      </c>
      <c r="Q349" s="48"/>
      <c r="R349" s="48"/>
      <c r="S349" s="140"/>
      <c r="T349" s="48"/>
    </row>
    <row r="350" spans="1:20" ht="38.25">
      <c r="A350" s="76">
        <v>350</v>
      </c>
      <c r="B350" s="45" t="s">
        <v>1806</v>
      </c>
      <c r="C350" s="105" t="s">
        <v>2919</v>
      </c>
      <c r="D350" s="105" t="s">
        <v>2930</v>
      </c>
      <c r="E350" s="105" t="s">
        <v>2896</v>
      </c>
      <c r="F350" s="104" t="s">
        <v>830</v>
      </c>
      <c r="G350" s="104" t="s">
        <v>831</v>
      </c>
      <c r="H350" s="107" t="s">
        <v>1626</v>
      </c>
      <c r="I350" s="107" t="s">
        <v>1627</v>
      </c>
      <c r="J350" s="47" t="s">
        <v>2789</v>
      </c>
      <c r="K350" s="48" t="s">
        <v>132</v>
      </c>
      <c r="L350" s="48"/>
      <c r="M350" s="48" t="s">
        <v>1608</v>
      </c>
      <c r="N350" s="48" t="s">
        <v>763</v>
      </c>
      <c r="O350" s="48"/>
      <c r="P350" s="48" t="s">
        <v>2842</v>
      </c>
      <c r="Q350" s="48"/>
      <c r="R350" s="48"/>
      <c r="S350" s="163">
        <v>39678</v>
      </c>
      <c r="T350" s="48"/>
    </row>
    <row r="351" spans="1:20" ht="236.25">
      <c r="A351" s="76">
        <v>351</v>
      </c>
      <c r="B351" s="45" t="s">
        <v>1806</v>
      </c>
      <c r="C351" s="105" t="s">
        <v>2919</v>
      </c>
      <c r="D351" s="105" t="s">
        <v>2930</v>
      </c>
      <c r="E351" s="105" t="s">
        <v>2913</v>
      </c>
      <c r="F351" s="104" t="s">
        <v>830</v>
      </c>
      <c r="G351" s="104" t="s">
        <v>831</v>
      </c>
      <c r="H351" s="107" t="s">
        <v>1628</v>
      </c>
      <c r="I351" s="107" t="s">
        <v>2239</v>
      </c>
      <c r="J351" s="47" t="s">
        <v>2789</v>
      </c>
      <c r="K351" s="48" t="s">
        <v>144</v>
      </c>
      <c r="L351" s="48"/>
      <c r="M351" s="48" t="s">
        <v>1608</v>
      </c>
      <c r="N351" s="48" t="s">
        <v>763</v>
      </c>
      <c r="O351" s="48"/>
      <c r="P351" s="48" t="s">
        <v>2842</v>
      </c>
      <c r="Q351" s="48"/>
      <c r="R351" s="48"/>
      <c r="S351" s="163">
        <v>39678</v>
      </c>
      <c r="T351" s="48"/>
    </row>
    <row r="352" spans="1:20" ht="112.5">
      <c r="A352" s="76">
        <v>352</v>
      </c>
      <c r="B352" s="45" t="s">
        <v>1806</v>
      </c>
      <c r="C352" s="105" t="s">
        <v>2929</v>
      </c>
      <c r="D352" s="105" t="s">
        <v>2822</v>
      </c>
      <c r="E352" s="105" t="s">
        <v>2726</v>
      </c>
      <c r="F352" s="104" t="s">
        <v>830</v>
      </c>
      <c r="G352" s="104" t="s">
        <v>831</v>
      </c>
      <c r="H352" s="107" t="s">
        <v>2240</v>
      </c>
      <c r="I352" s="107" t="s">
        <v>1629</v>
      </c>
      <c r="J352" s="116" t="s">
        <v>2815</v>
      </c>
      <c r="K352" s="117" t="s">
        <v>145</v>
      </c>
      <c r="L352" s="48"/>
      <c r="M352" s="48"/>
      <c r="N352" s="48"/>
      <c r="O352" s="48"/>
      <c r="P352" s="48" t="s">
        <v>2842</v>
      </c>
      <c r="Q352" s="48"/>
      <c r="R352" s="48"/>
      <c r="S352" s="163">
        <v>39678</v>
      </c>
      <c r="T352" s="48"/>
    </row>
    <row r="353" spans="1:20" ht="202.5">
      <c r="A353" s="76">
        <v>353</v>
      </c>
      <c r="B353" s="45" t="s">
        <v>1806</v>
      </c>
      <c r="C353" s="105" t="s">
        <v>2862</v>
      </c>
      <c r="D353" s="105" t="s">
        <v>2860</v>
      </c>
      <c r="E353" s="105" t="s">
        <v>2730</v>
      </c>
      <c r="F353" s="104" t="s">
        <v>830</v>
      </c>
      <c r="G353" s="104" t="s">
        <v>831</v>
      </c>
      <c r="H353" s="107" t="s">
        <v>1630</v>
      </c>
      <c r="I353" s="107" t="s">
        <v>2239</v>
      </c>
      <c r="J353" s="116" t="s">
        <v>2789</v>
      </c>
      <c r="K353" s="117" t="s">
        <v>1077</v>
      </c>
      <c r="L353" s="48"/>
      <c r="M353" s="48" t="s">
        <v>1608</v>
      </c>
      <c r="N353" s="48" t="s">
        <v>763</v>
      </c>
      <c r="O353" s="48"/>
      <c r="P353" s="48" t="s">
        <v>2766</v>
      </c>
      <c r="Q353" s="48"/>
      <c r="R353" s="48"/>
      <c r="S353" s="161">
        <v>39699</v>
      </c>
      <c r="T353" s="48"/>
    </row>
    <row r="354" spans="1:20" ht="102">
      <c r="A354" s="76">
        <v>354</v>
      </c>
      <c r="B354" s="45" t="s">
        <v>1806</v>
      </c>
      <c r="C354" s="105" t="s">
        <v>2428</v>
      </c>
      <c r="D354" s="105" t="s">
        <v>1631</v>
      </c>
      <c r="E354" s="105" t="s">
        <v>2910</v>
      </c>
      <c r="F354" s="104" t="s">
        <v>830</v>
      </c>
      <c r="G354" s="104" t="s">
        <v>831</v>
      </c>
      <c r="H354" s="107" t="s">
        <v>2240</v>
      </c>
      <c r="I354" s="107" t="s">
        <v>1654</v>
      </c>
      <c r="J354" s="116" t="s">
        <v>2815</v>
      </c>
      <c r="K354" s="117" t="s">
        <v>218</v>
      </c>
      <c r="L354" s="48"/>
      <c r="M354" s="48"/>
      <c r="N354" s="48"/>
      <c r="O354" s="48"/>
      <c r="P354" s="48" t="s">
        <v>2737</v>
      </c>
      <c r="Q354" s="48"/>
      <c r="R354" s="48"/>
      <c r="S354" s="163">
        <v>39679</v>
      </c>
      <c r="T354" s="48"/>
    </row>
    <row r="355" spans="1:20" ht="89.25">
      <c r="A355" s="76">
        <v>355</v>
      </c>
      <c r="B355" s="45" t="s">
        <v>1806</v>
      </c>
      <c r="C355" s="105" t="s">
        <v>2863</v>
      </c>
      <c r="D355" s="105" t="s">
        <v>2861</v>
      </c>
      <c r="E355" s="105" t="s">
        <v>2767</v>
      </c>
      <c r="F355" s="104" t="s">
        <v>830</v>
      </c>
      <c r="G355" s="104" t="s">
        <v>831</v>
      </c>
      <c r="H355" s="107" t="s">
        <v>2240</v>
      </c>
      <c r="I355" s="107" t="s">
        <v>1655</v>
      </c>
      <c r="J355" s="47" t="s">
        <v>2815</v>
      </c>
      <c r="K355" s="48" t="s">
        <v>3035</v>
      </c>
      <c r="L355" s="48"/>
      <c r="M355" s="48"/>
      <c r="N355" s="48"/>
      <c r="O355" s="48"/>
      <c r="P355" s="48" t="s">
        <v>2925</v>
      </c>
      <c r="Q355" s="48"/>
      <c r="R355" s="48"/>
      <c r="S355" s="140"/>
      <c r="T355" s="48"/>
    </row>
    <row r="356" spans="1:20" ht="38.25">
      <c r="A356" s="76">
        <v>356</v>
      </c>
      <c r="B356" s="45" t="s">
        <v>1806</v>
      </c>
      <c r="C356" s="105" t="s">
        <v>848</v>
      </c>
      <c r="D356" s="105" t="s">
        <v>2931</v>
      </c>
      <c r="E356" s="105" t="s">
        <v>2915</v>
      </c>
      <c r="F356" s="104" t="s">
        <v>830</v>
      </c>
      <c r="G356" s="104" t="s">
        <v>831</v>
      </c>
      <c r="H356" s="107" t="s">
        <v>463</v>
      </c>
      <c r="I356" s="107" t="s">
        <v>1656</v>
      </c>
      <c r="J356" s="47" t="s">
        <v>2815</v>
      </c>
      <c r="K356" s="48"/>
      <c r="L356" s="48"/>
      <c r="M356" s="48"/>
      <c r="N356" s="48"/>
      <c r="O356" s="48"/>
      <c r="P356" s="48" t="s">
        <v>1421</v>
      </c>
      <c r="Q356" s="48"/>
      <c r="R356" s="48"/>
      <c r="S356" s="163">
        <v>39686</v>
      </c>
      <c r="T356" s="48"/>
    </row>
    <row r="357" spans="1:20" ht="112.5">
      <c r="A357" s="76">
        <v>357</v>
      </c>
      <c r="B357" s="45" t="s">
        <v>1806</v>
      </c>
      <c r="C357" s="105" t="s">
        <v>2870</v>
      </c>
      <c r="D357" s="105" t="s">
        <v>2516</v>
      </c>
      <c r="E357" s="105" t="s">
        <v>1390</v>
      </c>
      <c r="F357" s="104" t="s">
        <v>830</v>
      </c>
      <c r="G357" s="104" t="s">
        <v>831</v>
      </c>
      <c r="H357" s="107" t="s">
        <v>1657</v>
      </c>
      <c r="I357" s="107" t="s">
        <v>1658</v>
      </c>
      <c r="J357" s="47" t="s">
        <v>2788</v>
      </c>
      <c r="K357" s="48" t="s">
        <v>230</v>
      </c>
      <c r="L357" s="48"/>
      <c r="M357" s="48" t="s">
        <v>1608</v>
      </c>
      <c r="N357" s="48" t="s">
        <v>763</v>
      </c>
      <c r="O357" s="48"/>
      <c r="P357" s="48" t="s">
        <v>2315</v>
      </c>
      <c r="Q357" s="48"/>
      <c r="R357" s="48"/>
      <c r="S357" s="163">
        <v>39679</v>
      </c>
      <c r="T357" s="48"/>
    </row>
    <row r="358" spans="1:20" ht="89.25">
      <c r="A358" s="76">
        <v>358</v>
      </c>
      <c r="B358" s="45" t="s">
        <v>1806</v>
      </c>
      <c r="C358" s="105" t="s">
        <v>1155</v>
      </c>
      <c r="D358" s="105" t="s">
        <v>2868</v>
      </c>
      <c r="E358" s="105" t="s">
        <v>2319</v>
      </c>
      <c r="F358" s="104" t="s">
        <v>830</v>
      </c>
      <c r="G358" s="104" t="s">
        <v>831</v>
      </c>
      <c r="H358" s="107" t="s">
        <v>1659</v>
      </c>
      <c r="I358" s="107" t="s">
        <v>1660</v>
      </c>
      <c r="J358" s="116"/>
      <c r="K358" s="117"/>
      <c r="L358" s="48"/>
      <c r="M358" s="48"/>
      <c r="N358" s="48"/>
      <c r="O358" s="48"/>
      <c r="P358" s="48" t="s">
        <v>2722</v>
      </c>
      <c r="Q358" s="48"/>
      <c r="R358" s="48"/>
      <c r="S358" s="140"/>
      <c r="T358" s="48"/>
    </row>
    <row r="359" spans="1:20" ht="38.25">
      <c r="A359" s="76">
        <v>359</v>
      </c>
      <c r="B359" s="45" t="s">
        <v>1806</v>
      </c>
      <c r="C359" s="105" t="s">
        <v>1155</v>
      </c>
      <c r="D359" s="105" t="s">
        <v>1661</v>
      </c>
      <c r="E359" s="105" t="s">
        <v>843</v>
      </c>
      <c r="F359" s="104" t="s">
        <v>830</v>
      </c>
      <c r="G359" s="104" t="s">
        <v>831</v>
      </c>
      <c r="H359" s="107" t="s">
        <v>1662</v>
      </c>
      <c r="I359" s="107" t="s">
        <v>1663</v>
      </c>
      <c r="J359" s="116"/>
      <c r="K359" s="117"/>
      <c r="L359" s="48"/>
      <c r="M359" s="48"/>
      <c r="N359" s="48"/>
      <c r="O359" s="48"/>
      <c r="P359" s="48" t="s">
        <v>2722</v>
      </c>
      <c r="Q359" s="48"/>
      <c r="R359" s="48"/>
      <c r="S359" s="140"/>
      <c r="T359" s="48"/>
    </row>
    <row r="360" spans="1:20" ht="51">
      <c r="A360" s="76">
        <v>360</v>
      </c>
      <c r="B360" s="45" t="s">
        <v>1806</v>
      </c>
      <c r="C360" s="105" t="s">
        <v>1155</v>
      </c>
      <c r="D360" s="105" t="s">
        <v>1661</v>
      </c>
      <c r="E360" s="105" t="s">
        <v>2740</v>
      </c>
      <c r="F360" s="104" t="s">
        <v>830</v>
      </c>
      <c r="G360" s="104" t="s">
        <v>831</v>
      </c>
      <c r="H360" s="107" t="s">
        <v>1664</v>
      </c>
      <c r="I360" s="107" t="s">
        <v>1665</v>
      </c>
      <c r="J360" s="116"/>
      <c r="K360" s="117"/>
      <c r="L360" s="48"/>
      <c r="M360" s="48"/>
      <c r="N360" s="48"/>
      <c r="O360" s="48"/>
      <c r="P360" s="48" t="s">
        <v>2722</v>
      </c>
      <c r="Q360" s="48"/>
      <c r="R360" s="48"/>
      <c r="S360" s="140"/>
      <c r="T360" s="48"/>
    </row>
    <row r="361" spans="1:20" ht="38.25">
      <c r="A361" s="76">
        <v>361</v>
      </c>
      <c r="B361" s="45" t="s">
        <v>1806</v>
      </c>
      <c r="C361" s="105" t="s">
        <v>1155</v>
      </c>
      <c r="D361" s="105" t="s">
        <v>1661</v>
      </c>
      <c r="E361" s="105" t="s">
        <v>2732</v>
      </c>
      <c r="F361" s="104" t="s">
        <v>830</v>
      </c>
      <c r="G361" s="104" t="s">
        <v>831</v>
      </c>
      <c r="H361" s="107" t="s">
        <v>1666</v>
      </c>
      <c r="I361" s="107" t="s">
        <v>1667</v>
      </c>
      <c r="J361" s="116"/>
      <c r="K361" s="117"/>
      <c r="L361" s="48"/>
      <c r="M361" s="48"/>
      <c r="N361" s="48"/>
      <c r="O361" s="48"/>
      <c r="P361" s="48" t="s">
        <v>2722</v>
      </c>
      <c r="Q361" s="48"/>
      <c r="R361" s="48"/>
      <c r="S361" s="140"/>
      <c r="T361" s="48"/>
    </row>
    <row r="362" spans="1:20" ht="38.25">
      <c r="A362" s="76">
        <v>362</v>
      </c>
      <c r="B362" s="45" t="s">
        <v>1806</v>
      </c>
      <c r="C362" s="105" t="s">
        <v>1053</v>
      </c>
      <c r="D362" s="105" t="s">
        <v>1054</v>
      </c>
      <c r="E362" s="105" t="s">
        <v>2319</v>
      </c>
      <c r="F362" s="104" t="s">
        <v>830</v>
      </c>
      <c r="G362" s="104" t="s">
        <v>831</v>
      </c>
      <c r="H362" s="107" t="s">
        <v>463</v>
      </c>
      <c r="I362" s="107" t="s">
        <v>1668</v>
      </c>
      <c r="J362" s="47" t="s">
        <v>2815</v>
      </c>
      <c r="K362" s="113"/>
      <c r="L362" s="48"/>
      <c r="M362" s="48"/>
      <c r="N362" s="48"/>
      <c r="O362" s="48"/>
      <c r="P362" s="48" t="s">
        <v>1421</v>
      </c>
      <c r="Q362" s="48"/>
      <c r="R362" s="48"/>
      <c r="S362" s="163">
        <v>39686</v>
      </c>
      <c r="T362" s="48"/>
    </row>
    <row r="363" spans="1:20" ht="89.25">
      <c r="A363" s="76">
        <v>363</v>
      </c>
      <c r="B363" s="45" t="s">
        <v>1806</v>
      </c>
      <c r="C363" s="105" t="s">
        <v>1669</v>
      </c>
      <c r="D363" s="105" t="s">
        <v>1670</v>
      </c>
      <c r="E363" s="105" t="s">
        <v>1388</v>
      </c>
      <c r="F363" s="104" t="s">
        <v>830</v>
      </c>
      <c r="G363" s="104" t="s">
        <v>831</v>
      </c>
      <c r="H363" s="107" t="s">
        <v>1029</v>
      </c>
      <c r="I363" s="107" t="s">
        <v>1671</v>
      </c>
      <c r="J363" s="116" t="s">
        <v>2815</v>
      </c>
      <c r="K363" s="113" t="s">
        <v>475</v>
      </c>
      <c r="L363" s="48"/>
      <c r="M363" s="48"/>
      <c r="N363" s="48"/>
      <c r="O363" s="48"/>
      <c r="P363" s="48" t="s">
        <v>2839</v>
      </c>
      <c r="Q363" s="48"/>
      <c r="R363" s="48"/>
      <c r="S363" s="140"/>
      <c r="T363" s="48"/>
    </row>
    <row r="364" spans="1:20" ht="76.5">
      <c r="A364" s="76">
        <v>364</v>
      </c>
      <c r="B364" s="45" t="s">
        <v>1806</v>
      </c>
      <c r="C364" s="105" t="s">
        <v>1672</v>
      </c>
      <c r="D364" s="105" t="s">
        <v>1673</v>
      </c>
      <c r="E364" s="105" t="s">
        <v>2914</v>
      </c>
      <c r="F364" s="104" t="s">
        <v>830</v>
      </c>
      <c r="G364" s="104" t="s">
        <v>831</v>
      </c>
      <c r="H364" s="107" t="s">
        <v>2240</v>
      </c>
      <c r="I364" s="107" t="s">
        <v>1674</v>
      </c>
      <c r="J364" s="116" t="s">
        <v>2815</v>
      </c>
      <c r="K364" s="117" t="s">
        <v>475</v>
      </c>
      <c r="L364" s="48"/>
      <c r="M364" s="48"/>
      <c r="N364" s="48"/>
      <c r="O364" s="48"/>
      <c r="P364" s="48" t="s">
        <v>2839</v>
      </c>
      <c r="Q364" s="48"/>
      <c r="R364" s="48"/>
      <c r="S364" s="140"/>
      <c r="T364" s="48"/>
    </row>
    <row r="365" spans="1:20" ht="247.5">
      <c r="A365" s="76">
        <v>365</v>
      </c>
      <c r="B365" s="45" t="s">
        <v>1806</v>
      </c>
      <c r="C365" s="105" t="s">
        <v>2858</v>
      </c>
      <c r="D365" s="105" t="s">
        <v>2719</v>
      </c>
      <c r="E365" s="105" t="s">
        <v>2914</v>
      </c>
      <c r="F365" s="104" t="s">
        <v>830</v>
      </c>
      <c r="G365" s="104" t="s">
        <v>831</v>
      </c>
      <c r="H365" s="107" t="s">
        <v>1675</v>
      </c>
      <c r="I365" s="107" t="s">
        <v>1676</v>
      </c>
      <c r="J365" s="116" t="s">
        <v>2789</v>
      </c>
      <c r="K365" s="117" t="s">
        <v>180</v>
      </c>
      <c r="L365" s="48"/>
      <c r="M365" s="48" t="s">
        <v>1608</v>
      </c>
      <c r="N365" s="48" t="s">
        <v>763</v>
      </c>
      <c r="O365" s="48"/>
      <c r="P365" s="48" t="s">
        <v>2939</v>
      </c>
      <c r="Q365" s="48"/>
      <c r="R365" s="48"/>
      <c r="S365" s="163">
        <v>39679</v>
      </c>
      <c r="T365" s="48"/>
    </row>
    <row r="366" spans="1:20" ht="146.25">
      <c r="A366" s="76">
        <v>366</v>
      </c>
      <c r="B366" s="45" t="s">
        <v>1806</v>
      </c>
      <c r="C366" s="105" t="s">
        <v>2858</v>
      </c>
      <c r="D366" s="105" t="s">
        <v>2719</v>
      </c>
      <c r="E366" s="105" t="s">
        <v>341</v>
      </c>
      <c r="F366" s="104" t="s">
        <v>830</v>
      </c>
      <c r="G366" s="104" t="s">
        <v>831</v>
      </c>
      <c r="H366" s="107" t="s">
        <v>1677</v>
      </c>
      <c r="I366" s="107" t="s">
        <v>1676</v>
      </c>
      <c r="J366" s="116" t="s">
        <v>2789</v>
      </c>
      <c r="K366" s="117" t="s">
        <v>146</v>
      </c>
      <c r="L366" s="48"/>
      <c r="M366" s="48" t="s">
        <v>1608</v>
      </c>
      <c r="N366" s="48" t="s">
        <v>763</v>
      </c>
      <c r="O366" s="48"/>
      <c r="P366" s="48" t="s">
        <v>2842</v>
      </c>
      <c r="Q366" s="48"/>
      <c r="R366" s="48"/>
      <c r="S366" s="163">
        <v>39678</v>
      </c>
      <c r="T366" s="48"/>
    </row>
    <row r="367" spans="1:20" ht="89.25">
      <c r="A367" s="76">
        <v>367</v>
      </c>
      <c r="B367" s="45" t="s">
        <v>1806</v>
      </c>
      <c r="C367" s="105" t="s">
        <v>2858</v>
      </c>
      <c r="D367" s="105" t="s">
        <v>2719</v>
      </c>
      <c r="E367" s="105" t="s">
        <v>341</v>
      </c>
      <c r="F367" s="104" t="s">
        <v>830</v>
      </c>
      <c r="G367" s="104" t="s">
        <v>831</v>
      </c>
      <c r="H367" s="107" t="s">
        <v>1678</v>
      </c>
      <c r="I367" s="107" t="s">
        <v>1676</v>
      </c>
      <c r="J367" s="116" t="s">
        <v>2789</v>
      </c>
      <c r="K367" s="117" t="s">
        <v>147</v>
      </c>
      <c r="L367" s="48"/>
      <c r="M367" s="48" t="s">
        <v>1608</v>
      </c>
      <c r="N367" s="48" t="s">
        <v>763</v>
      </c>
      <c r="O367" s="48"/>
      <c r="P367" s="48" t="s">
        <v>2842</v>
      </c>
      <c r="Q367" s="48"/>
      <c r="R367" s="48"/>
      <c r="S367" s="163">
        <v>39678</v>
      </c>
      <c r="T367" s="48"/>
    </row>
    <row r="368" spans="1:20" ht="157.5">
      <c r="A368" s="76">
        <v>368</v>
      </c>
      <c r="B368" s="45" t="s">
        <v>1806</v>
      </c>
      <c r="C368" s="105" t="s">
        <v>2858</v>
      </c>
      <c r="D368" s="105" t="s">
        <v>2719</v>
      </c>
      <c r="E368" s="105" t="s">
        <v>341</v>
      </c>
      <c r="F368" s="104" t="s">
        <v>830</v>
      </c>
      <c r="G368" s="104" t="s">
        <v>831</v>
      </c>
      <c r="H368" s="107" t="s">
        <v>1679</v>
      </c>
      <c r="I368" s="107" t="s">
        <v>1676</v>
      </c>
      <c r="J368" s="116" t="s">
        <v>2789</v>
      </c>
      <c r="K368" s="117" t="s">
        <v>148</v>
      </c>
      <c r="L368" s="48"/>
      <c r="M368" s="48" t="s">
        <v>1608</v>
      </c>
      <c r="N368" s="48" t="s">
        <v>763</v>
      </c>
      <c r="O368" s="48"/>
      <c r="P368" s="48" t="s">
        <v>2842</v>
      </c>
      <c r="Q368" s="48"/>
      <c r="R368" s="48"/>
      <c r="S368" s="163">
        <v>39678</v>
      </c>
      <c r="T368" s="48"/>
    </row>
    <row r="369" spans="1:20" ht="63.75">
      <c r="A369" s="76">
        <v>369</v>
      </c>
      <c r="B369" s="45" t="s">
        <v>1806</v>
      </c>
      <c r="C369" s="105" t="s">
        <v>2261</v>
      </c>
      <c r="D369" s="105" t="s">
        <v>2297</v>
      </c>
      <c r="E369" s="105" t="s">
        <v>2923</v>
      </c>
      <c r="F369" s="104" t="s">
        <v>830</v>
      </c>
      <c r="G369" s="104" t="s">
        <v>831</v>
      </c>
      <c r="H369" s="107" t="s">
        <v>1680</v>
      </c>
      <c r="I369" s="107" t="s">
        <v>1681</v>
      </c>
      <c r="J369" s="116" t="s">
        <v>2789</v>
      </c>
      <c r="K369" s="133" t="s">
        <v>181</v>
      </c>
      <c r="L369" s="48"/>
      <c r="M369" s="48" t="s">
        <v>1608</v>
      </c>
      <c r="N369" s="48" t="s">
        <v>763</v>
      </c>
      <c r="O369" s="48"/>
      <c r="P369" s="48" t="s">
        <v>2939</v>
      </c>
      <c r="Q369" s="48"/>
      <c r="R369" s="48"/>
      <c r="S369" s="163">
        <v>39679</v>
      </c>
      <c r="T369" s="48"/>
    </row>
    <row r="370" spans="1:20" ht="56.25">
      <c r="A370" s="76">
        <v>370</v>
      </c>
      <c r="B370" s="45" t="s">
        <v>1806</v>
      </c>
      <c r="C370" s="105" t="s">
        <v>2261</v>
      </c>
      <c r="D370" s="105" t="s">
        <v>2297</v>
      </c>
      <c r="E370" s="105" t="s">
        <v>2726</v>
      </c>
      <c r="F370" s="104" t="s">
        <v>830</v>
      </c>
      <c r="G370" s="104" t="s">
        <v>831</v>
      </c>
      <c r="H370" s="107" t="s">
        <v>1682</v>
      </c>
      <c r="I370" s="107" t="s">
        <v>1683</v>
      </c>
      <c r="J370" s="116" t="s">
        <v>203</v>
      </c>
      <c r="K370" s="48" t="s">
        <v>3036</v>
      </c>
      <c r="L370" s="48"/>
      <c r="M370" s="48" t="s">
        <v>1608</v>
      </c>
      <c r="N370" s="48" t="s">
        <v>763</v>
      </c>
      <c r="O370" s="48"/>
      <c r="P370" s="48" t="s">
        <v>2925</v>
      </c>
      <c r="Q370" s="48"/>
      <c r="R370" s="48"/>
      <c r="S370" s="140"/>
      <c r="T370" s="48"/>
    </row>
    <row r="371" spans="1:20" ht="168.75">
      <c r="A371" s="76">
        <v>371</v>
      </c>
      <c r="B371" s="45" t="s">
        <v>1806</v>
      </c>
      <c r="C371" s="105" t="s">
        <v>2261</v>
      </c>
      <c r="D371" s="105" t="s">
        <v>2297</v>
      </c>
      <c r="E371" s="105" t="s">
        <v>863</v>
      </c>
      <c r="F371" s="104" t="s">
        <v>830</v>
      </c>
      <c r="G371" s="104" t="s">
        <v>831</v>
      </c>
      <c r="H371" s="107" t="s">
        <v>1684</v>
      </c>
      <c r="I371" s="107" t="s">
        <v>1685</v>
      </c>
      <c r="J371" s="116" t="s">
        <v>203</v>
      </c>
      <c r="K371" s="48" t="s">
        <v>3037</v>
      </c>
      <c r="L371" s="48"/>
      <c r="M371" s="48" t="s">
        <v>1608</v>
      </c>
      <c r="N371" s="48" t="s">
        <v>763</v>
      </c>
      <c r="O371" s="48"/>
      <c r="P371" s="48" t="s">
        <v>2925</v>
      </c>
      <c r="Q371" s="48"/>
      <c r="R371" s="48"/>
      <c r="S371" s="140"/>
      <c r="T371" s="48"/>
    </row>
    <row r="372" spans="1:20" ht="25.5">
      <c r="A372" s="76">
        <v>372</v>
      </c>
      <c r="B372" s="45" t="s">
        <v>1806</v>
      </c>
      <c r="C372" s="105" t="s">
        <v>2261</v>
      </c>
      <c r="D372" s="105" t="s">
        <v>2297</v>
      </c>
      <c r="E372" s="105" t="s">
        <v>2730</v>
      </c>
      <c r="F372" s="104" t="s">
        <v>830</v>
      </c>
      <c r="G372" s="104" t="s">
        <v>831</v>
      </c>
      <c r="H372" s="107" t="s">
        <v>1686</v>
      </c>
      <c r="I372" s="107" t="s">
        <v>1919</v>
      </c>
      <c r="J372" s="47" t="s">
        <v>2788</v>
      </c>
      <c r="K372" s="48" t="s">
        <v>3038</v>
      </c>
      <c r="L372" s="48"/>
      <c r="M372" s="48" t="s">
        <v>1608</v>
      </c>
      <c r="N372" s="48" t="s">
        <v>763</v>
      </c>
      <c r="O372" s="48"/>
      <c r="P372" s="48" t="s">
        <v>2925</v>
      </c>
      <c r="Q372" s="48"/>
      <c r="R372" s="48"/>
      <c r="S372" s="140"/>
      <c r="T372" s="48"/>
    </row>
    <row r="373" spans="1:20" ht="90">
      <c r="A373" s="76">
        <v>373</v>
      </c>
      <c r="B373" s="45" t="s">
        <v>1806</v>
      </c>
      <c r="C373" s="105" t="s">
        <v>2261</v>
      </c>
      <c r="D373" s="105" t="s">
        <v>2297</v>
      </c>
      <c r="E373" s="105" t="s">
        <v>842</v>
      </c>
      <c r="F373" s="104" t="s">
        <v>830</v>
      </c>
      <c r="G373" s="104" t="s">
        <v>831</v>
      </c>
      <c r="H373" s="107" t="s">
        <v>1920</v>
      </c>
      <c r="I373" s="107" t="s">
        <v>1921</v>
      </c>
      <c r="J373" s="116" t="s">
        <v>2788</v>
      </c>
      <c r="K373" s="48" t="s">
        <v>3039</v>
      </c>
      <c r="L373" s="48"/>
      <c r="M373" s="48" t="s">
        <v>1608</v>
      </c>
      <c r="N373" s="48" t="s">
        <v>763</v>
      </c>
      <c r="O373" s="48"/>
      <c r="P373" s="48" t="s">
        <v>2925</v>
      </c>
      <c r="Q373" s="48"/>
      <c r="R373" s="48"/>
      <c r="S373" s="140"/>
      <c r="T373" s="48"/>
    </row>
    <row r="374" spans="1:20" ht="38.25">
      <c r="A374" s="76">
        <v>374</v>
      </c>
      <c r="B374" s="45" t="s">
        <v>1806</v>
      </c>
      <c r="C374" s="105" t="s">
        <v>2261</v>
      </c>
      <c r="D374" s="105" t="s">
        <v>1088</v>
      </c>
      <c r="E374" s="105" t="s">
        <v>2896</v>
      </c>
      <c r="F374" s="104" t="s">
        <v>830</v>
      </c>
      <c r="G374" s="104" t="s">
        <v>831</v>
      </c>
      <c r="H374" s="107" t="s">
        <v>1922</v>
      </c>
      <c r="I374" s="107" t="s">
        <v>1676</v>
      </c>
      <c r="J374" s="116" t="s">
        <v>2815</v>
      </c>
      <c r="K374" s="48" t="s">
        <v>3040</v>
      </c>
      <c r="L374" s="48"/>
      <c r="M374" s="48"/>
      <c r="N374" s="48"/>
      <c r="O374" s="48"/>
      <c r="P374" s="48" t="s">
        <v>2925</v>
      </c>
      <c r="Q374" s="48"/>
      <c r="R374" s="48"/>
      <c r="S374" s="140"/>
      <c r="T374" s="48"/>
    </row>
    <row r="375" spans="1:20" ht="326.25">
      <c r="A375" s="76">
        <v>375</v>
      </c>
      <c r="B375" s="45" t="s">
        <v>1806</v>
      </c>
      <c r="C375" s="105" t="s">
        <v>2736</v>
      </c>
      <c r="D375" s="105" t="s">
        <v>2729</v>
      </c>
      <c r="E375" s="105" t="s">
        <v>2271</v>
      </c>
      <c r="F375" s="104" t="s">
        <v>830</v>
      </c>
      <c r="G375" s="104" t="s">
        <v>831</v>
      </c>
      <c r="H375" s="107" t="s">
        <v>1923</v>
      </c>
      <c r="I375" s="107" t="s">
        <v>1924</v>
      </c>
      <c r="J375" s="116" t="s">
        <v>2789</v>
      </c>
      <c r="K375" s="117" t="s">
        <v>744</v>
      </c>
      <c r="L375" s="48"/>
      <c r="M375" s="48" t="s">
        <v>1608</v>
      </c>
      <c r="N375" s="48" t="s">
        <v>763</v>
      </c>
      <c r="O375" s="48"/>
      <c r="P375" s="48" t="s">
        <v>2756</v>
      </c>
      <c r="Q375" s="48"/>
      <c r="R375" s="48"/>
      <c r="S375" s="140"/>
      <c r="T375" s="48"/>
    </row>
    <row r="376" spans="1:20" ht="63.75">
      <c r="A376" s="76">
        <v>376</v>
      </c>
      <c r="B376" s="45" t="s">
        <v>1806</v>
      </c>
      <c r="C376" s="105" t="s">
        <v>446</v>
      </c>
      <c r="D376" s="105" t="s">
        <v>2765</v>
      </c>
      <c r="E376" s="105" t="s">
        <v>829</v>
      </c>
      <c r="F376" s="104" t="s">
        <v>830</v>
      </c>
      <c r="G376" s="104" t="s">
        <v>831</v>
      </c>
      <c r="H376" s="107" t="s">
        <v>1680</v>
      </c>
      <c r="I376" s="107" t="s">
        <v>1681</v>
      </c>
      <c r="J376" s="116" t="s">
        <v>2789</v>
      </c>
      <c r="K376" s="133" t="s">
        <v>181</v>
      </c>
      <c r="L376" s="47"/>
      <c r="M376" s="48" t="s">
        <v>1608</v>
      </c>
      <c r="N376" s="48" t="s">
        <v>763</v>
      </c>
      <c r="O376" s="48"/>
      <c r="P376" s="48" t="s">
        <v>2939</v>
      </c>
      <c r="Q376" s="48"/>
      <c r="R376" s="48"/>
      <c r="S376" s="163">
        <v>39679</v>
      </c>
      <c r="T376" s="48"/>
    </row>
    <row r="377" spans="1:20" ht="63.75">
      <c r="A377" s="76">
        <v>377</v>
      </c>
      <c r="B377" s="45" t="s">
        <v>1806</v>
      </c>
      <c r="C377" s="105" t="s">
        <v>1925</v>
      </c>
      <c r="D377" s="105" t="s">
        <v>2765</v>
      </c>
      <c r="E377" s="105" t="s">
        <v>2298</v>
      </c>
      <c r="F377" s="104" t="s">
        <v>830</v>
      </c>
      <c r="G377" s="104" t="s">
        <v>831</v>
      </c>
      <c r="H377" s="107" t="s">
        <v>1680</v>
      </c>
      <c r="I377" s="107" t="s">
        <v>1681</v>
      </c>
      <c r="J377" s="116" t="s">
        <v>2789</v>
      </c>
      <c r="K377" s="133" t="s">
        <v>181</v>
      </c>
      <c r="L377" s="47"/>
      <c r="M377" s="48" t="s">
        <v>1608</v>
      </c>
      <c r="N377" s="48" t="s">
        <v>763</v>
      </c>
      <c r="O377" s="48"/>
      <c r="P377" s="48" t="s">
        <v>2939</v>
      </c>
      <c r="Q377" s="48"/>
      <c r="R377" s="48"/>
      <c r="S377" s="163">
        <v>39679</v>
      </c>
      <c r="T377" s="48"/>
    </row>
    <row r="378" spans="1:20" ht="63.75">
      <c r="A378" s="76">
        <v>378</v>
      </c>
      <c r="B378" s="45" t="s">
        <v>1806</v>
      </c>
      <c r="C378" s="105" t="s">
        <v>2895</v>
      </c>
      <c r="D378" s="105" t="s">
        <v>2874</v>
      </c>
      <c r="E378" s="105" t="s">
        <v>2298</v>
      </c>
      <c r="F378" s="104" t="s">
        <v>830</v>
      </c>
      <c r="G378" s="104" t="s">
        <v>831</v>
      </c>
      <c r="H378" s="107" t="s">
        <v>1680</v>
      </c>
      <c r="I378" s="107" t="s">
        <v>1681</v>
      </c>
      <c r="J378" s="116" t="s">
        <v>2789</v>
      </c>
      <c r="K378" s="133" t="s">
        <v>181</v>
      </c>
      <c r="L378" s="48"/>
      <c r="M378" s="48" t="s">
        <v>1608</v>
      </c>
      <c r="N378" s="48" t="s">
        <v>763</v>
      </c>
      <c r="O378" s="48"/>
      <c r="P378" s="48" t="s">
        <v>2939</v>
      </c>
      <c r="Q378" s="48"/>
      <c r="R378" s="48"/>
      <c r="S378" s="163">
        <v>39679</v>
      </c>
      <c r="T378" s="48"/>
    </row>
    <row r="379" spans="1:20" ht="225">
      <c r="A379" s="76">
        <v>379</v>
      </c>
      <c r="B379" s="45" t="s">
        <v>1806</v>
      </c>
      <c r="C379" s="105" t="s">
        <v>2895</v>
      </c>
      <c r="D379" s="105" t="s">
        <v>2874</v>
      </c>
      <c r="E379" s="105" t="s">
        <v>2741</v>
      </c>
      <c r="F379" s="104" t="s">
        <v>830</v>
      </c>
      <c r="G379" s="104" t="s">
        <v>831</v>
      </c>
      <c r="H379" s="107" t="s">
        <v>1926</v>
      </c>
      <c r="I379" s="107" t="s">
        <v>1927</v>
      </c>
      <c r="J379" s="116" t="s">
        <v>2788</v>
      </c>
      <c r="K379" s="117" t="s">
        <v>545</v>
      </c>
      <c r="L379" s="48"/>
      <c r="M379" s="48" t="s">
        <v>1608</v>
      </c>
      <c r="N379" s="48" t="s">
        <v>763</v>
      </c>
      <c r="O379" s="48"/>
      <c r="P379" s="48" t="s">
        <v>2843</v>
      </c>
      <c r="Q379" s="48"/>
      <c r="R379" s="48"/>
      <c r="S379" s="140" t="s">
        <v>1360</v>
      </c>
      <c r="T379" s="48"/>
    </row>
    <row r="380" spans="1:20" ht="63.75">
      <c r="A380" s="76">
        <v>380</v>
      </c>
      <c r="B380" s="45" t="s">
        <v>1806</v>
      </c>
      <c r="C380" s="105" t="s">
        <v>2895</v>
      </c>
      <c r="D380" s="105" t="s">
        <v>1094</v>
      </c>
      <c r="E380" s="105" t="s">
        <v>1391</v>
      </c>
      <c r="F380" s="104" t="s">
        <v>830</v>
      </c>
      <c r="G380" s="104" t="s">
        <v>831</v>
      </c>
      <c r="H380" s="107" t="s">
        <v>1928</v>
      </c>
      <c r="I380" s="107" t="s">
        <v>1929</v>
      </c>
      <c r="J380" s="116" t="s">
        <v>2788</v>
      </c>
      <c r="K380" s="117" t="s">
        <v>546</v>
      </c>
      <c r="L380" s="48"/>
      <c r="M380" s="48" t="s">
        <v>1608</v>
      </c>
      <c r="N380" s="48" t="s">
        <v>763</v>
      </c>
      <c r="O380" s="48"/>
      <c r="P380" s="48" t="s">
        <v>2843</v>
      </c>
      <c r="Q380" s="48"/>
      <c r="R380" s="48"/>
      <c r="S380" s="140"/>
      <c r="T380" s="48"/>
    </row>
    <row r="381" spans="1:20" ht="146.25">
      <c r="A381" s="76">
        <v>381</v>
      </c>
      <c r="B381" s="45" t="s">
        <v>1806</v>
      </c>
      <c r="C381" s="105" t="s">
        <v>2895</v>
      </c>
      <c r="D381" s="105" t="s">
        <v>1094</v>
      </c>
      <c r="E381" s="105" t="s">
        <v>2915</v>
      </c>
      <c r="F381" s="104" t="s">
        <v>830</v>
      </c>
      <c r="G381" s="104" t="s">
        <v>831</v>
      </c>
      <c r="H381" s="107" t="s">
        <v>1930</v>
      </c>
      <c r="I381" s="107" t="s">
        <v>1931</v>
      </c>
      <c r="J381" s="116" t="s">
        <v>2789</v>
      </c>
      <c r="K381" s="117" t="s">
        <v>547</v>
      </c>
      <c r="L381" s="48"/>
      <c r="M381" s="48" t="s">
        <v>1608</v>
      </c>
      <c r="N381" s="48" t="s">
        <v>763</v>
      </c>
      <c r="O381" s="48"/>
      <c r="P381" s="48" t="s">
        <v>2843</v>
      </c>
      <c r="Q381" s="48"/>
      <c r="R381" s="48"/>
      <c r="S381" s="140" t="s">
        <v>1360</v>
      </c>
      <c r="T381" s="48"/>
    </row>
    <row r="382" spans="1:20" ht="63.75">
      <c r="A382" s="76">
        <v>382</v>
      </c>
      <c r="B382" s="45" t="s">
        <v>1806</v>
      </c>
      <c r="C382" s="105" t="s">
        <v>2895</v>
      </c>
      <c r="D382" s="105" t="s">
        <v>1094</v>
      </c>
      <c r="E382" s="105" t="s">
        <v>2767</v>
      </c>
      <c r="F382" s="104" t="s">
        <v>830</v>
      </c>
      <c r="G382" s="104" t="s">
        <v>831</v>
      </c>
      <c r="H382" s="107" t="s">
        <v>1932</v>
      </c>
      <c r="I382" s="107" t="s">
        <v>1933</v>
      </c>
      <c r="J382" s="116" t="s">
        <v>2788</v>
      </c>
      <c r="K382" s="46" t="s">
        <v>1658</v>
      </c>
      <c r="L382" s="48"/>
      <c r="M382" s="48" t="s">
        <v>1608</v>
      </c>
      <c r="N382" s="48" t="s">
        <v>763</v>
      </c>
      <c r="O382" s="48"/>
      <c r="P382" s="48" t="s">
        <v>2843</v>
      </c>
      <c r="Q382" s="48"/>
      <c r="R382" s="48"/>
      <c r="S382" s="140"/>
      <c r="T382" s="48"/>
    </row>
    <row r="383" spans="1:20" ht="56.25">
      <c r="A383" s="76">
        <v>383</v>
      </c>
      <c r="B383" s="45" t="s">
        <v>1806</v>
      </c>
      <c r="C383" s="105" t="s">
        <v>1934</v>
      </c>
      <c r="D383" s="105" t="s">
        <v>1104</v>
      </c>
      <c r="E383" s="105" t="s">
        <v>2911</v>
      </c>
      <c r="F383" s="104" t="s">
        <v>830</v>
      </c>
      <c r="G383" s="104" t="s">
        <v>831</v>
      </c>
      <c r="H383" s="107" t="s">
        <v>1935</v>
      </c>
      <c r="I383" s="107" t="s">
        <v>1936</v>
      </c>
      <c r="J383" s="116" t="s">
        <v>2788</v>
      </c>
      <c r="K383" s="117" t="s">
        <v>3051</v>
      </c>
      <c r="L383" s="48"/>
      <c r="M383" s="48" t="s">
        <v>1608</v>
      </c>
      <c r="N383" s="48" t="s">
        <v>763</v>
      </c>
      <c r="O383" s="48"/>
      <c r="P383" s="48" t="s">
        <v>2841</v>
      </c>
      <c r="Q383" s="48"/>
      <c r="R383" s="48"/>
      <c r="S383" s="140"/>
      <c r="T383" s="48"/>
    </row>
    <row r="384" spans="1:20" ht="63.75">
      <c r="A384" s="76">
        <v>384</v>
      </c>
      <c r="B384" s="45" t="s">
        <v>1806</v>
      </c>
      <c r="C384" s="105" t="s">
        <v>2907</v>
      </c>
      <c r="D384" s="105" t="s">
        <v>2817</v>
      </c>
      <c r="E384" s="105" t="s">
        <v>1398</v>
      </c>
      <c r="F384" s="104" t="s">
        <v>830</v>
      </c>
      <c r="G384" s="104" t="s">
        <v>831</v>
      </c>
      <c r="H384" s="107" t="s">
        <v>1680</v>
      </c>
      <c r="I384" s="107" t="s">
        <v>1681</v>
      </c>
      <c r="J384" s="116" t="s">
        <v>2789</v>
      </c>
      <c r="K384" s="133" t="s">
        <v>181</v>
      </c>
      <c r="L384" s="48"/>
      <c r="M384" s="48" t="s">
        <v>1608</v>
      </c>
      <c r="N384" s="48" t="s">
        <v>763</v>
      </c>
      <c r="O384" s="48"/>
      <c r="P384" s="48" t="s">
        <v>2939</v>
      </c>
      <c r="Q384" s="48"/>
      <c r="R384" s="48"/>
      <c r="S384" s="163">
        <v>39679</v>
      </c>
      <c r="T384" s="48"/>
    </row>
    <row r="385" spans="1:20" ht="303.75">
      <c r="A385" s="76">
        <v>385</v>
      </c>
      <c r="B385" s="45" t="s">
        <v>1806</v>
      </c>
      <c r="C385" s="105" t="s">
        <v>1937</v>
      </c>
      <c r="D385" s="105" t="s">
        <v>1938</v>
      </c>
      <c r="E385" s="105" t="s">
        <v>863</v>
      </c>
      <c r="F385" s="104" t="s">
        <v>830</v>
      </c>
      <c r="G385" s="104" t="s">
        <v>831</v>
      </c>
      <c r="H385" s="107" t="s">
        <v>1812</v>
      </c>
      <c r="I385" s="107" t="s">
        <v>1813</v>
      </c>
      <c r="J385" s="116" t="s">
        <v>2788</v>
      </c>
      <c r="K385" s="117" t="s">
        <v>2902</v>
      </c>
      <c r="L385" s="48"/>
      <c r="M385" s="48" t="s">
        <v>1608</v>
      </c>
      <c r="N385" s="48" t="s">
        <v>5</v>
      </c>
      <c r="O385" s="48"/>
      <c r="P385" s="48" t="s">
        <v>2844</v>
      </c>
      <c r="Q385" s="48"/>
      <c r="R385" s="48"/>
      <c r="S385" s="140" t="s">
        <v>581</v>
      </c>
      <c r="T385" s="48"/>
    </row>
    <row r="386" spans="1:20" ht="63.75">
      <c r="A386" s="76">
        <v>386</v>
      </c>
      <c r="B386" s="45" t="s">
        <v>1806</v>
      </c>
      <c r="C386" s="105" t="s">
        <v>871</v>
      </c>
      <c r="D386" s="105" t="s">
        <v>1814</v>
      </c>
      <c r="E386" s="105" t="s">
        <v>835</v>
      </c>
      <c r="F386" s="104" t="s">
        <v>830</v>
      </c>
      <c r="G386" s="104" t="s">
        <v>831</v>
      </c>
      <c r="H386" s="107" t="s">
        <v>1680</v>
      </c>
      <c r="I386" s="107" t="s">
        <v>1681</v>
      </c>
      <c r="J386" s="116" t="s">
        <v>2789</v>
      </c>
      <c r="K386" s="133" t="s">
        <v>181</v>
      </c>
      <c r="L386" s="48"/>
      <c r="M386" s="48" t="s">
        <v>1608</v>
      </c>
      <c r="N386" s="48" t="s">
        <v>763</v>
      </c>
      <c r="O386" s="48"/>
      <c r="P386" s="48" t="s">
        <v>2939</v>
      </c>
      <c r="Q386" s="48"/>
      <c r="R386" s="48"/>
      <c r="S386" s="163">
        <v>39679</v>
      </c>
      <c r="T386" s="48"/>
    </row>
    <row r="387" spans="1:20" ht="102">
      <c r="A387" s="76">
        <v>387</v>
      </c>
      <c r="B387" s="45" t="s">
        <v>1806</v>
      </c>
      <c r="C387" s="105" t="s">
        <v>2938</v>
      </c>
      <c r="D387" s="105" t="s">
        <v>2924</v>
      </c>
      <c r="E387" s="105" t="s">
        <v>2909</v>
      </c>
      <c r="F387" s="104" t="s">
        <v>830</v>
      </c>
      <c r="G387" s="104" t="s">
        <v>831</v>
      </c>
      <c r="H387" s="107" t="s">
        <v>1815</v>
      </c>
      <c r="I387" s="107" t="s">
        <v>1813</v>
      </c>
      <c r="J387" s="116"/>
      <c r="K387" s="117"/>
      <c r="L387" s="48"/>
      <c r="M387" s="48"/>
      <c r="N387" s="48"/>
      <c r="O387" s="48"/>
      <c r="P387" s="48" t="s">
        <v>2722</v>
      </c>
      <c r="Q387" s="48"/>
      <c r="R387" s="48"/>
      <c r="S387" s="140"/>
      <c r="T387" s="48"/>
    </row>
    <row r="388" spans="1:20" ht="63.75">
      <c r="A388" s="76">
        <v>388</v>
      </c>
      <c r="B388" s="45" t="s">
        <v>1806</v>
      </c>
      <c r="C388" s="105" t="s">
        <v>2938</v>
      </c>
      <c r="D388" s="105" t="s">
        <v>2924</v>
      </c>
      <c r="E388" s="105" t="s">
        <v>2741</v>
      </c>
      <c r="F388" s="104" t="s">
        <v>830</v>
      </c>
      <c r="G388" s="104" t="s">
        <v>831</v>
      </c>
      <c r="H388" s="107" t="s">
        <v>1680</v>
      </c>
      <c r="I388" s="107" t="s">
        <v>1681</v>
      </c>
      <c r="J388" s="116" t="s">
        <v>2789</v>
      </c>
      <c r="K388" s="133" t="s">
        <v>181</v>
      </c>
      <c r="L388" s="48"/>
      <c r="M388" s="48" t="s">
        <v>1608</v>
      </c>
      <c r="N388" s="48" t="s">
        <v>763</v>
      </c>
      <c r="O388" s="48"/>
      <c r="P388" s="48" t="s">
        <v>2939</v>
      </c>
      <c r="Q388" s="48"/>
      <c r="R388" s="48"/>
      <c r="S388" s="163">
        <v>39679</v>
      </c>
      <c r="T388" s="48"/>
    </row>
    <row r="389" spans="1:20" ht="67.5">
      <c r="A389" s="76">
        <v>389</v>
      </c>
      <c r="B389" s="45" t="s">
        <v>1806</v>
      </c>
      <c r="C389" s="105" t="s">
        <v>2857</v>
      </c>
      <c r="D389" s="105" t="s">
        <v>2818</v>
      </c>
      <c r="E389" s="105" t="s">
        <v>2425</v>
      </c>
      <c r="F389" s="104" t="s">
        <v>830</v>
      </c>
      <c r="G389" s="104" t="s">
        <v>831</v>
      </c>
      <c r="H389" s="107" t="s">
        <v>1816</v>
      </c>
      <c r="I389" s="107" t="s">
        <v>1817</v>
      </c>
      <c r="J389" s="116" t="s">
        <v>2789</v>
      </c>
      <c r="K389" s="117" t="s">
        <v>29</v>
      </c>
      <c r="L389" s="48"/>
      <c r="M389" s="48" t="s">
        <v>1608</v>
      </c>
      <c r="N389" s="48" t="s">
        <v>763</v>
      </c>
      <c r="O389" s="48"/>
      <c r="P389" s="48" t="s">
        <v>2840</v>
      </c>
      <c r="Q389" s="48"/>
      <c r="R389" s="48"/>
      <c r="S389" s="140"/>
      <c r="T389" s="48"/>
    </row>
    <row r="390" spans="1:20" ht="63.75">
      <c r="A390" s="76">
        <v>390</v>
      </c>
      <c r="B390" s="45" t="s">
        <v>1806</v>
      </c>
      <c r="C390" s="105" t="s">
        <v>2857</v>
      </c>
      <c r="D390" s="105" t="s">
        <v>2818</v>
      </c>
      <c r="E390" s="105" t="s">
        <v>1398</v>
      </c>
      <c r="F390" s="104" t="s">
        <v>830</v>
      </c>
      <c r="G390" s="104" t="s">
        <v>831</v>
      </c>
      <c r="H390" s="107" t="s">
        <v>1680</v>
      </c>
      <c r="I390" s="107" t="s">
        <v>1681</v>
      </c>
      <c r="J390" s="116" t="s">
        <v>2789</v>
      </c>
      <c r="K390" s="133" t="s">
        <v>181</v>
      </c>
      <c r="L390" s="48"/>
      <c r="M390" s="48" t="s">
        <v>1608</v>
      </c>
      <c r="N390" s="48" t="s">
        <v>763</v>
      </c>
      <c r="O390" s="48"/>
      <c r="P390" s="48" t="s">
        <v>2939</v>
      </c>
      <c r="Q390" s="48"/>
      <c r="R390" s="48"/>
      <c r="S390" s="163">
        <v>39679</v>
      </c>
      <c r="T390" s="48"/>
    </row>
    <row r="391" spans="1:20" ht="56.25">
      <c r="A391" s="76">
        <v>391</v>
      </c>
      <c r="B391" s="45" t="s">
        <v>1806</v>
      </c>
      <c r="C391" s="105" t="s">
        <v>2857</v>
      </c>
      <c r="D391" s="105" t="s">
        <v>2818</v>
      </c>
      <c r="E391" s="105" t="s">
        <v>2448</v>
      </c>
      <c r="F391" s="104" t="s">
        <v>830</v>
      </c>
      <c r="G391" s="104" t="s">
        <v>831</v>
      </c>
      <c r="H391" s="107" t="s">
        <v>1818</v>
      </c>
      <c r="I391" s="107" t="s">
        <v>1819</v>
      </c>
      <c r="J391" s="116" t="s">
        <v>2815</v>
      </c>
      <c r="K391" s="117" t="s">
        <v>30</v>
      </c>
      <c r="L391" s="48"/>
      <c r="M391" s="48"/>
      <c r="N391" s="48"/>
      <c r="O391" s="48"/>
      <c r="P391" s="48" t="s">
        <v>2840</v>
      </c>
      <c r="Q391" s="48"/>
      <c r="R391" s="48"/>
      <c r="S391" s="140"/>
      <c r="T391" s="48"/>
    </row>
    <row r="392" spans="1:20" ht="63.75">
      <c r="A392" s="76">
        <v>392</v>
      </c>
      <c r="B392" s="45" t="s">
        <v>1806</v>
      </c>
      <c r="C392" s="105" t="s">
        <v>1820</v>
      </c>
      <c r="D392" s="105" t="s">
        <v>2866</v>
      </c>
      <c r="E392" s="105" t="s">
        <v>248</v>
      </c>
      <c r="F392" s="104" t="s">
        <v>830</v>
      </c>
      <c r="G392" s="104" t="s">
        <v>831</v>
      </c>
      <c r="H392" s="107" t="s">
        <v>1680</v>
      </c>
      <c r="I392" s="107" t="s">
        <v>1681</v>
      </c>
      <c r="J392" s="116" t="s">
        <v>2789</v>
      </c>
      <c r="K392" s="133" t="s">
        <v>181</v>
      </c>
      <c r="L392" s="48"/>
      <c r="M392" s="48" t="s">
        <v>1608</v>
      </c>
      <c r="N392" s="48" t="s">
        <v>763</v>
      </c>
      <c r="O392" s="48"/>
      <c r="P392" s="48" t="s">
        <v>2939</v>
      </c>
      <c r="Q392" s="48"/>
      <c r="R392" s="48"/>
      <c r="S392" s="163">
        <v>39679</v>
      </c>
      <c r="T392" s="48"/>
    </row>
    <row r="393" spans="1:20" ht="63.75">
      <c r="A393" s="76">
        <v>393</v>
      </c>
      <c r="B393" s="45" t="s">
        <v>1806</v>
      </c>
      <c r="C393" s="105" t="s">
        <v>2071</v>
      </c>
      <c r="D393" s="105" t="s">
        <v>2865</v>
      </c>
      <c r="E393" s="105" t="s">
        <v>2726</v>
      </c>
      <c r="F393" s="104" t="s">
        <v>830</v>
      </c>
      <c r="G393" s="104" t="s">
        <v>831</v>
      </c>
      <c r="H393" s="107" t="s">
        <v>1680</v>
      </c>
      <c r="I393" s="107" t="s">
        <v>1681</v>
      </c>
      <c r="J393" s="116" t="s">
        <v>2789</v>
      </c>
      <c r="K393" s="133" t="s">
        <v>181</v>
      </c>
      <c r="L393" s="48"/>
      <c r="M393" s="48" t="s">
        <v>1608</v>
      </c>
      <c r="N393" s="48" t="s">
        <v>763</v>
      </c>
      <c r="O393" s="48"/>
      <c r="P393" s="48" t="s">
        <v>2939</v>
      </c>
      <c r="Q393" s="48"/>
      <c r="R393" s="48"/>
      <c r="S393" s="163">
        <v>39679</v>
      </c>
      <c r="T393" s="48"/>
    </row>
    <row r="394" spans="1:20" ht="127.5">
      <c r="A394" s="76">
        <v>394</v>
      </c>
      <c r="B394" s="45" t="s">
        <v>1806</v>
      </c>
      <c r="C394" s="105" t="s">
        <v>1821</v>
      </c>
      <c r="D394" s="105" t="s">
        <v>2820</v>
      </c>
      <c r="E394" s="105" t="s">
        <v>2914</v>
      </c>
      <c r="F394" s="104" t="s">
        <v>830</v>
      </c>
      <c r="G394" s="104" t="s">
        <v>831</v>
      </c>
      <c r="H394" s="107" t="s">
        <v>1822</v>
      </c>
      <c r="I394" s="107" t="s">
        <v>2711</v>
      </c>
      <c r="J394" s="166" t="s">
        <v>2789</v>
      </c>
      <c r="K394" s="167" t="s">
        <v>1130</v>
      </c>
      <c r="L394" s="48"/>
      <c r="M394" s="48" t="s">
        <v>1608</v>
      </c>
      <c r="N394" s="48" t="s">
        <v>763</v>
      </c>
      <c r="O394" s="48"/>
      <c r="P394" s="48" t="s">
        <v>2849</v>
      </c>
      <c r="Q394" s="48"/>
      <c r="R394" s="48"/>
      <c r="S394" s="163">
        <v>39680</v>
      </c>
      <c r="T394" s="48"/>
    </row>
    <row r="395" spans="1:20" ht="63.75">
      <c r="A395" s="76">
        <v>395</v>
      </c>
      <c r="B395" s="45" t="s">
        <v>1806</v>
      </c>
      <c r="C395" s="105" t="s">
        <v>2906</v>
      </c>
      <c r="D395" s="105" t="s">
        <v>2820</v>
      </c>
      <c r="E395" s="105" t="s">
        <v>2855</v>
      </c>
      <c r="F395" s="104" t="s">
        <v>830</v>
      </c>
      <c r="G395" s="104" t="s">
        <v>831</v>
      </c>
      <c r="H395" s="107" t="s">
        <v>1680</v>
      </c>
      <c r="I395" s="107" t="s">
        <v>1681</v>
      </c>
      <c r="J395" s="116" t="s">
        <v>2789</v>
      </c>
      <c r="K395" s="133" t="s">
        <v>181</v>
      </c>
      <c r="L395" s="48"/>
      <c r="M395" s="48" t="s">
        <v>1608</v>
      </c>
      <c r="N395" s="48" t="s">
        <v>763</v>
      </c>
      <c r="O395" s="48"/>
      <c r="P395" s="48" t="s">
        <v>2939</v>
      </c>
      <c r="Q395" s="48"/>
      <c r="R395" s="48"/>
      <c r="S395" s="163">
        <v>39679</v>
      </c>
      <c r="T395" s="48"/>
    </row>
    <row r="396" spans="1:20" ht="63.75">
      <c r="A396" s="76">
        <v>396</v>
      </c>
      <c r="B396" s="45" t="s">
        <v>1806</v>
      </c>
      <c r="C396" s="105" t="s">
        <v>2065</v>
      </c>
      <c r="D396" s="105" t="s">
        <v>241</v>
      </c>
      <c r="E396" s="105" t="s">
        <v>2926</v>
      </c>
      <c r="F396" s="104" t="s">
        <v>830</v>
      </c>
      <c r="G396" s="104" t="s">
        <v>831</v>
      </c>
      <c r="H396" s="107" t="s">
        <v>1680</v>
      </c>
      <c r="I396" s="107" t="s">
        <v>1681</v>
      </c>
      <c r="J396" s="116" t="s">
        <v>2789</v>
      </c>
      <c r="K396" s="133" t="s">
        <v>181</v>
      </c>
      <c r="L396" s="48"/>
      <c r="M396" s="48" t="s">
        <v>1608</v>
      </c>
      <c r="N396" s="48" t="s">
        <v>763</v>
      </c>
      <c r="O396" s="48"/>
      <c r="P396" s="48" t="s">
        <v>2939</v>
      </c>
      <c r="Q396" s="48"/>
      <c r="R396" s="48"/>
      <c r="S396" s="163">
        <v>39679</v>
      </c>
      <c r="T396" s="48"/>
    </row>
    <row r="397" spans="1:20" ht="409.5">
      <c r="A397" s="76">
        <v>397</v>
      </c>
      <c r="B397" s="45" t="s">
        <v>1806</v>
      </c>
      <c r="C397" s="105" t="s">
        <v>240</v>
      </c>
      <c r="D397" s="105" t="s">
        <v>244</v>
      </c>
      <c r="E397" s="105" t="s">
        <v>2910</v>
      </c>
      <c r="F397" s="104" t="s">
        <v>830</v>
      </c>
      <c r="G397" s="104" t="s">
        <v>831</v>
      </c>
      <c r="H397" s="107" t="s">
        <v>2712</v>
      </c>
      <c r="I397" s="107" t="s">
        <v>1676</v>
      </c>
      <c r="J397" s="47" t="s">
        <v>2789</v>
      </c>
      <c r="K397" s="48" t="s">
        <v>52</v>
      </c>
      <c r="L397" s="48"/>
      <c r="M397" s="48" t="s">
        <v>1608</v>
      </c>
      <c r="N397" s="48" t="s">
        <v>763</v>
      </c>
      <c r="O397" s="48"/>
      <c r="P397" s="48" t="s">
        <v>2737</v>
      </c>
      <c r="Q397" s="48"/>
      <c r="R397" s="48"/>
      <c r="S397" s="140"/>
      <c r="T397" s="48"/>
    </row>
    <row r="398" spans="1:20" ht="38.25">
      <c r="A398" s="76">
        <v>398</v>
      </c>
      <c r="B398" s="45" t="s">
        <v>1806</v>
      </c>
      <c r="C398" s="105" t="s">
        <v>2488</v>
      </c>
      <c r="D398" s="105" t="s">
        <v>244</v>
      </c>
      <c r="E398" s="105" t="s">
        <v>2271</v>
      </c>
      <c r="F398" s="104" t="s">
        <v>830</v>
      </c>
      <c r="G398" s="104" t="s">
        <v>831</v>
      </c>
      <c r="H398" s="107" t="s">
        <v>2713</v>
      </c>
      <c r="I398" s="107" t="s">
        <v>1204</v>
      </c>
      <c r="J398" s="47" t="s">
        <v>2788</v>
      </c>
      <c r="K398" s="48" t="s">
        <v>479</v>
      </c>
      <c r="L398" s="48"/>
      <c r="M398" s="48" t="s">
        <v>1608</v>
      </c>
      <c r="N398" s="48" t="s">
        <v>763</v>
      </c>
      <c r="O398" s="48"/>
      <c r="P398" s="48" t="s">
        <v>2850</v>
      </c>
      <c r="Q398" s="48"/>
      <c r="R398" s="48"/>
      <c r="S398" s="140"/>
      <c r="T398" s="48"/>
    </row>
    <row r="399" spans="1:20" ht="76.5">
      <c r="A399" s="76">
        <v>399</v>
      </c>
      <c r="B399" s="45" t="s">
        <v>1806</v>
      </c>
      <c r="C399" s="105" t="s">
        <v>2488</v>
      </c>
      <c r="D399" s="105" t="s">
        <v>244</v>
      </c>
      <c r="E399" s="105" t="s">
        <v>2448</v>
      </c>
      <c r="F399" s="104" t="s">
        <v>830</v>
      </c>
      <c r="G399" s="104" t="s">
        <v>831</v>
      </c>
      <c r="H399" s="107" t="s">
        <v>1205</v>
      </c>
      <c r="I399" s="107" t="s">
        <v>1206</v>
      </c>
      <c r="J399" s="47" t="s">
        <v>2789</v>
      </c>
      <c r="K399" s="48" t="s">
        <v>480</v>
      </c>
      <c r="L399" s="48"/>
      <c r="M399" s="48" t="s">
        <v>1608</v>
      </c>
      <c r="N399" s="48" t="s">
        <v>763</v>
      </c>
      <c r="O399" s="48"/>
      <c r="P399" s="48" t="s">
        <v>2850</v>
      </c>
      <c r="Q399" s="48"/>
      <c r="R399" s="48"/>
      <c r="S399" s="140"/>
      <c r="T399" s="48"/>
    </row>
    <row r="400" spans="1:20" ht="409.5">
      <c r="A400" s="76">
        <v>400</v>
      </c>
      <c r="B400" s="45" t="s">
        <v>1806</v>
      </c>
      <c r="C400" s="105" t="s">
        <v>2939</v>
      </c>
      <c r="D400" s="105"/>
      <c r="E400" s="105"/>
      <c r="F400" s="104" t="s">
        <v>830</v>
      </c>
      <c r="G400" s="104" t="s">
        <v>831</v>
      </c>
      <c r="H400" s="107" t="s">
        <v>1207</v>
      </c>
      <c r="I400" s="107" t="s">
        <v>1208</v>
      </c>
      <c r="J400" s="47" t="s">
        <v>2815</v>
      </c>
      <c r="K400" s="48" t="s">
        <v>165</v>
      </c>
      <c r="L400" s="48"/>
      <c r="M400" s="48"/>
      <c r="N400" s="48"/>
      <c r="O400" s="48"/>
      <c r="P400" s="48" t="s">
        <v>2939</v>
      </c>
      <c r="Q400" s="48"/>
      <c r="R400" s="48"/>
      <c r="S400" s="163">
        <v>39679</v>
      </c>
      <c r="T400" s="48"/>
    </row>
    <row r="401" spans="1:20" ht="409.5">
      <c r="A401" s="76">
        <v>401</v>
      </c>
      <c r="B401" s="45" t="s">
        <v>1806</v>
      </c>
      <c r="C401" s="103" t="s">
        <v>1020</v>
      </c>
      <c r="D401" s="103" t="s">
        <v>2869</v>
      </c>
      <c r="E401" s="103" t="s">
        <v>2900</v>
      </c>
      <c r="F401" s="104" t="s">
        <v>830</v>
      </c>
      <c r="G401" s="104" t="s">
        <v>831</v>
      </c>
      <c r="H401" s="114" t="s">
        <v>1209</v>
      </c>
      <c r="I401" s="114" t="s">
        <v>1210</v>
      </c>
      <c r="J401" s="47" t="s">
        <v>2815</v>
      </c>
      <c r="K401" s="48" t="s">
        <v>73</v>
      </c>
      <c r="L401" s="48"/>
      <c r="M401" s="48"/>
      <c r="N401" s="48"/>
      <c r="O401" s="48"/>
      <c r="P401" s="48" t="s">
        <v>2939</v>
      </c>
      <c r="Q401" s="48"/>
      <c r="R401" s="48"/>
      <c r="S401" s="163">
        <v>39679</v>
      </c>
      <c r="T401" s="48"/>
    </row>
    <row r="402" spans="1:20" ht="140.25">
      <c r="A402" s="76">
        <v>402</v>
      </c>
      <c r="B402" s="45" t="s">
        <v>1806</v>
      </c>
      <c r="C402" s="105" t="s">
        <v>1020</v>
      </c>
      <c r="D402" s="105" t="s">
        <v>2869</v>
      </c>
      <c r="E402" s="105" t="s">
        <v>2740</v>
      </c>
      <c r="F402" s="104" t="s">
        <v>830</v>
      </c>
      <c r="G402" s="104" t="s">
        <v>831</v>
      </c>
      <c r="H402" s="114" t="s">
        <v>1211</v>
      </c>
      <c r="I402" s="107" t="s">
        <v>1212</v>
      </c>
      <c r="J402" s="47" t="s">
        <v>2815</v>
      </c>
      <c r="K402" s="109" t="s">
        <v>75</v>
      </c>
      <c r="L402" s="48"/>
      <c r="M402" s="48"/>
      <c r="N402" s="48"/>
      <c r="O402" s="48"/>
      <c r="P402" s="48" t="s">
        <v>2939</v>
      </c>
      <c r="Q402" s="48"/>
      <c r="R402" s="48"/>
      <c r="S402" s="163">
        <v>39679</v>
      </c>
      <c r="T402" s="48"/>
    </row>
    <row r="403" spans="1:20" ht="140.25">
      <c r="A403" s="76">
        <v>403</v>
      </c>
      <c r="B403" s="45" t="s">
        <v>1806</v>
      </c>
      <c r="C403" s="105" t="s">
        <v>1020</v>
      </c>
      <c r="D403" s="105" t="s">
        <v>2869</v>
      </c>
      <c r="E403" s="105" t="s">
        <v>2726</v>
      </c>
      <c r="F403" s="104" t="s">
        <v>830</v>
      </c>
      <c r="G403" s="104" t="s">
        <v>831</v>
      </c>
      <c r="H403" s="114" t="s">
        <v>1213</v>
      </c>
      <c r="I403" s="107" t="s">
        <v>1214</v>
      </c>
      <c r="J403" s="47" t="s">
        <v>2815</v>
      </c>
      <c r="K403" s="109" t="s">
        <v>75</v>
      </c>
      <c r="L403" s="48"/>
      <c r="M403" s="48"/>
      <c r="N403" s="48"/>
      <c r="O403" s="48"/>
      <c r="P403" s="48" t="s">
        <v>2939</v>
      </c>
      <c r="Q403" s="48"/>
      <c r="R403" s="48"/>
      <c r="S403" s="163">
        <v>39679</v>
      </c>
      <c r="T403" s="48"/>
    </row>
    <row r="404" spans="1:20" ht="140.25">
      <c r="A404" s="76">
        <v>404</v>
      </c>
      <c r="B404" s="45" t="s">
        <v>1806</v>
      </c>
      <c r="C404" s="105" t="s">
        <v>1020</v>
      </c>
      <c r="D404" s="105" t="s">
        <v>2869</v>
      </c>
      <c r="E404" s="105" t="s">
        <v>2898</v>
      </c>
      <c r="F404" s="104" t="s">
        <v>830</v>
      </c>
      <c r="G404" s="104" t="s">
        <v>831</v>
      </c>
      <c r="H404" s="114" t="s">
        <v>1823</v>
      </c>
      <c r="I404" s="107" t="s">
        <v>1824</v>
      </c>
      <c r="J404" s="47" t="s">
        <v>2815</v>
      </c>
      <c r="K404" s="109" t="s">
        <v>75</v>
      </c>
      <c r="L404" s="48"/>
      <c r="M404" s="48"/>
      <c r="N404" s="48"/>
      <c r="O404" s="48"/>
      <c r="P404" s="48" t="s">
        <v>2939</v>
      </c>
      <c r="Q404" s="48"/>
      <c r="R404" s="48"/>
      <c r="S404" s="163">
        <v>39679</v>
      </c>
      <c r="T404" s="48"/>
    </row>
    <row r="405" spans="1:20" ht="140.25">
      <c r="A405" s="76">
        <v>405</v>
      </c>
      <c r="B405" s="45" t="s">
        <v>1806</v>
      </c>
      <c r="C405" s="105" t="s">
        <v>1020</v>
      </c>
      <c r="D405" s="105" t="s">
        <v>2869</v>
      </c>
      <c r="E405" s="105" t="s">
        <v>850</v>
      </c>
      <c r="F405" s="104" t="s">
        <v>830</v>
      </c>
      <c r="G405" s="104" t="s">
        <v>831</v>
      </c>
      <c r="H405" s="114" t="s">
        <v>1825</v>
      </c>
      <c r="I405" s="107" t="s">
        <v>1826</v>
      </c>
      <c r="J405" s="47" t="s">
        <v>2815</v>
      </c>
      <c r="K405" s="109" t="s">
        <v>75</v>
      </c>
      <c r="L405" s="48"/>
      <c r="M405" s="48"/>
      <c r="N405" s="48"/>
      <c r="O405" s="48"/>
      <c r="P405" s="48" t="s">
        <v>2939</v>
      </c>
      <c r="Q405" s="48"/>
      <c r="R405" s="48"/>
      <c r="S405" s="163">
        <v>39679</v>
      </c>
      <c r="T405" s="48"/>
    </row>
    <row r="406" spans="1:20" ht="140.25">
      <c r="A406" s="76">
        <v>406</v>
      </c>
      <c r="B406" s="45" t="s">
        <v>1806</v>
      </c>
      <c r="C406" s="105" t="s">
        <v>1020</v>
      </c>
      <c r="D406" s="105" t="s">
        <v>2869</v>
      </c>
      <c r="E406" s="105" t="s">
        <v>268</v>
      </c>
      <c r="F406" s="104" t="s">
        <v>830</v>
      </c>
      <c r="G406" s="104" t="s">
        <v>831</v>
      </c>
      <c r="H406" s="114" t="s">
        <v>1827</v>
      </c>
      <c r="I406" s="107" t="s">
        <v>1828</v>
      </c>
      <c r="J406" s="47" t="s">
        <v>2815</v>
      </c>
      <c r="K406" s="109" t="s">
        <v>75</v>
      </c>
      <c r="L406" s="48"/>
      <c r="M406" s="48"/>
      <c r="N406" s="48"/>
      <c r="O406" s="48"/>
      <c r="P406" s="48" t="s">
        <v>2939</v>
      </c>
      <c r="Q406" s="48"/>
      <c r="R406" s="48"/>
      <c r="S406" s="163">
        <v>39679</v>
      </c>
      <c r="T406" s="48"/>
    </row>
    <row r="407" spans="1:20" ht="140.25">
      <c r="A407" s="76">
        <v>407</v>
      </c>
      <c r="B407" s="45" t="s">
        <v>1806</v>
      </c>
      <c r="C407" s="105" t="s">
        <v>1020</v>
      </c>
      <c r="D407" s="105" t="s">
        <v>2869</v>
      </c>
      <c r="E407" s="105" t="s">
        <v>1183</v>
      </c>
      <c r="F407" s="104" t="s">
        <v>830</v>
      </c>
      <c r="G407" s="104" t="s">
        <v>831</v>
      </c>
      <c r="H407" s="114" t="s">
        <v>1829</v>
      </c>
      <c r="I407" s="107" t="s">
        <v>1830</v>
      </c>
      <c r="J407" s="47" t="s">
        <v>2815</v>
      </c>
      <c r="K407" s="109" t="s">
        <v>75</v>
      </c>
      <c r="L407" s="48"/>
      <c r="M407" s="48"/>
      <c r="N407" s="48"/>
      <c r="O407" s="48"/>
      <c r="P407" s="48" t="s">
        <v>2939</v>
      </c>
      <c r="Q407" s="48"/>
      <c r="R407" s="48"/>
      <c r="S407" s="163">
        <v>39679</v>
      </c>
      <c r="T407" s="48"/>
    </row>
    <row r="408" spans="1:20" ht="25.5">
      <c r="A408" s="76">
        <v>408</v>
      </c>
      <c r="B408" s="45" t="s">
        <v>1806</v>
      </c>
      <c r="C408" s="105" t="s">
        <v>1831</v>
      </c>
      <c r="D408" s="105" t="s">
        <v>2896</v>
      </c>
      <c r="E408" s="105" t="s">
        <v>1398</v>
      </c>
      <c r="F408" s="104" t="s">
        <v>830</v>
      </c>
      <c r="G408" s="104" t="s">
        <v>831</v>
      </c>
      <c r="H408" s="107" t="s">
        <v>1832</v>
      </c>
      <c r="I408" s="107" t="s">
        <v>1833</v>
      </c>
      <c r="J408" s="47" t="s">
        <v>2815</v>
      </c>
      <c r="K408" s="109" t="s">
        <v>75</v>
      </c>
      <c r="L408" s="48"/>
      <c r="M408" s="48"/>
      <c r="N408" s="48"/>
      <c r="O408" s="48"/>
      <c r="P408" s="48" t="s">
        <v>2939</v>
      </c>
      <c r="Q408" s="48"/>
      <c r="R408" s="48"/>
      <c r="S408" s="163">
        <v>39679</v>
      </c>
      <c r="T408" s="48"/>
    </row>
    <row r="409" spans="1:20" ht="38.25">
      <c r="A409" s="76">
        <v>409</v>
      </c>
      <c r="B409" s="45" t="s">
        <v>1806</v>
      </c>
      <c r="C409" s="105" t="s">
        <v>1831</v>
      </c>
      <c r="D409" s="105" t="s">
        <v>2896</v>
      </c>
      <c r="E409" s="105" t="s">
        <v>1398</v>
      </c>
      <c r="F409" s="104" t="s">
        <v>830</v>
      </c>
      <c r="G409" s="104" t="s">
        <v>831</v>
      </c>
      <c r="H409" s="107" t="s">
        <v>1834</v>
      </c>
      <c r="I409" s="107" t="s">
        <v>1835</v>
      </c>
      <c r="J409" s="47" t="s">
        <v>2815</v>
      </c>
      <c r="K409" s="109" t="s">
        <v>75</v>
      </c>
      <c r="L409" s="48"/>
      <c r="M409" s="48"/>
      <c r="N409" s="48"/>
      <c r="O409" s="48"/>
      <c r="P409" s="48" t="s">
        <v>2939</v>
      </c>
      <c r="Q409" s="48"/>
      <c r="R409" s="48"/>
      <c r="S409" s="163">
        <v>39679</v>
      </c>
      <c r="T409" s="48"/>
    </row>
    <row r="410" spans="1:20" ht="38.25">
      <c r="A410" s="76">
        <v>410</v>
      </c>
      <c r="B410" s="45" t="s">
        <v>1806</v>
      </c>
      <c r="C410" s="105" t="s">
        <v>1831</v>
      </c>
      <c r="D410" s="105" t="s">
        <v>2896</v>
      </c>
      <c r="E410" s="105" t="s">
        <v>1398</v>
      </c>
      <c r="F410" s="104" t="s">
        <v>830</v>
      </c>
      <c r="G410" s="104" t="s">
        <v>831</v>
      </c>
      <c r="H410" s="107" t="s">
        <v>1836</v>
      </c>
      <c r="I410" s="107" t="s">
        <v>1837</v>
      </c>
      <c r="J410" s="47" t="s">
        <v>2815</v>
      </c>
      <c r="K410" s="109" t="s">
        <v>75</v>
      </c>
      <c r="L410" s="48"/>
      <c r="M410" s="48"/>
      <c r="N410" s="48"/>
      <c r="O410" s="48"/>
      <c r="P410" s="48" t="s">
        <v>2939</v>
      </c>
      <c r="Q410" s="48"/>
      <c r="R410" s="48"/>
      <c r="S410" s="163">
        <v>39679</v>
      </c>
      <c r="T410" s="48"/>
    </row>
    <row r="411" spans="1:20" ht="38.25">
      <c r="A411" s="76">
        <v>411</v>
      </c>
      <c r="B411" s="45" t="s">
        <v>1806</v>
      </c>
      <c r="C411" s="105" t="s">
        <v>1831</v>
      </c>
      <c r="D411" s="105" t="s">
        <v>2896</v>
      </c>
      <c r="E411" s="105" t="s">
        <v>1391</v>
      </c>
      <c r="F411" s="104" t="s">
        <v>830</v>
      </c>
      <c r="G411" s="104" t="s">
        <v>831</v>
      </c>
      <c r="H411" s="107" t="s">
        <v>1838</v>
      </c>
      <c r="I411" s="107" t="s">
        <v>1839</v>
      </c>
      <c r="J411" s="47" t="s">
        <v>2815</v>
      </c>
      <c r="K411" s="109" t="s">
        <v>75</v>
      </c>
      <c r="L411" s="48"/>
      <c r="M411" s="48"/>
      <c r="N411" s="48"/>
      <c r="O411" s="48"/>
      <c r="P411" s="48" t="s">
        <v>2939</v>
      </c>
      <c r="Q411" s="48"/>
      <c r="R411" s="48"/>
      <c r="S411" s="163">
        <v>39679</v>
      </c>
      <c r="T411" s="48"/>
    </row>
    <row r="412" spans="1:20" ht="38.25">
      <c r="A412" s="76">
        <v>412</v>
      </c>
      <c r="B412" s="45" t="s">
        <v>1806</v>
      </c>
      <c r="C412" s="105" t="s">
        <v>1831</v>
      </c>
      <c r="D412" s="105" t="s">
        <v>2896</v>
      </c>
      <c r="E412" s="105" t="s">
        <v>1391</v>
      </c>
      <c r="F412" s="104" t="s">
        <v>830</v>
      </c>
      <c r="G412" s="104" t="s">
        <v>831</v>
      </c>
      <c r="H412" s="107" t="s">
        <v>1840</v>
      </c>
      <c r="I412" s="107" t="s">
        <v>1841</v>
      </c>
      <c r="J412" s="47" t="s">
        <v>2815</v>
      </c>
      <c r="K412" s="109" t="s">
        <v>75</v>
      </c>
      <c r="L412" s="48"/>
      <c r="M412" s="48"/>
      <c r="N412" s="48"/>
      <c r="O412" s="48"/>
      <c r="P412" s="48" t="s">
        <v>2939</v>
      </c>
      <c r="Q412" s="48"/>
      <c r="R412" s="48"/>
      <c r="S412" s="163">
        <v>39679</v>
      </c>
      <c r="T412" s="48"/>
    </row>
    <row r="413" spans="1:20" ht="25.5">
      <c r="A413" s="76">
        <v>413</v>
      </c>
      <c r="B413" s="45" t="s">
        <v>1806</v>
      </c>
      <c r="C413" s="105" t="s">
        <v>1831</v>
      </c>
      <c r="D413" s="105" t="s">
        <v>2896</v>
      </c>
      <c r="E413" s="105" t="s">
        <v>1391</v>
      </c>
      <c r="F413" s="104" t="s">
        <v>830</v>
      </c>
      <c r="G413" s="104" t="s">
        <v>831</v>
      </c>
      <c r="H413" s="107" t="s">
        <v>1842</v>
      </c>
      <c r="I413" s="107" t="s">
        <v>1843</v>
      </c>
      <c r="J413" s="47" t="s">
        <v>2815</v>
      </c>
      <c r="K413" s="109" t="s">
        <v>75</v>
      </c>
      <c r="L413" s="48"/>
      <c r="M413" s="48"/>
      <c r="N413" s="48"/>
      <c r="O413" s="48"/>
      <c r="P413" s="48" t="s">
        <v>2939</v>
      </c>
      <c r="Q413" s="48"/>
      <c r="R413" s="48"/>
      <c r="S413" s="163">
        <v>39679</v>
      </c>
      <c r="T413" s="48"/>
    </row>
    <row r="414" spans="1:20" ht="140.25">
      <c r="A414" s="76">
        <v>414</v>
      </c>
      <c r="B414" s="45" t="s">
        <v>1806</v>
      </c>
      <c r="C414" s="105" t="s">
        <v>1389</v>
      </c>
      <c r="D414" s="105" t="s">
        <v>1390</v>
      </c>
      <c r="E414" s="105" t="s">
        <v>2934</v>
      </c>
      <c r="F414" s="104" t="s">
        <v>830</v>
      </c>
      <c r="G414" s="104" t="s">
        <v>831</v>
      </c>
      <c r="H414" s="114" t="s">
        <v>1844</v>
      </c>
      <c r="I414" s="107" t="s">
        <v>1845</v>
      </c>
      <c r="J414" s="47" t="s">
        <v>2815</v>
      </c>
      <c r="K414" s="109" t="s">
        <v>75</v>
      </c>
      <c r="L414" s="48"/>
      <c r="M414" s="48"/>
      <c r="N414" s="48"/>
      <c r="O414" s="48"/>
      <c r="P414" s="48" t="s">
        <v>2939</v>
      </c>
      <c r="Q414" s="48"/>
      <c r="R414" s="48"/>
      <c r="S414" s="163">
        <v>39679</v>
      </c>
      <c r="T414" s="48"/>
    </row>
    <row r="415" spans="1:20" ht="25.5">
      <c r="A415" s="76">
        <v>415</v>
      </c>
      <c r="B415" s="45" t="s">
        <v>1806</v>
      </c>
      <c r="C415" s="105" t="s">
        <v>1389</v>
      </c>
      <c r="D415" s="105" t="s">
        <v>1390</v>
      </c>
      <c r="E415" s="105" t="s">
        <v>1405</v>
      </c>
      <c r="F415" s="104" t="s">
        <v>830</v>
      </c>
      <c r="G415" s="104" t="s">
        <v>831</v>
      </c>
      <c r="H415" s="107" t="s">
        <v>1832</v>
      </c>
      <c r="I415" s="107" t="s">
        <v>2952</v>
      </c>
      <c r="J415" s="47" t="s">
        <v>2815</v>
      </c>
      <c r="K415" s="109" t="s">
        <v>75</v>
      </c>
      <c r="L415" s="48"/>
      <c r="M415" s="48"/>
      <c r="N415" s="48"/>
      <c r="O415" s="48"/>
      <c r="P415" s="48" t="s">
        <v>2939</v>
      </c>
      <c r="Q415" s="48"/>
      <c r="R415" s="48"/>
      <c r="S415" s="163">
        <v>39679</v>
      </c>
      <c r="T415" s="48"/>
    </row>
    <row r="416" spans="1:20" ht="25.5">
      <c r="A416" s="76">
        <v>416</v>
      </c>
      <c r="B416" s="45" t="s">
        <v>1806</v>
      </c>
      <c r="C416" s="105" t="s">
        <v>1389</v>
      </c>
      <c r="D416" s="105" t="s">
        <v>1390</v>
      </c>
      <c r="E416" s="105" t="s">
        <v>395</v>
      </c>
      <c r="F416" s="104" t="s">
        <v>830</v>
      </c>
      <c r="G416" s="104" t="s">
        <v>831</v>
      </c>
      <c r="H416" s="107" t="s">
        <v>1832</v>
      </c>
      <c r="I416" s="107" t="s">
        <v>2953</v>
      </c>
      <c r="J416" s="47" t="s">
        <v>2815</v>
      </c>
      <c r="K416" s="109" t="s">
        <v>75</v>
      </c>
      <c r="L416" s="48"/>
      <c r="M416" s="48"/>
      <c r="N416" s="48"/>
      <c r="O416" s="48"/>
      <c r="P416" s="48" t="s">
        <v>2939</v>
      </c>
      <c r="Q416" s="48"/>
      <c r="R416" s="48"/>
      <c r="S416" s="163">
        <v>39679</v>
      </c>
      <c r="T416" s="48"/>
    </row>
    <row r="417" spans="1:20" ht="25.5">
      <c r="A417" s="76">
        <v>417</v>
      </c>
      <c r="B417" s="45" t="s">
        <v>1806</v>
      </c>
      <c r="C417" s="105" t="s">
        <v>1389</v>
      </c>
      <c r="D417" s="105" t="s">
        <v>1390</v>
      </c>
      <c r="E417" s="105" t="s">
        <v>2923</v>
      </c>
      <c r="F417" s="104" t="s">
        <v>830</v>
      </c>
      <c r="G417" s="104" t="s">
        <v>831</v>
      </c>
      <c r="H417" s="107" t="s">
        <v>1832</v>
      </c>
      <c r="I417" s="107" t="s">
        <v>2953</v>
      </c>
      <c r="J417" s="47" t="s">
        <v>2815</v>
      </c>
      <c r="K417" s="109" t="s">
        <v>75</v>
      </c>
      <c r="L417" s="48"/>
      <c r="M417" s="48"/>
      <c r="N417" s="48"/>
      <c r="O417" s="48"/>
      <c r="P417" s="48" t="s">
        <v>2939</v>
      </c>
      <c r="Q417" s="48"/>
      <c r="R417" s="48"/>
      <c r="S417" s="163">
        <v>39679</v>
      </c>
      <c r="T417" s="48"/>
    </row>
    <row r="418" spans="1:20" ht="25.5">
      <c r="A418" s="76">
        <v>418</v>
      </c>
      <c r="B418" s="45" t="s">
        <v>1806</v>
      </c>
      <c r="C418" s="105" t="s">
        <v>1389</v>
      </c>
      <c r="D418" s="105" t="s">
        <v>1390</v>
      </c>
      <c r="E418" s="105" t="s">
        <v>2318</v>
      </c>
      <c r="F418" s="104" t="s">
        <v>830</v>
      </c>
      <c r="G418" s="104" t="s">
        <v>831</v>
      </c>
      <c r="H418" s="107" t="s">
        <v>1832</v>
      </c>
      <c r="I418" s="107" t="s">
        <v>2953</v>
      </c>
      <c r="J418" s="47" t="s">
        <v>2815</v>
      </c>
      <c r="K418" s="109" t="s">
        <v>75</v>
      </c>
      <c r="L418" s="48"/>
      <c r="M418" s="48"/>
      <c r="N418" s="48"/>
      <c r="O418" s="48"/>
      <c r="P418" s="48" t="s">
        <v>2939</v>
      </c>
      <c r="Q418" s="48"/>
      <c r="R418" s="48"/>
      <c r="S418" s="163">
        <v>39679</v>
      </c>
      <c r="T418" s="48"/>
    </row>
    <row r="419" spans="1:20" ht="38.25">
      <c r="A419" s="76">
        <v>419</v>
      </c>
      <c r="B419" s="45" t="s">
        <v>1806</v>
      </c>
      <c r="C419" s="105" t="s">
        <v>1389</v>
      </c>
      <c r="D419" s="105" t="s">
        <v>1390</v>
      </c>
      <c r="E419" s="105" t="s">
        <v>2876</v>
      </c>
      <c r="F419" s="104" t="s">
        <v>830</v>
      </c>
      <c r="G419" s="104" t="s">
        <v>831</v>
      </c>
      <c r="H419" s="107" t="s">
        <v>1834</v>
      </c>
      <c r="I419" s="107" t="s">
        <v>2953</v>
      </c>
      <c r="J419" s="47" t="s">
        <v>2815</v>
      </c>
      <c r="K419" s="109" t="s">
        <v>75</v>
      </c>
      <c r="L419" s="48"/>
      <c r="M419" s="48"/>
      <c r="N419" s="48"/>
      <c r="O419" s="48"/>
      <c r="P419" s="48" t="s">
        <v>2939</v>
      </c>
      <c r="Q419" s="48"/>
      <c r="R419" s="48"/>
      <c r="S419" s="163">
        <v>39679</v>
      </c>
      <c r="T419" s="48"/>
    </row>
    <row r="420" spans="1:20" ht="38.25">
      <c r="A420" s="76">
        <v>420</v>
      </c>
      <c r="B420" s="45" t="s">
        <v>1806</v>
      </c>
      <c r="C420" s="105" t="s">
        <v>1389</v>
      </c>
      <c r="D420" s="105" t="s">
        <v>1390</v>
      </c>
      <c r="E420" s="105" t="s">
        <v>2730</v>
      </c>
      <c r="F420" s="104" t="s">
        <v>830</v>
      </c>
      <c r="G420" s="104" t="s">
        <v>831</v>
      </c>
      <c r="H420" s="107" t="s">
        <v>1834</v>
      </c>
      <c r="I420" s="107" t="s">
        <v>2953</v>
      </c>
      <c r="J420" s="47" t="s">
        <v>2815</v>
      </c>
      <c r="K420" s="109" t="s">
        <v>75</v>
      </c>
      <c r="L420" s="48"/>
      <c r="M420" s="48"/>
      <c r="N420" s="48"/>
      <c r="O420" s="48"/>
      <c r="P420" s="48" t="s">
        <v>2939</v>
      </c>
      <c r="Q420" s="48"/>
      <c r="R420" s="48"/>
      <c r="S420" s="163">
        <v>39679</v>
      </c>
      <c r="T420" s="48"/>
    </row>
    <row r="421" spans="1:20" ht="38.25">
      <c r="A421" s="76">
        <v>421</v>
      </c>
      <c r="B421" s="45" t="s">
        <v>1806</v>
      </c>
      <c r="C421" s="105" t="s">
        <v>1389</v>
      </c>
      <c r="D421" s="105" t="s">
        <v>1390</v>
      </c>
      <c r="E421" s="105" t="s">
        <v>1412</v>
      </c>
      <c r="F421" s="104" t="s">
        <v>830</v>
      </c>
      <c r="G421" s="104" t="s">
        <v>831</v>
      </c>
      <c r="H421" s="107" t="s">
        <v>1840</v>
      </c>
      <c r="I421" s="107" t="s">
        <v>2953</v>
      </c>
      <c r="J421" s="47" t="s">
        <v>2815</v>
      </c>
      <c r="K421" s="109" t="s">
        <v>75</v>
      </c>
      <c r="L421" s="48"/>
      <c r="M421" s="48"/>
      <c r="N421" s="48"/>
      <c r="O421" s="48"/>
      <c r="P421" s="48" t="s">
        <v>2939</v>
      </c>
      <c r="Q421" s="48"/>
      <c r="R421" s="48"/>
      <c r="S421" s="163">
        <v>39679</v>
      </c>
      <c r="T421" s="48"/>
    </row>
    <row r="422" spans="1:20" ht="38.25">
      <c r="A422" s="76">
        <v>422</v>
      </c>
      <c r="B422" s="45" t="s">
        <v>1806</v>
      </c>
      <c r="C422" s="105" t="s">
        <v>1389</v>
      </c>
      <c r="D422" s="105" t="s">
        <v>1390</v>
      </c>
      <c r="E422" s="105" t="s">
        <v>2739</v>
      </c>
      <c r="F422" s="104" t="s">
        <v>830</v>
      </c>
      <c r="G422" s="104" t="s">
        <v>831</v>
      </c>
      <c r="H422" s="107" t="s">
        <v>1838</v>
      </c>
      <c r="I422" s="107" t="s">
        <v>2953</v>
      </c>
      <c r="J422" s="47" t="s">
        <v>2815</v>
      </c>
      <c r="K422" s="109" t="s">
        <v>75</v>
      </c>
      <c r="L422" s="48"/>
      <c r="M422" s="48"/>
      <c r="N422" s="48"/>
      <c r="O422" s="48"/>
      <c r="P422" s="48" t="s">
        <v>2939</v>
      </c>
      <c r="Q422" s="48"/>
      <c r="R422" s="48"/>
      <c r="S422" s="163">
        <v>39679</v>
      </c>
      <c r="T422" s="48"/>
    </row>
    <row r="423" spans="1:20" ht="25.5">
      <c r="A423" s="76">
        <v>423</v>
      </c>
      <c r="B423" s="45" t="s">
        <v>1806</v>
      </c>
      <c r="C423" s="105" t="s">
        <v>1389</v>
      </c>
      <c r="D423" s="105" t="s">
        <v>1390</v>
      </c>
      <c r="E423" s="105" t="s">
        <v>268</v>
      </c>
      <c r="F423" s="104" t="s">
        <v>830</v>
      </c>
      <c r="G423" s="104" t="s">
        <v>831</v>
      </c>
      <c r="H423" s="107" t="s">
        <v>1842</v>
      </c>
      <c r="I423" s="107" t="s">
        <v>2953</v>
      </c>
      <c r="J423" s="47" t="s">
        <v>2815</v>
      </c>
      <c r="K423" s="109" t="s">
        <v>75</v>
      </c>
      <c r="L423" s="48"/>
      <c r="M423" s="48"/>
      <c r="N423" s="48"/>
      <c r="O423" s="48"/>
      <c r="P423" s="48" t="s">
        <v>2939</v>
      </c>
      <c r="Q423" s="48"/>
      <c r="R423" s="48"/>
      <c r="S423" s="163">
        <v>39679</v>
      </c>
      <c r="T423" s="48"/>
    </row>
    <row r="424" spans="1:20" ht="25.5">
      <c r="A424" s="76">
        <v>424</v>
      </c>
      <c r="B424" s="45" t="s">
        <v>1806</v>
      </c>
      <c r="C424" s="105" t="s">
        <v>1389</v>
      </c>
      <c r="D424" s="105" t="s">
        <v>1390</v>
      </c>
      <c r="E424" s="105" t="s">
        <v>2319</v>
      </c>
      <c r="F424" s="104" t="s">
        <v>830</v>
      </c>
      <c r="G424" s="104" t="s">
        <v>831</v>
      </c>
      <c r="H424" s="107" t="s">
        <v>1842</v>
      </c>
      <c r="I424" s="107" t="s">
        <v>2953</v>
      </c>
      <c r="J424" s="47" t="s">
        <v>2815</v>
      </c>
      <c r="K424" s="109" t="s">
        <v>75</v>
      </c>
      <c r="L424" s="47"/>
      <c r="M424" s="48"/>
      <c r="N424" s="48"/>
      <c r="O424" s="48"/>
      <c r="P424" s="48" t="s">
        <v>2939</v>
      </c>
      <c r="Q424" s="48"/>
      <c r="R424" s="48"/>
      <c r="S424" s="163">
        <v>39679</v>
      </c>
      <c r="T424" s="48"/>
    </row>
    <row r="425" spans="1:20" ht="38.25">
      <c r="A425" s="76">
        <v>425</v>
      </c>
      <c r="B425" s="45" t="s">
        <v>1806</v>
      </c>
      <c r="C425" s="105" t="s">
        <v>1389</v>
      </c>
      <c r="D425" s="105" t="s">
        <v>1390</v>
      </c>
      <c r="E425" s="105" t="s">
        <v>2920</v>
      </c>
      <c r="F425" s="104" t="s">
        <v>830</v>
      </c>
      <c r="G425" s="104" t="s">
        <v>831</v>
      </c>
      <c r="H425" s="107" t="s">
        <v>1834</v>
      </c>
      <c r="I425" s="107" t="s">
        <v>2953</v>
      </c>
      <c r="J425" s="47" t="s">
        <v>2815</v>
      </c>
      <c r="K425" s="109" t="s">
        <v>75</v>
      </c>
      <c r="L425" s="48"/>
      <c r="M425" s="48"/>
      <c r="N425" s="48"/>
      <c r="O425" s="48"/>
      <c r="P425" s="48" t="s">
        <v>2939</v>
      </c>
      <c r="Q425" s="48"/>
      <c r="R425" s="48"/>
      <c r="S425" s="163">
        <v>39679</v>
      </c>
      <c r="T425" s="48"/>
    </row>
    <row r="426" spans="1:20" ht="25.5">
      <c r="A426" s="76">
        <v>426</v>
      </c>
      <c r="B426" s="45" t="s">
        <v>1806</v>
      </c>
      <c r="C426" s="105" t="s">
        <v>1390</v>
      </c>
      <c r="D426" s="105" t="s">
        <v>2425</v>
      </c>
      <c r="E426" s="105" t="s">
        <v>2900</v>
      </c>
      <c r="F426" s="104" t="s">
        <v>830</v>
      </c>
      <c r="G426" s="104" t="s">
        <v>831</v>
      </c>
      <c r="H426" s="107" t="s">
        <v>1832</v>
      </c>
      <c r="I426" s="107" t="s">
        <v>2954</v>
      </c>
      <c r="J426" s="47" t="s">
        <v>2815</v>
      </c>
      <c r="K426" s="109" t="s">
        <v>75</v>
      </c>
      <c r="L426" s="48"/>
      <c r="M426" s="48"/>
      <c r="N426" s="48"/>
      <c r="O426" s="48"/>
      <c r="P426" s="48" t="s">
        <v>2939</v>
      </c>
      <c r="Q426" s="48"/>
      <c r="R426" s="48"/>
      <c r="S426" s="163">
        <v>39679</v>
      </c>
      <c r="T426" s="48"/>
    </row>
    <row r="427" spans="1:20" ht="25.5">
      <c r="A427" s="76">
        <v>427</v>
      </c>
      <c r="B427" s="45" t="s">
        <v>1806</v>
      </c>
      <c r="C427" s="105" t="s">
        <v>1390</v>
      </c>
      <c r="D427" s="105" t="s">
        <v>2425</v>
      </c>
      <c r="E427" s="105" t="s">
        <v>2934</v>
      </c>
      <c r="F427" s="104" t="s">
        <v>830</v>
      </c>
      <c r="G427" s="104" t="s">
        <v>831</v>
      </c>
      <c r="H427" s="107" t="s">
        <v>1832</v>
      </c>
      <c r="I427" s="107" t="s">
        <v>2954</v>
      </c>
      <c r="J427" s="47" t="s">
        <v>2815</v>
      </c>
      <c r="K427" s="109" t="s">
        <v>75</v>
      </c>
      <c r="L427" s="48"/>
      <c r="M427" s="48"/>
      <c r="N427" s="48"/>
      <c r="O427" s="48"/>
      <c r="P427" s="48" t="s">
        <v>2939</v>
      </c>
      <c r="Q427" s="48"/>
      <c r="R427" s="48"/>
      <c r="S427" s="163">
        <v>39679</v>
      </c>
      <c r="T427" s="48"/>
    </row>
    <row r="428" spans="1:20" ht="25.5">
      <c r="A428" s="76">
        <v>428</v>
      </c>
      <c r="B428" s="45" t="s">
        <v>1806</v>
      </c>
      <c r="C428" s="105" t="s">
        <v>1390</v>
      </c>
      <c r="D428" s="105" t="s">
        <v>2425</v>
      </c>
      <c r="E428" s="105" t="s">
        <v>2324</v>
      </c>
      <c r="F428" s="104" t="s">
        <v>830</v>
      </c>
      <c r="G428" s="104" t="s">
        <v>831</v>
      </c>
      <c r="H428" s="107" t="s">
        <v>1842</v>
      </c>
      <c r="I428" s="107" t="s">
        <v>2954</v>
      </c>
      <c r="J428" s="47" t="s">
        <v>2815</v>
      </c>
      <c r="K428" s="109" t="s">
        <v>75</v>
      </c>
      <c r="L428" s="48"/>
      <c r="M428" s="48"/>
      <c r="N428" s="48"/>
      <c r="O428" s="48"/>
      <c r="P428" s="48" t="s">
        <v>2939</v>
      </c>
      <c r="Q428" s="48"/>
      <c r="R428" s="48"/>
      <c r="S428" s="163">
        <v>39679</v>
      </c>
      <c r="T428" s="48"/>
    </row>
    <row r="429" spans="1:20" ht="38.25">
      <c r="A429" s="76">
        <v>429</v>
      </c>
      <c r="B429" s="45" t="s">
        <v>1806</v>
      </c>
      <c r="C429" s="105" t="s">
        <v>2899</v>
      </c>
      <c r="D429" s="105" t="s">
        <v>2900</v>
      </c>
      <c r="E429" s="105" t="s">
        <v>341</v>
      </c>
      <c r="F429" s="104" t="s">
        <v>830</v>
      </c>
      <c r="G429" s="104" t="s">
        <v>831</v>
      </c>
      <c r="H429" s="107" t="s">
        <v>1834</v>
      </c>
      <c r="I429" s="107" t="s">
        <v>2955</v>
      </c>
      <c r="J429" s="47" t="s">
        <v>2815</v>
      </c>
      <c r="K429" s="109" t="s">
        <v>75</v>
      </c>
      <c r="L429" s="48"/>
      <c r="M429" s="48"/>
      <c r="N429" s="48"/>
      <c r="O429" s="48"/>
      <c r="P429" s="48" t="s">
        <v>2939</v>
      </c>
      <c r="Q429" s="48"/>
      <c r="R429" s="48"/>
      <c r="S429" s="163">
        <v>39679</v>
      </c>
      <c r="T429" s="48"/>
    </row>
    <row r="430" spans="1:20" ht="25.5">
      <c r="A430" s="76">
        <v>430</v>
      </c>
      <c r="B430" s="45" t="s">
        <v>1806</v>
      </c>
      <c r="C430" s="105" t="s">
        <v>2899</v>
      </c>
      <c r="D430" s="105" t="s">
        <v>2900</v>
      </c>
      <c r="E430" s="105" t="s">
        <v>2923</v>
      </c>
      <c r="F430" s="104" t="s">
        <v>830</v>
      </c>
      <c r="G430" s="104" t="s">
        <v>831</v>
      </c>
      <c r="H430" s="107" t="s">
        <v>1832</v>
      </c>
      <c r="I430" s="107" t="s">
        <v>2956</v>
      </c>
      <c r="J430" s="47" t="s">
        <v>2815</v>
      </c>
      <c r="K430" s="109" t="s">
        <v>75</v>
      </c>
      <c r="L430" s="48"/>
      <c r="M430" s="48"/>
      <c r="N430" s="48"/>
      <c r="O430" s="48"/>
      <c r="P430" s="48" t="s">
        <v>2939</v>
      </c>
      <c r="Q430" s="48"/>
      <c r="R430" s="48"/>
      <c r="S430" s="163">
        <v>39679</v>
      </c>
      <c r="T430" s="48"/>
    </row>
    <row r="431" spans="1:20" ht="51">
      <c r="A431" s="76">
        <v>431</v>
      </c>
      <c r="B431" s="45" t="s">
        <v>1806</v>
      </c>
      <c r="C431" s="105" t="s">
        <v>2899</v>
      </c>
      <c r="D431" s="105" t="s">
        <v>2900</v>
      </c>
      <c r="E431" s="105" t="s">
        <v>2923</v>
      </c>
      <c r="F431" s="104" t="s">
        <v>830</v>
      </c>
      <c r="G431" s="104" t="s">
        <v>831</v>
      </c>
      <c r="H431" s="107" t="s">
        <v>1840</v>
      </c>
      <c r="I431" s="107" t="s">
        <v>2957</v>
      </c>
      <c r="J431" s="47" t="s">
        <v>2815</v>
      </c>
      <c r="K431" s="109" t="s">
        <v>75</v>
      </c>
      <c r="L431" s="48"/>
      <c r="M431" s="48"/>
      <c r="N431" s="48"/>
      <c r="O431" s="48"/>
      <c r="P431" s="48" t="s">
        <v>2939</v>
      </c>
      <c r="Q431" s="48"/>
      <c r="R431" s="48"/>
      <c r="S431" s="163">
        <v>39679</v>
      </c>
      <c r="T431" s="48"/>
    </row>
    <row r="432" spans="1:20" ht="25.5">
      <c r="A432" s="76">
        <v>432</v>
      </c>
      <c r="B432" s="45" t="s">
        <v>1806</v>
      </c>
      <c r="C432" s="105" t="s">
        <v>2899</v>
      </c>
      <c r="D432" s="105" t="s">
        <v>2900</v>
      </c>
      <c r="E432" s="105" t="s">
        <v>2271</v>
      </c>
      <c r="F432" s="104" t="s">
        <v>830</v>
      </c>
      <c r="G432" s="104" t="s">
        <v>831</v>
      </c>
      <c r="H432" s="107" t="s">
        <v>1832</v>
      </c>
      <c r="I432" s="107" t="s">
        <v>2958</v>
      </c>
      <c r="J432" s="47" t="s">
        <v>2815</v>
      </c>
      <c r="K432" s="109" t="s">
        <v>75</v>
      </c>
      <c r="L432" s="48"/>
      <c r="M432" s="48"/>
      <c r="N432" s="48"/>
      <c r="O432" s="48"/>
      <c r="P432" s="48" t="s">
        <v>2939</v>
      </c>
      <c r="Q432" s="48"/>
      <c r="R432" s="48"/>
      <c r="S432" s="163">
        <v>39679</v>
      </c>
      <c r="T432" s="48"/>
    </row>
    <row r="433" spans="1:20" ht="38.25">
      <c r="A433" s="76">
        <v>433</v>
      </c>
      <c r="B433" s="45" t="s">
        <v>1806</v>
      </c>
      <c r="C433" s="105" t="s">
        <v>2899</v>
      </c>
      <c r="D433" s="105" t="s">
        <v>2900</v>
      </c>
      <c r="E433" s="105" t="s">
        <v>2298</v>
      </c>
      <c r="F433" s="104" t="s">
        <v>830</v>
      </c>
      <c r="G433" s="104" t="s">
        <v>831</v>
      </c>
      <c r="H433" s="107" t="s">
        <v>1834</v>
      </c>
      <c r="I433" s="107" t="s">
        <v>2959</v>
      </c>
      <c r="J433" s="47" t="s">
        <v>2815</v>
      </c>
      <c r="K433" s="109" t="s">
        <v>75</v>
      </c>
      <c r="L433" s="48"/>
      <c r="M433" s="48"/>
      <c r="N433" s="48"/>
      <c r="O433" s="48"/>
      <c r="P433" s="48" t="s">
        <v>2939</v>
      </c>
      <c r="Q433" s="48"/>
      <c r="R433" s="48"/>
      <c r="S433" s="163">
        <v>39679</v>
      </c>
      <c r="T433" s="48"/>
    </row>
    <row r="434" spans="1:20" ht="38.25">
      <c r="A434" s="76">
        <v>434</v>
      </c>
      <c r="B434" s="45" t="s">
        <v>1806</v>
      </c>
      <c r="C434" s="105" t="s">
        <v>2899</v>
      </c>
      <c r="D434" s="105" t="s">
        <v>2900</v>
      </c>
      <c r="E434" s="105" t="s">
        <v>2767</v>
      </c>
      <c r="F434" s="104" t="s">
        <v>830</v>
      </c>
      <c r="G434" s="104" t="s">
        <v>831</v>
      </c>
      <c r="H434" s="107" t="s">
        <v>1836</v>
      </c>
      <c r="I434" s="107" t="s">
        <v>2960</v>
      </c>
      <c r="J434" s="47" t="s">
        <v>2815</v>
      </c>
      <c r="K434" s="109" t="s">
        <v>75</v>
      </c>
      <c r="L434" s="48"/>
      <c r="M434" s="48"/>
      <c r="N434" s="48"/>
      <c r="O434" s="48"/>
      <c r="P434" s="48" t="s">
        <v>2939</v>
      </c>
      <c r="Q434" s="48"/>
      <c r="R434" s="48"/>
      <c r="S434" s="163">
        <v>39679</v>
      </c>
      <c r="T434" s="48"/>
    </row>
    <row r="435" spans="1:20" ht="38.25">
      <c r="A435" s="76">
        <v>435</v>
      </c>
      <c r="B435" s="45" t="s">
        <v>1806</v>
      </c>
      <c r="C435" s="105" t="s">
        <v>2899</v>
      </c>
      <c r="D435" s="105" t="s">
        <v>2900</v>
      </c>
      <c r="E435" s="105" t="s">
        <v>2739</v>
      </c>
      <c r="F435" s="104" t="s">
        <v>830</v>
      </c>
      <c r="G435" s="104" t="s">
        <v>831</v>
      </c>
      <c r="H435" s="107" t="s">
        <v>1840</v>
      </c>
      <c r="I435" s="107" t="s">
        <v>2961</v>
      </c>
      <c r="J435" s="47" t="s">
        <v>2815</v>
      </c>
      <c r="K435" s="109" t="s">
        <v>75</v>
      </c>
      <c r="L435" s="48"/>
      <c r="M435" s="48"/>
      <c r="N435" s="48"/>
      <c r="O435" s="48"/>
      <c r="P435" s="48" t="s">
        <v>2939</v>
      </c>
      <c r="Q435" s="48"/>
      <c r="R435" s="48"/>
      <c r="S435" s="163">
        <v>39679</v>
      </c>
      <c r="T435" s="48"/>
    </row>
    <row r="436" spans="1:20" ht="38.25">
      <c r="A436" s="76">
        <v>436</v>
      </c>
      <c r="B436" s="45" t="s">
        <v>1806</v>
      </c>
      <c r="C436" s="105" t="s">
        <v>2899</v>
      </c>
      <c r="D436" s="105" t="s">
        <v>2900</v>
      </c>
      <c r="E436" s="105" t="s">
        <v>2911</v>
      </c>
      <c r="F436" s="104" t="s">
        <v>830</v>
      </c>
      <c r="G436" s="104" t="s">
        <v>831</v>
      </c>
      <c r="H436" s="107" t="s">
        <v>1838</v>
      </c>
      <c r="I436" s="107" t="s">
        <v>2962</v>
      </c>
      <c r="J436" s="47" t="s">
        <v>2815</v>
      </c>
      <c r="K436" s="109" t="s">
        <v>75</v>
      </c>
      <c r="L436" s="48"/>
      <c r="M436" s="48"/>
      <c r="N436" s="48"/>
      <c r="O436" s="48"/>
      <c r="P436" s="48" t="s">
        <v>2939</v>
      </c>
      <c r="Q436" s="48"/>
      <c r="R436" s="48"/>
      <c r="S436" s="163">
        <v>39679</v>
      </c>
      <c r="T436" s="48"/>
    </row>
    <row r="437" spans="1:20" ht="25.5">
      <c r="A437" s="76">
        <v>437</v>
      </c>
      <c r="B437" s="45" t="s">
        <v>1806</v>
      </c>
      <c r="C437" s="105" t="s">
        <v>2899</v>
      </c>
      <c r="D437" s="105" t="s">
        <v>2900</v>
      </c>
      <c r="E437" s="105" t="s">
        <v>2909</v>
      </c>
      <c r="F437" s="104" t="s">
        <v>830</v>
      </c>
      <c r="G437" s="104" t="s">
        <v>831</v>
      </c>
      <c r="H437" s="107" t="s">
        <v>1842</v>
      </c>
      <c r="I437" s="107" t="s">
        <v>2963</v>
      </c>
      <c r="J437" s="47" t="s">
        <v>2815</v>
      </c>
      <c r="K437" s="109" t="s">
        <v>75</v>
      </c>
      <c r="L437" s="48"/>
      <c r="M437" s="48"/>
      <c r="N437" s="48"/>
      <c r="O437" s="48"/>
      <c r="P437" s="48" t="s">
        <v>2939</v>
      </c>
      <c r="Q437" s="48"/>
      <c r="R437" s="48"/>
      <c r="S437" s="163">
        <v>39679</v>
      </c>
      <c r="T437" s="48"/>
    </row>
    <row r="438" spans="1:20" ht="25.5">
      <c r="A438" s="76">
        <v>438</v>
      </c>
      <c r="B438" s="45" t="s">
        <v>1806</v>
      </c>
      <c r="C438" s="105" t="s">
        <v>2964</v>
      </c>
      <c r="D438" s="105" t="s">
        <v>2934</v>
      </c>
      <c r="E438" s="105" t="s">
        <v>2316</v>
      </c>
      <c r="F438" s="104" t="s">
        <v>830</v>
      </c>
      <c r="G438" s="104" t="s">
        <v>831</v>
      </c>
      <c r="H438" s="107" t="s">
        <v>1832</v>
      </c>
      <c r="I438" s="107" t="s">
        <v>2965</v>
      </c>
      <c r="J438" s="47" t="s">
        <v>2815</v>
      </c>
      <c r="K438" s="109" t="s">
        <v>75</v>
      </c>
      <c r="L438" s="48"/>
      <c r="M438" s="48"/>
      <c r="N438" s="48"/>
      <c r="O438" s="48"/>
      <c r="P438" s="48" t="s">
        <v>2939</v>
      </c>
      <c r="Q438" s="48"/>
      <c r="R438" s="48"/>
      <c r="S438" s="163">
        <v>39679</v>
      </c>
      <c r="T438" s="48"/>
    </row>
    <row r="439" spans="1:20" ht="25.5">
      <c r="A439" s="76">
        <v>439</v>
      </c>
      <c r="B439" s="45" t="s">
        <v>1806</v>
      </c>
      <c r="C439" s="105" t="s">
        <v>2966</v>
      </c>
      <c r="D439" s="105" t="s">
        <v>2934</v>
      </c>
      <c r="E439" s="105" t="s">
        <v>2909</v>
      </c>
      <c r="F439" s="104" t="s">
        <v>830</v>
      </c>
      <c r="G439" s="104" t="s">
        <v>831</v>
      </c>
      <c r="H439" s="107" t="s">
        <v>1832</v>
      </c>
      <c r="I439" s="107" t="s">
        <v>2965</v>
      </c>
      <c r="J439" s="47" t="s">
        <v>2815</v>
      </c>
      <c r="K439" s="109" t="s">
        <v>75</v>
      </c>
      <c r="L439" s="48"/>
      <c r="M439" s="48"/>
      <c r="N439" s="48"/>
      <c r="O439" s="48"/>
      <c r="P439" s="48" t="s">
        <v>2939</v>
      </c>
      <c r="Q439" s="48"/>
      <c r="R439" s="48"/>
      <c r="S439" s="163">
        <v>39679</v>
      </c>
      <c r="T439" s="48"/>
    </row>
    <row r="440" spans="1:20" ht="38.25">
      <c r="A440" s="76">
        <v>440</v>
      </c>
      <c r="B440" s="45" t="s">
        <v>1806</v>
      </c>
      <c r="C440" s="105" t="s">
        <v>2967</v>
      </c>
      <c r="D440" s="105" t="s">
        <v>2913</v>
      </c>
      <c r="E440" s="105" t="s">
        <v>843</v>
      </c>
      <c r="F440" s="104" t="s">
        <v>830</v>
      </c>
      <c r="G440" s="104" t="s">
        <v>831</v>
      </c>
      <c r="H440" s="107" t="s">
        <v>1834</v>
      </c>
      <c r="I440" s="107" t="s">
        <v>2965</v>
      </c>
      <c r="J440" s="47" t="s">
        <v>2815</v>
      </c>
      <c r="K440" s="109" t="s">
        <v>75</v>
      </c>
      <c r="L440" s="48"/>
      <c r="M440" s="48"/>
      <c r="N440" s="48"/>
      <c r="O440" s="48"/>
      <c r="P440" s="48" t="s">
        <v>2939</v>
      </c>
      <c r="Q440" s="48"/>
      <c r="R440" s="48"/>
      <c r="S440" s="163">
        <v>39679</v>
      </c>
      <c r="T440" s="48"/>
    </row>
    <row r="441" spans="1:20" ht="38.25">
      <c r="A441" s="76">
        <v>441</v>
      </c>
      <c r="B441" s="45" t="s">
        <v>1806</v>
      </c>
      <c r="C441" s="105" t="s">
        <v>2968</v>
      </c>
      <c r="D441" s="105" t="s">
        <v>2913</v>
      </c>
      <c r="E441" s="105" t="s">
        <v>2934</v>
      </c>
      <c r="F441" s="104" t="s">
        <v>830</v>
      </c>
      <c r="G441" s="104" t="s">
        <v>831</v>
      </c>
      <c r="H441" s="107" t="s">
        <v>1836</v>
      </c>
      <c r="I441" s="107" t="s">
        <v>2965</v>
      </c>
      <c r="J441" s="47" t="s">
        <v>2815</v>
      </c>
      <c r="K441" s="109" t="s">
        <v>75</v>
      </c>
      <c r="L441" s="48"/>
      <c r="M441" s="48"/>
      <c r="N441" s="48"/>
      <c r="O441" s="48"/>
      <c r="P441" s="48" t="s">
        <v>2939</v>
      </c>
      <c r="Q441" s="48"/>
      <c r="R441" s="48"/>
      <c r="S441" s="163">
        <v>39679</v>
      </c>
      <c r="T441" s="48"/>
    </row>
    <row r="442" spans="1:20" ht="38.25">
      <c r="A442" s="76">
        <v>442</v>
      </c>
      <c r="B442" s="45" t="s">
        <v>1806</v>
      </c>
      <c r="C442" s="105" t="s">
        <v>2284</v>
      </c>
      <c r="D442" s="105" t="s">
        <v>2913</v>
      </c>
      <c r="E442" s="105" t="s">
        <v>2285</v>
      </c>
      <c r="F442" s="104" t="s">
        <v>830</v>
      </c>
      <c r="G442" s="104" t="s">
        <v>831</v>
      </c>
      <c r="H442" s="107" t="s">
        <v>1840</v>
      </c>
      <c r="I442" s="107" t="s">
        <v>2965</v>
      </c>
      <c r="J442" s="47" t="s">
        <v>2815</v>
      </c>
      <c r="K442" s="109" t="s">
        <v>75</v>
      </c>
      <c r="L442" s="48"/>
      <c r="M442" s="48"/>
      <c r="N442" s="48"/>
      <c r="O442" s="48"/>
      <c r="P442" s="48" t="s">
        <v>2939</v>
      </c>
      <c r="Q442" s="48"/>
      <c r="R442" s="48"/>
      <c r="S442" s="163">
        <v>39679</v>
      </c>
      <c r="T442" s="48"/>
    </row>
    <row r="443" spans="1:20" ht="38.25">
      <c r="A443" s="76">
        <v>443</v>
      </c>
      <c r="B443" s="45" t="s">
        <v>1806</v>
      </c>
      <c r="C443" s="105" t="s">
        <v>2969</v>
      </c>
      <c r="D443" s="105" t="s">
        <v>2913</v>
      </c>
      <c r="E443" s="105" t="s">
        <v>2914</v>
      </c>
      <c r="F443" s="104" t="s">
        <v>830</v>
      </c>
      <c r="G443" s="104" t="s">
        <v>831</v>
      </c>
      <c r="H443" s="107" t="s">
        <v>1838</v>
      </c>
      <c r="I443" s="107" t="s">
        <v>2965</v>
      </c>
      <c r="J443" s="47" t="s">
        <v>2815</v>
      </c>
      <c r="K443" s="109" t="s">
        <v>75</v>
      </c>
      <c r="L443" s="48"/>
      <c r="M443" s="48"/>
      <c r="N443" s="48"/>
      <c r="O443" s="48"/>
      <c r="P443" s="48" t="s">
        <v>2939</v>
      </c>
      <c r="Q443" s="48"/>
      <c r="R443" s="48"/>
      <c r="S443" s="163">
        <v>39679</v>
      </c>
      <c r="T443" s="48"/>
    </row>
    <row r="444" spans="1:20" ht="25.5">
      <c r="A444" s="76">
        <v>444</v>
      </c>
      <c r="B444" s="45" t="s">
        <v>1806</v>
      </c>
      <c r="C444" s="105" t="s">
        <v>2970</v>
      </c>
      <c r="D444" s="105" t="s">
        <v>2913</v>
      </c>
      <c r="E444" s="105" t="s">
        <v>2271</v>
      </c>
      <c r="F444" s="104" t="s">
        <v>830</v>
      </c>
      <c r="G444" s="104" t="s">
        <v>831</v>
      </c>
      <c r="H444" s="107" t="s">
        <v>1842</v>
      </c>
      <c r="I444" s="107" t="s">
        <v>2965</v>
      </c>
      <c r="J444" s="47" t="s">
        <v>2815</v>
      </c>
      <c r="K444" s="109" t="s">
        <v>75</v>
      </c>
      <c r="L444" s="48"/>
      <c r="M444" s="48"/>
      <c r="N444" s="48"/>
      <c r="O444" s="48"/>
      <c r="P444" s="48" t="s">
        <v>2939</v>
      </c>
      <c r="Q444" s="48"/>
      <c r="R444" s="48"/>
      <c r="S444" s="163">
        <v>39679</v>
      </c>
      <c r="T444" s="48"/>
    </row>
    <row r="445" spans="1:20" ht="25.5">
      <c r="A445" s="76">
        <v>445</v>
      </c>
      <c r="B445" s="45" t="s">
        <v>1806</v>
      </c>
      <c r="C445" s="105" t="s">
        <v>2290</v>
      </c>
      <c r="D445" s="105" t="s">
        <v>2926</v>
      </c>
      <c r="E445" s="105" t="s">
        <v>2896</v>
      </c>
      <c r="F445" s="104" t="s">
        <v>830</v>
      </c>
      <c r="G445" s="104" t="s">
        <v>831</v>
      </c>
      <c r="H445" s="107" t="s">
        <v>1832</v>
      </c>
      <c r="I445" s="107" t="s">
        <v>2971</v>
      </c>
      <c r="J445" s="47" t="s">
        <v>2815</v>
      </c>
      <c r="K445" s="109" t="s">
        <v>75</v>
      </c>
      <c r="L445" s="48"/>
      <c r="M445" s="48"/>
      <c r="N445" s="48"/>
      <c r="O445" s="48"/>
      <c r="P445" s="48" t="s">
        <v>2939</v>
      </c>
      <c r="Q445" s="48"/>
      <c r="R445" s="48"/>
      <c r="S445" s="163">
        <v>39679</v>
      </c>
      <c r="T445" s="48"/>
    </row>
    <row r="446" spans="1:20" ht="25.5">
      <c r="A446" s="76">
        <v>446</v>
      </c>
      <c r="B446" s="45" t="s">
        <v>1806</v>
      </c>
      <c r="C446" s="105" t="s">
        <v>2901</v>
      </c>
      <c r="D446" s="105" t="s">
        <v>2324</v>
      </c>
      <c r="E446" s="105" t="s">
        <v>1405</v>
      </c>
      <c r="F446" s="104" t="s">
        <v>830</v>
      </c>
      <c r="G446" s="104" t="s">
        <v>831</v>
      </c>
      <c r="H446" s="107" t="s">
        <v>1832</v>
      </c>
      <c r="I446" s="107" t="s">
        <v>2971</v>
      </c>
      <c r="J446" s="47" t="s">
        <v>2815</v>
      </c>
      <c r="K446" s="109" t="s">
        <v>75</v>
      </c>
      <c r="L446" s="48"/>
      <c r="M446" s="48"/>
      <c r="N446" s="48"/>
      <c r="O446" s="48"/>
      <c r="P446" s="48" t="s">
        <v>2939</v>
      </c>
      <c r="Q446" s="48"/>
      <c r="R446" s="48"/>
      <c r="S446" s="163">
        <v>39679</v>
      </c>
      <c r="T446" s="48"/>
    </row>
    <row r="447" spans="1:20" ht="38.25">
      <c r="A447" s="76">
        <v>447</v>
      </c>
      <c r="B447" s="45" t="s">
        <v>1806</v>
      </c>
      <c r="C447" s="105" t="s">
        <v>2945</v>
      </c>
      <c r="D447" s="105" t="s">
        <v>2324</v>
      </c>
      <c r="E447" s="105" t="s">
        <v>2298</v>
      </c>
      <c r="F447" s="104" t="s">
        <v>830</v>
      </c>
      <c r="G447" s="104" t="s">
        <v>831</v>
      </c>
      <c r="H447" s="107" t="s">
        <v>1834</v>
      </c>
      <c r="I447" s="107" t="s">
        <v>2972</v>
      </c>
      <c r="J447" s="47" t="s">
        <v>2815</v>
      </c>
      <c r="K447" s="109" t="s">
        <v>75</v>
      </c>
      <c r="L447" s="48"/>
      <c r="M447" s="48"/>
      <c r="N447" s="48"/>
      <c r="O447" s="48"/>
      <c r="P447" s="48" t="s">
        <v>2939</v>
      </c>
      <c r="Q447" s="48"/>
      <c r="R447" s="48"/>
      <c r="S447" s="163">
        <v>39679</v>
      </c>
      <c r="T447" s="48"/>
    </row>
    <row r="448" spans="1:20" ht="25.5">
      <c r="A448" s="76">
        <v>448</v>
      </c>
      <c r="B448" s="45" t="s">
        <v>1806</v>
      </c>
      <c r="C448" s="105" t="s">
        <v>2945</v>
      </c>
      <c r="D448" s="105" t="s">
        <v>2324</v>
      </c>
      <c r="E448" s="105" t="s">
        <v>2908</v>
      </c>
      <c r="F448" s="104" t="s">
        <v>830</v>
      </c>
      <c r="G448" s="104" t="s">
        <v>831</v>
      </c>
      <c r="H448" s="107" t="s">
        <v>1832</v>
      </c>
      <c r="I448" s="107" t="s">
        <v>2972</v>
      </c>
      <c r="J448" s="47" t="s">
        <v>2815</v>
      </c>
      <c r="K448" s="109" t="s">
        <v>75</v>
      </c>
      <c r="L448" s="48"/>
      <c r="M448" s="48"/>
      <c r="N448" s="48"/>
      <c r="O448" s="48"/>
      <c r="P448" s="48" t="s">
        <v>2939</v>
      </c>
      <c r="Q448" s="48"/>
      <c r="R448" s="48"/>
      <c r="S448" s="163">
        <v>39679</v>
      </c>
      <c r="T448" s="48"/>
    </row>
    <row r="449" spans="1:20" ht="38.25">
      <c r="A449" s="76">
        <v>449</v>
      </c>
      <c r="B449" s="45" t="s">
        <v>1806</v>
      </c>
      <c r="C449" s="105" t="s">
        <v>2973</v>
      </c>
      <c r="D449" s="105" t="s">
        <v>1398</v>
      </c>
      <c r="E449" s="105" t="s">
        <v>2926</v>
      </c>
      <c r="F449" s="104" t="s">
        <v>830</v>
      </c>
      <c r="G449" s="104" t="s">
        <v>831</v>
      </c>
      <c r="H449" s="107" t="s">
        <v>1838</v>
      </c>
      <c r="I449" s="107" t="s">
        <v>2972</v>
      </c>
      <c r="J449" s="47" t="s">
        <v>2815</v>
      </c>
      <c r="K449" s="109" t="s">
        <v>75</v>
      </c>
      <c r="L449" s="48"/>
      <c r="M449" s="48"/>
      <c r="N449" s="48"/>
      <c r="O449" s="48"/>
      <c r="P449" s="48" t="s">
        <v>2939</v>
      </c>
      <c r="Q449" s="48"/>
      <c r="R449" s="48"/>
      <c r="S449" s="163">
        <v>39679</v>
      </c>
      <c r="T449" s="48"/>
    </row>
    <row r="450" spans="1:20" ht="38.25">
      <c r="A450" s="76">
        <v>450</v>
      </c>
      <c r="B450" s="45" t="s">
        <v>1806</v>
      </c>
      <c r="C450" s="105" t="s">
        <v>2933</v>
      </c>
      <c r="D450" s="105" t="s">
        <v>1398</v>
      </c>
      <c r="E450" s="105" t="s">
        <v>341</v>
      </c>
      <c r="F450" s="104" t="s">
        <v>830</v>
      </c>
      <c r="G450" s="104" t="s">
        <v>831</v>
      </c>
      <c r="H450" s="107" t="s">
        <v>1739</v>
      </c>
      <c r="I450" s="107" t="s">
        <v>2972</v>
      </c>
      <c r="J450" s="47" t="s">
        <v>2815</v>
      </c>
      <c r="K450" s="109" t="s">
        <v>75</v>
      </c>
      <c r="L450" s="48"/>
      <c r="M450" s="48"/>
      <c r="N450" s="48"/>
      <c r="O450" s="48"/>
      <c r="P450" s="48" t="s">
        <v>2939</v>
      </c>
      <c r="Q450" s="48"/>
      <c r="R450" s="48"/>
      <c r="S450" s="163">
        <v>39679</v>
      </c>
      <c r="T450" s="48"/>
    </row>
    <row r="451" spans="1:20" ht="38.25">
      <c r="A451" s="76">
        <v>451</v>
      </c>
      <c r="B451" s="45" t="s">
        <v>1806</v>
      </c>
      <c r="C451" s="105" t="s">
        <v>2933</v>
      </c>
      <c r="D451" s="105" t="s">
        <v>1398</v>
      </c>
      <c r="E451" s="105" t="s">
        <v>248</v>
      </c>
      <c r="F451" s="104" t="s">
        <v>830</v>
      </c>
      <c r="G451" s="104" t="s">
        <v>831</v>
      </c>
      <c r="H451" s="107" t="s">
        <v>1838</v>
      </c>
      <c r="I451" s="107" t="s">
        <v>2972</v>
      </c>
      <c r="J451" s="47" t="s">
        <v>2815</v>
      </c>
      <c r="K451" s="109" t="s">
        <v>75</v>
      </c>
      <c r="L451" s="48"/>
      <c r="M451" s="48"/>
      <c r="N451" s="48"/>
      <c r="O451" s="48"/>
      <c r="P451" s="48" t="s">
        <v>2939</v>
      </c>
      <c r="Q451" s="48"/>
      <c r="R451" s="48"/>
      <c r="S451" s="163">
        <v>39679</v>
      </c>
      <c r="T451" s="48"/>
    </row>
    <row r="452" spans="1:20" ht="38.25">
      <c r="A452" s="76">
        <v>452</v>
      </c>
      <c r="B452" s="45" t="s">
        <v>1806</v>
      </c>
      <c r="C452" s="105" t="s">
        <v>1740</v>
      </c>
      <c r="D452" s="105" t="s">
        <v>1398</v>
      </c>
      <c r="E452" s="105" t="s">
        <v>2911</v>
      </c>
      <c r="F452" s="104" t="s">
        <v>830</v>
      </c>
      <c r="G452" s="104" t="s">
        <v>831</v>
      </c>
      <c r="H452" s="107" t="s">
        <v>1838</v>
      </c>
      <c r="I452" s="107" t="s">
        <v>2972</v>
      </c>
      <c r="J452" s="47" t="s">
        <v>2815</v>
      </c>
      <c r="K452" s="109" t="s">
        <v>75</v>
      </c>
      <c r="L452" s="48"/>
      <c r="M452" s="48"/>
      <c r="N452" s="48"/>
      <c r="O452" s="48"/>
      <c r="P452" s="48" t="s">
        <v>2939</v>
      </c>
      <c r="Q452" s="48"/>
      <c r="R452" s="48"/>
      <c r="S452" s="163">
        <v>39679</v>
      </c>
      <c r="T452" s="48"/>
    </row>
    <row r="453" spans="1:20" ht="38.25">
      <c r="A453" s="76">
        <v>453</v>
      </c>
      <c r="B453" s="45" t="s">
        <v>1806</v>
      </c>
      <c r="C453" s="105" t="s">
        <v>259</v>
      </c>
      <c r="D453" s="105" t="s">
        <v>1391</v>
      </c>
      <c r="E453" s="105" t="s">
        <v>2900</v>
      </c>
      <c r="F453" s="104" t="s">
        <v>830</v>
      </c>
      <c r="G453" s="104" t="s">
        <v>831</v>
      </c>
      <c r="H453" s="107" t="s">
        <v>1739</v>
      </c>
      <c r="I453" s="107" t="s">
        <v>2972</v>
      </c>
      <c r="J453" s="47" t="s">
        <v>2815</v>
      </c>
      <c r="K453" s="109" t="s">
        <v>75</v>
      </c>
      <c r="L453" s="48"/>
      <c r="M453" s="48"/>
      <c r="N453" s="48"/>
      <c r="O453" s="48"/>
      <c r="P453" s="48" t="s">
        <v>2939</v>
      </c>
      <c r="Q453" s="48"/>
      <c r="R453" s="48"/>
      <c r="S453" s="163">
        <v>39679</v>
      </c>
      <c r="T453" s="48"/>
    </row>
    <row r="454" spans="1:20" ht="38.25">
      <c r="A454" s="76">
        <v>454</v>
      </c>
      <c r="B454" s="45" t="s">
        <v>1806</v>
      </c>
      <c r="C454" s="105" t="s">
        <v>259</v>
      </c>
      <c r="D454" s="105" t="s">
        <v>1391</v>
      </c>
      <c r="E454" s="105" t="s">
        <v>2926</v>
      </c>
      <c r="F454" s="104" t="s">
        <v>830</v>
      </c>
      <c r="G454" s="104" t="s">
        <v>831</v>
      </c>
      <c r="H454" s="107" t="s">
        <v>1838</v>
      </c>
      <c r="I454" s="107" t="s">
        <v>2972</v>
      </c>
      <c r="J454" s="47" t="s">
        <v>2815</v>
      </c>
      <c r="K454" s="109" t="s">
        <v>75</v>
      </c>
      <c r="L454" s="48"/>
      <c r="M454" s="48"/>
      <c r="N454" s="48"/>
      <c r="O454" s="48"/>
      <c r="P454" s="48" t="s">
        <v>2939</v>
      </c>
      <c r="Q454" s="48"/>
      <c r="R454" s="48"/>
      <c r="S454" s="163">
        <v>39679</v>
      </c>
      <c r="T454" s="48"/>
    </row>
    <row r="455" spans="1:20" ht="38.25">
      <c r="A455" s="76">
        <v>455</v>
      </c>
      <c r="B455" s="45" t="s">
        <v>1806</v>
      </c>
      <c r="C455" s="105" t="s">
        <v>2887</v>
      </c>
      <c r="D455" s="105" t="s">
        <v>1391</v>
      </c>
      <c r="E455" s="105" t="s">
        <v>2923</v>
      </c>
      <c r="F455" s="104" t="s">
        <v>830</v>
      </c>
      <c r="G455" s="104" t="s">
        <v>831</v>
      </c>
      <c r="H455" s="107" t="s">
        <v>1834</v>
      </c>
      <c r="I455" s="107" t="s">
        <v>2972</v>
      </c>
      <c r="J455" s="47" t="s">
        <v>2815</v>
      </c>
      <c r="K455" s="109" t="s">
        <v>75</v>
      </c>
      <c r="L455" s="48"/>
      <c r="M455" s="48"/>
      <c r="N455" s="48"/>
      <c r="O455" s="48"/>
      <c r="P455" s="48" t="s">
        <v>2939</v>
      </c>
      <c r="Q455" s="48"/>
      <c r="R455" s="48"/>
      <c r="S455" s="163">
        <v>39679</v>
      </c>
      <c r="T455" s="48"/>
    </row>
    <row r="456" spans="1:20" ht="229.5">
      <c r="A456" s="76">
        <v>456</v>
      </c>
      <c r="B456" s="45" t="s">
        <v>1806</v>
      </c>
      <c r="C456" s="105" t="s">
        <v>2887</v>
      </c>
      <c r="D456" s="105" t="s">
        <v>1391</v>
      </c>
      <c r="E456" s="105" t="s">
        <v>836</v>
      </c>
      <c r="F456" s="104" t="s">
        <v>830</v>
      </c>
      <c r="G456" s="104" t="s">
        <v>831</v>
      </c>
      <c r="H456" s="114" t="s">
        <v>1741</v>
      </c>
      <c r="I456" s="107" t="s">
        <v>1742</v>
      </c>
      <c r="J456" s="47" t="s">
        <v>2815</v>
      </c>
      <c r="K456" s="109" t="s">
        <v>75</v>
      </c>
      <c r="L456" s="48"/>
      <c r="M456" s="48"/>
      <c r="N456" s="48"/>
      <c r="O456" s="48"/>
      <c r="P456" s="48" t="s">
        <v>2939</v>
      </c>
      <c r="Q456" s="48"/>
      <c r="R456" s="48"/>
      <c r="S456" s="163">
        <v>39679</v>
      </c>
      <c r="T456" s="48"/>
    </row>
    <row r="457" spans="1:20" ht="38.25">
      <c r="A457" s="76">
        <v>457</v>
      </c>
      <c r="B457" s="45" t="s">
        <v>1806</v>
      </c>
      <c r="C457" s="105" t="s">
        <v>2032</v>
      </c>
      <c r="D457" s="105" t="s">
        <v>1391</v>
      </c>
      <c r="E457" s="105" t="s">
        <v>2911</v>
      </c>
      <c r="F457" s="104" t="s">
        <v>830</v>
      </c>
      <c r="G457" s="104" t="s">
        <v>831</v>
      </c>
      <c r="H457" s="107" t="s">
        <v>1834</v>
      </c>
      <c r="I457" s="107" t="s">
        <v>2972</v>
      </c>
      <c r="J457" s="47" t="s">
        <v>2815</v>
      </c>
      <c r="K457" s="109" t="s">
        <v>75</v>
      </c>
      <c r="L457" s="48"/>
      <c r="M457" s="48"/>
      <c r="N457" s="48"/>
      <c r="O457" s="48"/>
      <c r="P457" s="48" t="s">
        <v>2939</v>
      </c>
      <c r="Q457" s="48"/>
      <c r="R457" s="48"/>
      <c r="S457" s="163">
        <v>39679</v>
      </c>
      <c r="T457" s="48"/>
    </row>
    <row r="458" spans="1:20" ht="38.25">
      <c r="A458" s="76">
        <v>458</v>
      </c>
      <c r="B458" s="45" t="s">
        <v>1806</v>
      </c>
      <c r="C458" s="105" t="s">
        <v>2032</v>
      </c>
      <c r="D458" s="105" t="s">
        <v>1391</v>
      </c>
      <c r="E458" s="105" t="s">
        <v>2319</v>
      </c>
      <c r="F458" s="104" t="s">
        <v>830</v>
      </c>
      <c r="G458" s="104" t="s">
        <v>831</v>
      </c>
      <c r="H458" s="107" t="s">
        <v>1743</v>
      </c>
      <c r="I458" s="107" t="s">
        <v>2972</v>
      </c>
      <c r="J458" s="47" t="s">
        <v>2815</v>
      </c>
      <c r="K458" s="109" t="s">
        <v>75</v>
      </c>
      <c r="L458" s="48"/>
      <c r="M458" s="48"/>
      <c r="N458" s="48"/>
      <c r="O458" s="48"/>
      <c r="P458" s="48" t="s">
        <v>2939</v>
      </c>
      <c r="Q458" s="48"/>
      <c r="R458" s="48"/>
      <c r="S458" s="163">
        <v>39679</v>
      </c>
      <c r="T458" s="48"/>
    </row>
    <row r="459" spans="1:20" ht="38.25">
      <c r="A459" s="76">
        <v>459</v>
      </c>
      <c r="B459" s="45" t="s">
        <v>1806</v>
      </c>
      <c r="C459" s="105" t="s">
        <v>2903</v>
      </c>
      <c r="D459" s="105" t="s">
        <v>2910</v>
      </c>
      <c r="E459" s="105" t="s">
        <v>2923</v>
      </c>
      <c r="F459" s="104" t="s">
        <v>830</v>
      </c>
      <c r="G459" s="104" t="s">
        <v>831</v>
      </c>
      <c r="H459" s="107" t="s">
        <v>1834</v>
      </c>
      <c r="I459" s="107" t="s">
        <v>2972</v>
      </c>
      <c r="J459" s="47" t="s">
        <v>2815</v>
      </c>
      <c r="K459" s="109" t="s">
        <v>75</v>
      </c>
      <c r="L459" s="48"/>
      <c r="M459" s="48"/>
      <c r="N459" s="48"/>
      <c r="O459" s="48"/>
      <c r="P459" s="48" t="s">
        <v>2939</v>
      </c>
      <c r="Q459" s="48"/>
      <c r="R459" s="48"/>
      <c r="S459" s="163">
        <v>39679</v>
      </c>
      <c r="T459" s="48"/>
    </row>
    <row r="460" spans="1:20" ht="38.25">
      <c r="A460" s="76">
        <v>460</v>
      </c>
      <c r="B460" s="45" t="s">
        <v>1806</v>
      </c>
      <c r="C460" s="105" t="s">
        <v>2903</v>
      </c>
      <c r="D460" s="105" t="s">
        <v>2910</v>
      </c>
      <c r="E460" s="105" t="s">
        <v>836</v>
      </c>
      <c r="F460" s="104" t="s">
        <v>830</v>
      </c>
      <c r="G460" s="104" t="s">
        <v>831</v>
      </c>
      <c r="H460" s="107" t="s">
        <v>1834</v>
      </c>
      <c r="I460" s="107" t="s">
        <v>2972</v>
      </c>
      <c r="J460" s="47" t="s">
        <v>2815</v>
      </c>
      <c r="K460" s="109" t="s">
        <v>75</v>
      </c>
      <c r="L460" s="48"/>
      <c r="M460" s="48"/>
      <c r="N460" s="48"/>
      <c r="O460" s="48"/>
      <c r="P460" s="48" t="s">
        <v>2939</v>
      </c>
      <c r="Q460" s="48"/>
      <c r="R460" s="48"/>
      <c r="S460" s="163">
        <v>39679</v>
      </c>
      <c r="T460" s="48"/>
    </row>
    <row r="461" spans="1:20" ht="38.25">
      <c r="A461" s="76">
        <v>461</v>
      </c>
      <c r="B461" s="45" t="s">
        <v>1806</v>
      </c>
      <c r="C461" s="105" t="s">
        <v>2903</v>
      </c>
      <c r="D461" s="105" t="s">
        <v>2910</v>
      </c>
      <c r="E461" s="105" t="s">
        <v>2728</v>
      </c>
      <c r="F461" s="104" t="s">
        <v>830</v>
      </c>
      <c r="G461" s="104" t="s">
        <v>831</v>
      </c>
      <c r="H461" s="107" t="s">
        <v>1834</v>
      </c>
      <c r="I461" s="107" t="s">
        <v>2972</v>
      </c>
      <c r="J461" s="47" t="s">
        <v>2815</v>
      </c>
      <c r="K461" s="109" t="s">
        <v>75</v>
      </c>
      <c r="L461" s="48"/>
      <c r="M461" s="48"/>
      <c r="N461" s="48"/>
      <c r="O461" s="48"/>
      <c r="P461" s="48" t="s">
        <v>2939</v>
      </c>
      <c r="Q461" s="48"/>
      <c r="R461" s="48"/>
      <c r="S461" s="163">
        <v>39679</v>
      </c>
      <c r="T461" s="48"/>
    </row>
    <row r="462" spans="1:20" ht="25.5">
      <c r="A462" s="76">
        <v>462</v>
      </c>
      <c r="B462" s="45" t="s">
        <v>1806</v>
      </c>
      <c r="C462" s="105" t="s">
        <v>2903</v>
      </c>
      <c r="D462" s="105" t="s">
        <v>2910</v>
      </c>
      <c r="E462" s="105" t="s">
        <v>2893</v>
      </c>
      <c r="F462" s="104" t="s">
        <v>830</v>
      </c>
      <c r="G462" s="104" t="s">
        <v>831</v>
      </c>
      <c r="H462" s="107" t="s">
        <v>1832</v>
      </c>
      <c r="I462" s="107" t="s">
        <v>2972</v>
      </c>
      <c r="J462" s="47" t="s">
        <v>2815</v>
      </c>
      <c r="K462" s="109" t="s">
        <v>75</v>
      </c>
      <c r="L462" s="48"/>
      <c r="M462" s="48"/>
      <c r="N462" s="48"/>
      <c r="O462" s="48"/>
      <c r="P462" s="48" t="s">
        <v>2939</v>
      </c>
      <c r="Q462" s="48"/>
      <c r="R462" s="48"/>
      <c r="S462" s="163">
        <v>39679</v>
      </c>
      <c r="T462" s="48"/>
    </row>
    <row r="463" spans="1:20" ht="25.5">
      <c r="A463" s="76">
        <v>463</v>
      </c>
      <c r="B463" s="45" t="s">
        <v>1806</v>
      </c>
      <c r="C463" s="105" t="s">
        <v>2903</v>
      </c>
      <c r="D463" s="105" t="s">
        <v>2910</v>
      </c>
      <c r="E463" s="105" t="s">
        <v>2855</v>
      </c>
      <c r="F463" s="104" t="s">
        <v>830</v>
      </c>
      <c r="G463" s="104" t="s">
        <v>831</v>
      </c>
      <c r="H463" s="107" t="s">
        <v>1832</v>
      </c>
      <c r="I463" s="107" t="s">
        <v>2972</v>
      </c>
      <c r="J463" s="47" t="s">
        <v>2815</v>
      </c>
      <c r="K463" s="109" t="s">
        <v>75</v>
      </c>
      <c r="L463" s="48"/>
      <c r="M463" s="48"/>
      <c r="N463" s="48"/>
      <c r="O463" s="48"/>
      <c r="P463" s="48" t="s">
        <v>2939</v>
      </c>
      <c r="Q463" s="48"/>
      <c r="R463" s="48"/>
      <c r="S463" s="163">
        <v>39679</v>
      </c>
      <c r="T463" s="48"/>
    </row>
    <row r="464" spans="1:20" ht="25.5">
      <c r="A464" s="76">
        <v>464</v>
      </c>
      <c r="B464" s="45" t="s">
        <v>1806</v>
      </c>
      <c r="C464" s="105" t="s">
        <v>2903</v>
      </c>
      <c r="D464" s="105" t="s">
        <v>2910</v>
      </c>
      <c r="E464" s="105" t="s">
        <v>2730</v>
      </c>
      <c r="F464" s="104" t="s">
        <v>830</v>
      </c>
      <c r="G464" s="104" t="s">
        <v>831</v>
      </c>
      <c r="H464" s="107" t="s">
        <v>1832</v>
      </c>
      <c r="I464" s="107" t="s">
        <v>2972</v>
      </c>
      <c r="J464" s="47" t="s">
        <v>2815</v>
      </c>
      <c r="K464" s="109" t="s">
        <v>75</v>
      </c>
      <c r="L464" s="48"/>
      <c r="M464" s="48"/>
      <c r="N464" s="48"/>
      <c r="O464" s="48"/>
      <c r="P464" s="48" t="s">
        <v>2939</v>
      </c>
      <c r="Q464" s="48"/>
      <c r="R464" s="48"/>
      <c r="S464" s="163">
        <v>39679</v>
      </c>
      <c r="T464" s="48"/>
    </row>
    <row r="465" spans="1:20" ht="38.25">
      <c r="A465" s="76">
        <v>465</v>
      </c>
      <c r="B465" s="45" t="s">
        <v>1806</v>
      </c>
      <c r="C465" s="105" t="s">
        <v>2903</v>
      </c>
      <c r="D465" s="105" t="s">
        <v>2910</v>
      </c>
      <c r="E465" s="105" t="s">
        <v>1412</v>
      </c>
      <c r="F465" s="104" t="s">
        <v>830</v>
      </c>
      <c r="G465" s="104" t="s">
        <v>831</v>
      </c>
      <c r="H465" s="107" t="s">
        <v>1739</v>
      </c>
      <c r="I465" s="107" t="s">
        <v>2972</v>
      </c>
      <c r="J465" s="47" t="s">
        <v>2815</v>
      </c>
      <c r="K465" s="109" t="s">
        <v>75</v>
      </c>
      <c r="L465" s="48"/>
      <c r="M465" s="48"/>
      <c r="N465" s="48"/>
      <c r="O465" s="48"/>
      <c r="P465" s="48" t="s">
        <v>2939</v>
      </c>
      <c r="Q465" s="48"/>
      <c r="R465" s="48"/>
      <c r="S465" s="163">
        <v>39679</v>
      </c>
      <c r="T465" s="48"/>
    </row>
    <row r="466" spans="1:20" ht="25.5">
      <c r="A466" s="76">
        <v>466</v>
      </c>
      <c r="B466" s="45" t="s">
        <v>1806</v>
      </c>
      <c r="C466" s="105" t="s">
        <v>2903</v>
      </c>
      <c r="D466" s="105" t="s">
        <v>2910</v>
      </c>
      <c r="E466" s="105" t="s">
        <v>2741</v>
      </c>
      <c r="F466" s="104" t="s">
        <v>830</v>
      </c>
      <c r="G466" s="104" t="s">
        <v>831</v>
      </c>
      <c r="H466" s="107" t="s">
        <v>1842</v>
      </c>
      <c r="I466" s="107" t="s">
        <v>2972</v>
      </c>
      <c r="J466" s="47" t="s">
        <v>2815</v>
      </c>
      <c r="K466" s="109" t="s">
        <v>75</v>
      </c>
      <c r="L466" s="48"/>
      <c r="M466" s="48"/>
      <c r="N466" s="48"/>
      <c r="O466" s="48"/>
      <c r="P466" s="48" t="s">
        <v>2939</v>
      </c>
      <c r="Q466" s="48"/>
      <c r="R466" s="48"/>
      <c r="S466" s="163">
        <v>39679</v>
      </c>
      <c r="T466" s="48"/>
    </row>
    <row r="467" spans="1:20" ht="25.5">
      <c r="A467" s="76">
        <v>467</v>
      </c>
      <c r="B467" s="45" t="s">
        <v>1806</v>
      </c>
      <c r="C467" s="105" t="s">
        <v>2903</v>
      </c>
      <c r="D467" s="105" t="s">
        <v>2910</v>
      </c>
      <c r="E467" s="105" t="s">
        <v>2739</v>
      </c>
      <c r="F467" s="104" t="s">
        <v>830</v>
      </c>
      <c r="G467" s="104" t="s">
        <v>831</v>
      </c>
      <c r="H467" s="107" t="s">
        <v>1842</v>
      </c>
      <c r="I467" s="107" t="s">
        <v>2972</v>
      </c>
      <c r="J467" s="47" t="s">
        <v>2815</v>
      </c>
      <c r="K467" s="109" t="s">
        <v>75</v>
      </c>
      <c r="L467" s="48"/>
      <c r="M467" s="48"/>
      <c r="N467" s="48"/>
      <c r="O467" s="48"/>
      <c r="P467" s="48" t="s">
        <v>2939</v>
      </c>
      <c r="Q467" s="48"/>
      <c r="R467" s="48"/>
      <c r="S467" s="163">
        <v>39679</v>
      </c>
      <c r="T467" s="48"/>
    </row>
    <row r="468" spans="1:20" ht="38.25">
      <c r="A468" s="76">
        <v>468</v>
      </c>
      <c r="B468" s="45" t="s">
        <v>1806</v>
      </c>
      <c r="C468" s="105" t="s">
        <v>2903</v>
      </c>
      <c r="D468" s="105" t="s">
        <v>2910</v>
      </c>
      <c r="E468" s="105" t="s">
        <v>2911</v>
      </c>
      <c r="F468" s="104" t="s">
        <v>830</v>
      </c>
      <c r="G468" s="104" t="s">
        <v>831</v>
      </c>
      <c r="H468" s="107" t="s">
        <v>1840</v>
      </c>
      <c r="I468" s="107" t="s">
        <v>2972</v>
      </c>
      <c r="J468" s="47" t="s">
        <v>2815</v>
      </c>
      <c r="K468" s="109" t="s">
        <v>75</v>
      </c>
      <c r="L468" s="48"/>
      <c r="M468" s="48"/>
      <c r="N468" s="48"/>
      <c r="O468" s="48"/>
      <c r="P468" s="48" t="s">
        <v>2939</v>
      </c>
      <c r="Q468" s="48"/>
      <c r="R468" s="48"/>
      <c r="S468" s="163">
        <v>39679</v>
      </c>
      <c r="T468" s="48"/>
    </row>
    <row r="469" spans="1:20" ht="38.25">
      <c r="A469" s="76">
        <v>469</v>
      </c>
      <c r="B469" s="45" t="s">
        <v>1806</v>
      </c>
      <c r="C469" s="105" t="s">
        <v>2903</v>
      </c>
      <c r="D469" s="105" t="s">
        <v>2910</v>
      </c>
      <c r="E469" s="105" t="s">
        <v>1050</v>
      </c>
      <c r="F469" s="104" t="s">
        <v>830</v>
      </c>
      <c r="G469" s="104" t="s">
        <v>831</v>
      </c>
      <c r="H469" s="107" t="s">
        <v>1838</v>
      </c>
      <c r="I469" s="107" t="s">
        <v>2972</v>
      </c>
      <c r="J469" s="47" t="s">
        <v>2815</v>
      </c>
      <c r="K469" s="109" t="s">
        <v>75</v>
      </c>
      <c r="L469" s="48"/>
      <c r="M469" s="48"/>
      <c r="N469" s="48"/>
      <c r="O469" s="48"/>
      <c r="P469" s="48" t="s">
        <v>2939</v>
      </c>
      <c r="Q469" s="48"/>
      <c r="R469" s="48"/>
      <c r="S469" s="163">
        <v>39679</v>
      </c>
      <c r="T469" s="48"/>
    </row>
    <row r="470" spans="1:20" ht="38.25">
      <c r="A470" s="76">
        <v>470</v>
      </c>
      <c r="B470" s="45" t="s">
        <v>1806</v>
      </c>
      <c r="C470" s="105" t="s">
        <v>2903</v>
      </c>
      <c r="D470" s="105" t="s">
        <v>2910</v>
      </c>
      <c r="E470" s="105" t="s">
        <v>2909</v>
      </c>
      <c r="F470" s="104" t="s">
        <v>830</v>
      </c>
      <c r="G470" s="104" t="s">
        <v>831</v>
      </c>
      <c r="H470" s="107" t="s">
        <v>1838</v>
      </c>
      <c r="I470" s="107" t="s">
        <v>2972</v>
      </c>
      <c r="J470" s="47" t="s">
        <v>2815</v>
      </c>
      <c r="K470" s="109" t="s">
        <v>75</v>
      </c>
      <c r="L470" s="48"/>
      <c r="M470" s="48"/>
      <c r="N470" s="48"/>
      <c r="O470" s="48"/>
      <c r="P470" s="48" t="s">
        <v>2939</v>
      </c>
      <c r="Q470" s="48"/>
      <c r="R470" s="48"/>
      <c r="S470" s="163">
        <v>39679</v>
      </c>
      <c r="T470" s="48"/>
    </row>
    <row r="471" spans="1:20" ht="38.25">
      <c r="A471" s="76">
        <v>471</v>
      </c>
      <c r="B471" s="45" t="s">
        <v>1806</v>
      </c>
      <c r="C471" s="105" t="s">
        <v>827</v>
      </c>
      <c r="D471" s="105" t="s">
        <v>828</v>
      </c>
      <c r="E471" s="105" t="s">
        <v>2425</v>
      </c>
      <c r="F471" s="104" t="s">
        <v>830</v>
      </c>
      <c r="G471" s="104" t="s">
        <v>831</v>
      </c>
      <c r="H471" s="107" t="s">
        <v>1838</v>
      </c>
      <c r="I471" s="107" t="s">
        <v>1744</v>
      </c>
      <c r="J471" s="47" t="s">
        <v>2815</v>
      </c>
      <c r="K471" s="109" t="s">
        <v>75</v>
      </c>
      <c r="L471" s="48"/>
      <c r="M471" s="48"/>
      <c r="N471" s="48"/>
      <c r="O471" s="48"/>
      <c r="P471" s="48" t="s">
        <v>2939</v>
      </c>
      <c r="Q471" s="48"/>
      <c r="R471" s="48"/>
      <c r="S471" s="163">
        <v>39679</v>
      </c>
      <c r="T471" s="48"/>
    </row>
    <row r="472" spans="1:20" ht="38.25">
      <c r="A472" s="76">
        <v>472</v>
      </c>
      <c r="B472" s="45" t="s">
        <v>1806</v>
      </c>
      <c r="C472" s="105" t="s">
        <v>251</v>
      </c>
      <c r="D472" s="105" t="s">
        <v>2318</v>
      </c>
      <c r="E472" s="105" t="s">
        <v>828</v>
      </c>
      <c r="F472" s="104" t="s">
        <v>830</v>
      </c>
      <c r="G472" s="104" t="s">
        <v>831</v>
      </c>
      <c r="H472" s="107" t="s">
        <v>1840</v>
      </c>
      <c r="I472" s="107" t="s">
        <v>1745</v>
      </c>
      <c r="J472" s="47" t="s">
        <v>2815</v>
      </c>
      <c r="K472" s="109" t="s">
        <v>75</v>
      </c>
      <c r="L472" s="48"/>
      <c r="M472" s="48"/>
      <c r="N472" s="48"/>
      <c r="O472" s="48"/>
      <c r="P472" s="48" t="s">
        <v>2939</v>
      </c>
      <c r="Q472" s="48"/>
      <c r="R472" s="48"/>
      <c r="S472" s="163">
        <v>39679</v>
      </c>
      <c r="T472" s="48"/>
    </row>
    <row r="473" spans="1:20" ht="38.25">
      <c r="A473" s="76">
        <v>473</v>
      </c>
      <c r="B473" s="45" t="s">
        <v>1806</v>
      </c>
      <c r="C473" s="105" t="s">
        <v>251</v>
      </c>
      <c r="D473" s="105" t="s">
        <v>2318</v>
      </c>
      <c r="E473" s="105" t="s">
        <v>836</v>
      </c>
      <c r="F473" s="104" t="s">
        <v>830</v>
      </c>
      <c r="G473" s="104" t="s">
        <v>831</v>
      </c>
      <c r="H473" s="107" t="s">
        <v>1840</v>
      </c>
      <c r="I473" s="107" t="s">
        <v>1746</v>
      </c>
      <c r="J473" s="47" t="s">
        <v>2815</v>
      </c>
      <c r="K473" s="109" t="s">
        <v>75</v>
      </c>
      <c r="L473" s="48"/>
      <c r="M473" s="48"/>
      <c r="N473" s="48"/>
      <c r="O473" s="48"/>
      <c r="P473" s="48" t="s">
        <v>2939</v>
      </c>
      <c r="Q473" s="48"/>
      <c r="R473" s="48"/>
      <c r="S473" s="163">
        <v>39679</v>
      </c>
      <c r="T473" s="48"/>
    </row>
    <row r="474" spans="1:20" ht="38.25">
      <c r="A474" s="76">
        <v>474</v>
      </c>
      <c r="B474" s="45" t="s">
        <v>1806</v>
      </c>
      <c r="C474" s="105" t="s">
        <v>251</v>
      </c>
      <c r="D474" s="105" t="s">
        <v>2318</v>
      </c>
      <c r="E474" s="105" t="s">
        <v>2316</v>
      </c>
      <c r="F474" s="104" t="s">
        <v>830</v>
      </c>
      <c r="G474" s="104" t="s">
        <v>831</v>
      </c>
      <c r="H474" s="107" t="s">
        <v>1840</v>
      </c>
      <c r="I474" s="107" t="s">
        <v>1747</v>
      </c>
      <c r="J474" s="47" t="s">
        <v>2815</v>
      </c>
      <c r="K474" s="109" t="s">
        <v>75</v>
      </c>
      <c r="L474" s="48"/>
      <c r="M474" s="48"/>
      <c r="N474" s="48"/>
      <c r="O474" s="48"/>
      <c r="P474" s="48" t="s">
        <v>2939</v>
      </c>
      <c r="Q474" s="48"/>
      <c r="R474" s="48"/>
      <c r="S474" s="163">
        <v>39679</v>
      </c>
      <c r="T474" s="48"/>
    </row>
    <row r="475" spans="1:20" ht="25.5">
      <c r="A475" s="76">
        <v>475</v>
      </c>
      <c r="B475" s="45" t="s">
        <v>1806</v>
      </c>
      <c r="C475" s="105" t="s">
        <v>277</v>
      </c>
      <c r="D475" s="105" t="s">
        <v>2728</v>
      </c>
      <c r="E475" s="105" t="s">
        <v>828</v>
      </c>
      <c r="F475" s="104" t="s">
        <v>830</v>
      </c>
      <c r="G475" s="104" t="s">
        <v>831</v>
      </c>
      <c r="H475" s="107" t="s">
        <v>1832</v>
      </c>
      <c r="I475" s="107" t="s">
        <v>2972</v>
      </c>
      <c r="J475" s="47" t="s">
        <v>2815</v>
      </c>
      <c r="K475" s="109" t="s">
        <v>75</v>
      </c>
      <c r="L475" s="48"/>
      <c r="M475" s="48"/>
      <c r="N475" s="48"/>
      <c r="O475" s="48"/>
      <c r="P475" s="48" t="s">
        <v>2939</v>
      </c>
      <c r="Q475" s="48"/>
      <c r="R475" s="48"/>
      <c r="S475" s="163">
        <v>39679</v>
      </c>
      <c r="T475" s="48"/>
    </row>
    <row r="476" spans="1:20" ht="38.25">
      <c r="A476" s="76">
        <v>476</v>
      </c>
      <c r="B476" s="45" t="s">
        <v>1806</v>
      </c>
      <c r="C476" s="105" t="s">
        <v>277</v>
      </c>
      <c r="D476" s="105" t="s">
        <v>2728</v>
      </c>
      <c r="E476" s="105" t="s">
        <v>2914</v>
      </c>
      <c r="F476" s="104" t="s">
        <v>830</v>
      </c>
      <c r="G476" s="104" t="s">
        <v>831</v>
      </c>
      <c r="H476" s="107" t="s">
        <v>1836</v>
      </c>
      <c r="I476" s="107" t="s">
        <v>2972</v>
      </c>
      <c r="J476" s="47" t="s">
        <v>2815</v>
      </c>
      <c r="K476" s="109" t="s">
        <v>75</v>
      </c>
      <c r="L476" s="48"/>
      <c r="M476" s="48"/>
      <c r="N476" s="48"/>
      <c r="O476" s="48"/>
      <c r="P476" s="48" t="s">
        <v>2939</v>
      </c>
      <c r="Q476" s="48"/>
      <c r="R476" s="48"/>
      <c r="S476" s="163">
        <v>39679</v>
      </c>
      <c r="T476" s="48"/>
    </row>
    <row r="477" spans="1:20" ht="25.5">
      <c r="A477" s="76">
        <v>477</v>
      </c>
      <c r="B477" s="45" t="s">
        <v>1806</v>
      </c>
      <c r="C477" s="105" t="s">
        <v>277</v>
      </c>
      <c r="D477" s="105" t="s">
        <v>2728</v>
      </c>
      <c r="E477" s="105" t="s">
        <v>2876</v>
      </c>
      <c r="F477" s="104" t="s">
        <v>830</v>
      </c>
      <c r="G477" s="104" t="s">
        <v>831</v>
      </c>
      <c r="H477" s="107" t="s">
        <v>1842</v>
      </c>
      <c r="I477" s="107" t="s">
        <v>2972</v>
      </c>
      <c r="J477" s="47" t="s">
        <v>2815</v>
      </c>
      <c r="K477" s="109" t="s">
        <v>75</v>
      </c>
      <c r="L477" s="48"/>
      <c r="M477" s="48"/>
      <c r="N477" s="48"/>
      <c r="O477" s="48"/>
      <c r="P477" s="48" t="s">
        <v>2939</v>
      </c>
      <c r="Q477" s="48"/>
      <c r="R477" s="48"/>
      <c r="S477" s="163">
        <v>39679</v>
      </c>
      <c r="T477" s="48"/>
    </row>
    <row r="478" spans="1:20" ht="38.25">
      <c r="A478" s="76">
        <v>478</v>
      </c>
      <c r="B478" s="45" t="s">
        <v>1806</v>
      </c>
      <c r="C478" s="105" t="s">
        <v>277</v>
      </c>
      <c r="D478" s="105" t="s">
        <v>2728</v>
      </c>
      <c r="E478" s="105" t="s">
        <v>2730</v>
      </c>
      <c r="F478" s="104" t="s">
        <v>830</v>
      </c>
      <c r="G478" s="104" t="s">
        <v>831</v>
      </c>
      <c r="H478" s="107" t="s">
        <v>1840</v>
      </c>
      <c r="I478" s="107" t="s">
        <v>2972</v>
      </c>
      <c r="J478" s="47" t="s">
        <v>2815</v>
      </c>
      <c r="K478" s="109" t="s">
        <v>75</v>
      </c>
      <c r="L478" s="48"/>
      <c r="M478" s="48"/>
      <c r="N478" s="48"/>
      <c r="O478" s="48"/>
      <c r="P478" s="48" t="s">
        <v>2939</v>
      </c>
      <c r="Q478" s="48"/>
      <c r="R478" s="48"/>
      <c r="S478" s="163">
        <v>39679</v>
      </c>
      <c r="T478" s="48"/>
    </row>
    <row r="479" spans="1:20" ht="38.25">
      <c r="A479" s="76">
        <v>479</v>
      </c>
      <c r="B479" s="45" t="s">
        <v>1806</v>
      </c>
      <c r="C479" s="105" t="s">
        <v>277</v>
      </c>
      <c r="D479" s="105" t="s">
        <v>2728</v>
      </c>
      <c r="E479" s="105" t="s">
        <v>1412</v>
      </c>
      <c r="F479" s="104" t="s">
        <v>830</v>
      </c>
      <c r="G479" s="104" t="s">
        <v>831</v>
      </c>
      <c r="H479" s="107" t="s">
        <v>1838</v>
      </c>
      <c r="I479" s="107" t="s">
        <v>2972</v>
      </c>
      <c r="J479" s="47" t="s">
        <v>2815</v>
      </c>
      <c r="K479" s="109" t="s">
        <v>75</v>
      </c>
      <c r="L479" s="48"/>
      <c r="M479" s="48"/>
      <c r="N479" s="48"/>
      <c r="O479" s="48"/>
      <c r="P479" s="48" t="s">
        <v>2939</v>
      </c>
      <c r="Q479" s="48"/>
      <c r="R479" s="48"/>
      <c r="S479" s="163">
        <v>39679</v>
      </c>
      <c r="T479" s="48"/>
    </row>
    <row r="480" spans="1:20" ht="38.25">
      <c r="A480" s="76">
        <v>480</v>
      </c>
      <c r="B480" s="45" t="s">
        <v>1806</v>
      </c>
      <c r="C480" s="105" t="s">
        <v>277</v>
      </c>
      <c r="D480" s="105" t="s">
        <v>2728</v>
      </c>
      <c r="E480" s="105" t="s">
        <v>842</v>
      </c>
      <c r="F480" s="104" t="s">
        <v>830</v>
      </c>
      <c r="G480" s="104" t="s">
        <v>831</v>
      </c>
      <c r="H480" s="107" t="s">
        <v>1834</v>
      </c>
      <c r="I480" s="107" t="s">
        <v>2972</v>
      </c>
      <c r="J480" s="47" t="s">
        <v>2815</v>
      </c>
      <c r="K480" s="109" t="s">
        <v>75</v>
      </c>
      <c r="L480" s="48"/>
      <c r="M480" s="48"/>
      <c r="N480" s="48"/>
      <c r="O480" s="48"/>
      <c r="P480" s="48" t="s">
        <v>2939</v>
      </c>
      <c r="Q480" s="48"/>
      <c r="R480" s="48"/>
      <c r="S480" s="163">
        <v>39679</v>
      </c>
      <c r="T480" s="48"/>
    </row>
    <row r="481" spans="1:20" ht="38.25">
      <c r="A481" s="76">
        <v>481</v>
      </c>
      <c r="B481" s="45" t="s">
        <v>1806</v>
      </c>
      <c r="C481" s="105" t="s">
        <v>277</v>
      </c>
      <c r="D481" s="105" t="s">
        <v>2898</v>
      </c>
      <c r="E481" s="105" t="s">
        <v>1391</v>
      </c>
      <c r="F481" s="104" t="s">
        <v>830</v>
      </c>
      <c r="G481" s="104" t="s">
        <v>831</v>
      </c>
      <c r="H481" s="107" t="s">
        <v>1743</v>
      </c>
      <c r="I481" s="107" t="s">
        <v>2972</v>
      </c>
      <c r="J481" s="47" t="s">
        <v>2815</v>
      </c>
      <c r="K481" s="109" t="s">
        <v>75</v>
      </c>
      <c r="L481" s="48"/>
      <c r="M481" s="48"/>
      <c r="N481" s="48"/>
      <c r="O481" s="48"/>
      <c r="P481" s="48" t="s">
        <v>2939</v>
      </c>
      <c r="Q481" s="48"/>
      <c r="R481" s="48"/>
      <c r="S481" s="163">
        <v>39679</v>
      </c>
      <c r="T481" s="48"/>
    </row>
    <row r="482" spans="1:20" ht="51">
      <c r="A482" s="76">
        <v>482</v>
      </c>
      <c r="B482" s="45" t="s">
        <v>1806</v>
      </c>
      <c r="C482" s="105" t="s">
        <v>2727</v>
      </c>
      <c r="D482" s="105" t="s">
        <v>2898</v>
      </c>
      <c r="E482" s="105" t="s">
        <v>2898</v>
      </c>
      <c r="F482" s="104" t="s">
        <v>830</v>
      </c>
      <c r="G482" s="104" t="s">
        <v>831</v>
      </c>
      <c r="H482" s="107" t="s">
        <v>1832</v>
      </c>
      <c r="I482" s="107" t="s">
        <v>1748</v>
      </c>
      <c r="J482" s="47" t="s">
        <v>2815</v>
      </c>
      <c r="K482" s="109" t="s">
        <v>75</v>
      </c>
      <c r="L482" s="48"/>
      <c r="M482" s="48"/>
      <c r="N482" s="48"/>
      <c r="O482" s="48"/>
      <c r="P482" s="48" t="s">
        <v>2939</v>
      </c>
      <c r="Q482" s="48"/>
      <c r="R482" s="48"/>
      <c r="S482" s="163">
        <v>39679</v>
      </c>
      <c r="T482" s="48"/>
    </row>
    <row r="483" spans="1:20" ht="51">
      <c r="A483" s="76">
        <v>483</v>
      </c>
      <c r="B483" s="45" t="s">
        <v>1806</v>
      </c>
      <c r="C483" s="105" t="s">
        <v>2727</v>
      </c>
      <c r="D483" s="105" t="s">
        <v>2898</v>
      </c>
      <c r="E483" s="105" t="s">
        <v>2898</v>
      </c>
      <c r="F483" s="104" t="s">
        <v>830</v>
      </c>
      <c r="G483" s="104" t="s">
        <v>831</v>
      </c>
      <c r="H483" s="107" t="s">
        <v>1842</v>
      </c>
      <c r="I483" s="107" t="s">
        <v>1748</v>
      </c>
      <c r="J483" s="47" t="s">
        <v>2815</v>
      </c>
      <c r="K483" s="109" t="s">
        <v>75</v>
      </c>
      <c r="L483" s="48"/>
      <c r="M483" s="48"/>
      <c r="N483" s="48"/>
      <c r="O483" s="48"/>
      <c r="P483" s="48" t="s">
        <v>2939</v>
      </c>
      <c r="Q483" s="48"/>
      <c r="R483" s="48"/>
      <c r="S483" s="163">
        <v>39679</v>
      </c>
      <c r="T483" s="48"/>
    </row>
    <row r="484" spans="1:20" ht="140.25">
      <c r="A484" s="76">
        <v>484</v>
      </c>
      <c r="B484" s="45" t="s">
        <v>1806</v>
      </c>
      <c r="C484" s="105" t="s">
        <v>2727</v>
      </c>
      <c r="D484" s="105" t="s">
        <v>2898</v>
      </c>
      <c r="E484" s="105" t="s">
        <v>2448</v>
      </c>
      <c r="F484" s="104" t="s">
        <v>830</v>
      </c>
      <c r="G484" s="104" t="s">
        <v>831</v>
      </c>
      <c r="H484" s="114" t="s">
        <v>1749</v>
      </c>
      <c r="I484" s="107" t="s">
        <v>597</v>
      </c>
      <c r="J484" s="47" t="s">
        <v>2815</v>
      </c>
      <c r="K484" s="109" t="s">
        <v>75</v>
      </c>
      <c r="L484" s="48"/>
      <c r="M484" s="48"/>
      <c r="N484" s="48"/>
      <c r="O484" s="48"/>
      <c r="P484" s="48" t="s">
        <v>2939</v>
      </c>
      <c r="Q484" s="48"/>
      <c r="R484" s="48"/>
      <c r="S484" s="163">
        <v>39679</v>
      </c>
      <c r="T484" s="48"/>
    </row>
    <row r="485" spans="1:20" ht="25.5">
      <c r="A485" s="76">
        <v>485</v>
      </c>
      <c r="B485" s="45" t="s">
        <v>1806</v>
      </c>
      <c r="C485" s="105" t="s">
        <v>282</v>
      </c>
      <c r="D485" s="105" t="s">
        <v>2876</v>
      </c>
      <c r="E485" s="105" t="s">
        <v>2819</v>
      </c>
      <c r="F485" s="104" t="s">
        <v>830</v>
      </c>
      <c r="G485" s="104" t="s">
        <v>831</v>
      </c>
      <c r="H485" s="107" t="s">
        <v>1832</v>
      </c>
      <c r="I485" s="107" t="s">
        <v>598</v>
      </c>
      <c r="J485" s="47" t="s">
        <v>2815</v>
      </c>
      <c r="K485" s="109" t="s">
        <v>75</v>
      </c>
      <c r="L485" s="48"/>
      <c r="M485" s="48"/>
      <c r="N485" s="48"/>
      <c r="O485" s="48"/>
      <c r="P485" s="48" t="s">
        <v>2939</v>
      </c>
      <c r="Q485" s="48"/>
      <c r="R485" s="48"/>
      <c r="S485" s="163">
        <v>39679</v>
      </c>
      <c r="T485" s="48"/>
    </row>
    <row r="486" spans="1:20" ht="38.25">
      <c r="A486" s="76">
        <v>486</v>
      </c>
      <c r="B486" s="45" t="s">
        <v>1806</v>
      </c>
      <c r="C486" s="105" t="s">
        <v>2345</v>
      </c>
      <c r="D486" s="105" t="s">
        <v>863</v>
      </c>
      <c r="E486" s="105" t="s">
        <v>2316</v>
      </c>
      <c r="F486" s="104" t="s">
        <v>830</v>
      </c>
      <c r="G486" s="104" t="s">
        <v>831</v>
      </c>
      <c r="H486" s="107" t="s">
        <v>1834</v>
      </c>
      <c r="I486" s="107" t="s">
        <v>1744</v>
      </c>
      <c r="J486" s="47" t="s">
        <v>2815</v>
      </c>
      <c r="K486" s="109" t="s">
        <v>75</v>
      </c>
      <c r="L486" s="48"/>
      <c r="M486" s="48"/>
      <c r="N486" s="48"/>
      <c r="O486" s="48"/>
      <c r="P486" s="48" t="s">
        <v>2939</v>
      </c>
      <c r="Q486" s="48"/>
      <c r="R486" s="48"/>
      <c r="S486" s="163">
        <v>39679</v>
      </c>
      <c r="T486" s="48"/>
    </row>
    <row r="487" spans="1:20" ht="25.5">
      <c r="A487" s="76">
        <v>487</v>
      </c>
      <c r="B487" s="45" t="s">
        <v>1806</v>
      </c>
      <c r="C487" s="105" t="s">
        <v>2345</v>
      </c>
      <c r="D487" s="105" t="s">
        <v>2316</v>
      </c>
      <c r="E487" s="105" t="s">
        <v>2909</v>
      </c>
      <c r="F487" s="104" t="s">
        <v>830</v>
      </c>
      <c r="G487" s="104" t="s">
        <v>831</v>
      </c>
      <c r="H487" s="107" t="s">
        <v>1832</v>
      </c>
      <c r="I487" s="107" t="s">
        <v>599</v>
      </c>
      <c r="J487" s="47" t="s">
        <v>2815</v>
      </c>
      <c r="K487" s="109" t="s">
        <v>75</v>
      </c>
      <c r="L487" s="48"/>
      <c r="M487" s="48"/>
      <c r="N487" s="48"/>
      <c r="O487" s="48"/>
      <c r="P487" s="48" t="s">
        <v>2939</v>
      </c>
      <c r="Q487" s="48"/>
      <c r="R487" s="48"/>
      <c r="S487" s="163">
        <v>39679</v>
      </c>
      <c r="T487" s="48"/>
    </row>
    <row r="488" spans="1:20" ht="38.25">
      <c r="A488" s="76">
        <v>488</v>
      </c>
      <c r="B488" s="45" t="s">
        <v>1806</v>
      </c>
      <c r="C488" s="105" t="s">
        <v>841</v>
      </c>
      <c r="D488" s="105" t="s">
        <v>842</v>
      </c>
      <c r="E488" s="105" t="s">
        <v>2732</v>
      </c>
      <c r="F488" s="104" t="s">
        <v>830</v>
      </c>
      <c r="G488" s="104" t="s">
        <v>831</v>
      </c>
      <c r="H488" s="107" t="s">
        <v>1840</v>
      </c>
      <c r="I488" s="107" t="s">
        <v>2972</v>
      </c>
      <c r="J488" s="47" t="s">
        <v>2815</v>
      </c>
      <c r="K488" s="109" t="s">
        <v>75</v>
      </c>
      <c r="L488" s="48"/>
      <c r="M488" s="48"/>
      <c r="N488" s="48"/>
      <c r="O488" s="48"/>
      <c r="P488" s="48" t="s">
        <v>2939</v>
      </c>
      <c r="Q488" s="48"/>
      <c r="R488" s="48"/>
      <c r="S488" s="163">
        <v>39679</v>
      </c>
      <c r="T488" s="48"/>
    </row>
    <row r="489" spans="1:20" ht="25.5">
      <c r="A489" s="76">
        <v>489</v>
      </c>
      <c r="B489" s="45" t="s">
        <v>1806</v>
      </c>
      <c r="C489" s="105" t="s">
        <v>841</v>
      </c>
      <c r="D489" s="105" t="s">
        <v>842</v>
      </c>
      <c r="E489" s="105" t="s">
        <v>341</v>
      </c>
      <c r="F489" s="104" t="s">
        <v>830</v>
      </c>
      <c r="G489" s="104" t="s">
        <v>831</v>
      </c>
      <c r="H489" s="107" t="s">
        <v>1832</v>
      </c>
      <c r="I489" s="107" t="s">
        <v>2972</v>
      </c>
      <c r="J489" s="47" t="s">
        <v>2815</v>
      </c>
      <c r="K489" s="109" t="s">
        <v>75</v>
      </c>
      <c r="L489" s="48"/>
      <c r="M489" s="48"/>
      <c r="N489" s="48"/>
      <c r="O489" s="48"/>
      <c r="P489" s="48" t="s">
        <v>2939</v>
      </c>
      <c r="Q489" s="48"/>
      <c r="R489" s="48"/>
      <c r="S489" s="163">
        <v>39679</v>
      </c>
      <c r="T489" s="48"/>
    </row>
    <row r="490" spans="1:20" ht="38.25">
      <c r="A490" s="76">
        <v>490</v>
      </c>
      <c r="B490" s="45" t="s">
        <v>1806</v>
      </c>
      <c r="C490" s="105" t="s">
        <v>841</v>
      </c>
      <c r="D490" s="105" t="s">
        <v>842</v>
      </c>
      <c r="E490" s="105" t="s">
        <v>248</v>
      </c>
      <c r="F490" s="104" t="s">
        <v>830</v>
      </c>
      <c r="G490" s="104" t="s">
        <v>831</v>
      </c>
      <c r="H490" s="107" t="s">
        <v>1838</v>
      </c>
      <c r="I490" s="107" t="s">
        <v>2972</v>
      </c>
      <c r="J490" s="47" t="s">
        <v>2815</v>
      </c>
      <c r="K490" s="109" t="s">
        <v>75</v>
      </c>
      <c r="L490" s="48"/>
      <c r="M490" s="48"/>
      <c r="N490" s="48"/>
      <c r="O490" s="48"/>
      <c r="P490" s="48" t="s">
        <v>2939</v>
      </c>
      <c r="Q490" s="48"/>
      <c r="R490" s="48"/>
      <c r="S490" s="163">
        <v>39679</v>
      </c>
      <c r="T490" s="48"/>
    </row>
    <row r="491" spans="1:20" ht="25.5">
      <c r="A491" s="76">
        <v>491</v>
      </c>
      <c r="B491" s="45" t="s">
        <v>1806</v>
      </c>
      <c r="C491" s="105" t="s">
        <v>841</v>
      </c>
      <c r="D491" s="105" t="s">
        <v>842</v>
      </c>
      <c r="E491" s="103" t="s">
        <v>836</v>
      </c>
      <c r="F491" s="104" t="s">
        <v>830</v>
      </c>
      <c r="G491" s="104" t="s">
        <v>831</v>
      </c>
      <c r="H491" s="107" t="s">
        <v>1842</v>
      </c>
      <c r="I491" s="107" t="s">
        <v>2972</v>
      </c>
      <c r="J491" s="47" t="s">
        <v>2815</v>
      </c>
      <c r="K491" s="109" t="s">
        <v>75</v>
      </c>
      <c r="L491" s="47"/>
      <c r="M491" s="48"/>
      <c r="N491" s="48"/>
      <c r="O491" s="48"/>
      <c r="P491" s="48" t="s">
        <v>2939</v>
      </c>
      <c r="Q491" s="48"/>
      <c r="R491" s="48"/>
      <c r="S491" s="163">
        <v>39679</v>
      </c>
      <c r="T491" s="48"/>
    </row>
    <row r="492" spans="1:20" ht="38.25">
      <c r="A492" s="76">
        <v>492</v>
      </c>
      <c r="B492" s="45" t="s">
        <v>1806</v>
      </c>
      <c r="C492" s="105" t="s">
        <v>2936</v>
      </c>
      <c r="D492" s="105" t="s">
        <v>2937</v>
      </c>
      <c r="E492" s="105" t="s">
        <v>2726</v>
      </c>
      <c r="F492" s="104" t="s">
        <v>830</v>
      </c>
      <c r="G492" s="104" t="s">
        <v>831</v>
      </c>
      <c r="H492" s="107" t="s">
        <v>1834</v>
      </c>
      <c r="I492" s="107" t="s">
        <v>2965</v>
      </c>
      <c r="J492" s="47" t="s">
        <v>2815</v>
      </c>
      <c r="K492" s="109" t="s">
        <v>75</v>
      </c>
      <c r="L492" s="48"/>
      <c r="M492" s="48"/>
      <c r="N492" s="48"/>
      <c r="O492" s="48"/>
      <c r="P492" s="48" t="s">
        <v>2939</v>
      </c>
      <c r="Q492" s="48"/>
      <c r="R492" s="48"/>
      <c r="S492" s="163">
        <v>39679</v>
      </c>
      <c r="T492" s="48"/>
    </row>
    <row r="493" spans="1:20" ht="38.25">
      <c r="A493" s="76">
        <v>493</v>
      </c>
      <c r="B493" s="45" t="s">
        <v>1806</v>
      </c>
      <c r="C493" s="105" t="s">
        <v>600</v>
      </c>
      <c r="D493" s="105" t="s">
        <v>2937</v>
      </c>
      <c r="E493" s="105" t="s">
        <v>403</v>
      </c>
      <c r="F493" s="104" t="s">
        <v>830</v>
      </c>
      <c r="G493" s="104" t="s">
        <v>831</v>
      </c>
      <c r="H493" s="107" t="s">
        <v>1834</v>
      </c>
      <c r="I493" s="107" t="s">
        <v>2965</v>
      </c>
      <c r="J493" s="47" t="s">
        <v>2815</v>
      </c>
      <c r="K493" s="109" t="s">
        <v>75</v>
      </c>
      <c r="L493" s="48"/>
      <c r="M493" s="48"/>
      <c r="N493" s="48"/>
      <c r="O493" s="48"/>
      <c r="P493" s="48" t="s">
        <v>2939</v>
      </c>
      <c r="Q493" s="48"/>
      <c r="R493" s="48"/>
      <c r="S493" s="163">
        <v>39679</v>
      </c>
      <c r="T493" s="48"/>
    </row>
    <row r="494" spans="1:20" ht="38.25">
      <c r="A494" s="76">
        <v>494</v>
      </c>
      <c r="B494" s="45" t="s">
        <v>1806</v>
      </c>
      <c r="C494" s="105" t="s">
        <v>2918</v>
      </c>
      <c r="D494" s="105" t="s">
        <v>2872</v>
      </c>
      <c r="E494" s="105" t="s">
        <v>829</v>
      </c>
      <c r="F494" s="104" t="s">
        <v>830</v>
      </c>
      <c r="G494" s="104" t="s">
        <v>831</v>
      </c>
      <c r="H494" s="107" t="s">
        <v>1834</v>
      </c>
      <c r="I494" s="107" t="s">
        <v>2965</v>
      </c>
      <c r="J494" s="47" t="s">
        <v>2815</v>
      </c>
      <c r="K494" s="109" t="s">
        <v>75</v>
      </c>
      <c r="L494" s="48"/>
      <c r="M494" s="48"/>
      <c r="N494" s="48"/>
      <c r="O494" s="48"/>
      <c r="P494" s="48" t="s">
        <v>2939</v>
      </c>
      <c r="Q494" s="48"/>
      <c r="R494" s="48"/>
      <c r="S494" s="163">
        <v>39679</v>
      </c>
      <c r="T494" s="48"/>
    </row>
    <row r="495" spans="1:20" ht="25.5">
      <c r="A495" s="76">
        <v>495</v>
      </c>
      <c r="B495" s="45" t="s">
        <v>1806</v>
      </c>
      <c r="C495" s="105" t="s">
        <v>2321</v>
      </c>
      <c r="D495" s="105" t="s">
        <v>2872</v>
      </c>
      <c r="E495" s="105" t="s">
        <v>2909</v>
      </c>
      <c r="F495" s="104" t="s">
        <v>830</v>
      </c>
      <c r="G495" s="104" t="s">
        <v>831</v>
      </c>
      <c r="H495" s="107" t="s">
        <v>1832</v>
      </c>
      <c r="I495" s="107" t="s">
        <v>2965</v>
      </c>
      <c r="J495" s="47" t="s">
        <v>2815</v>
      </c>
      <c r="K495" s="109" t="s">
        <v>75</v>
      </c>
      <c r="L495" s="48"/>
      <c r="M495" s="48"/>
      <c r="N495" s="48"/>
      <c r="O495" s="48"/>
      <c r="P495" s="48" t="s">
        <v>2939</v>
      </c>
      <c r="Q495" s="48"/>
      <c r="R495" s="48"/>
      <c r="S495" s="163">
        <v>39679</v>
      </c>
      <c r="T495" s="48"/>
    </row>
    <row r="496" spans="1:20" ht="25.5">
      <c r="A496" s="76">
        <v>496</v>
      </c>
      <c r="B496" s="45" t="s">
        <v>1806</v>
      </c>
      <c r="C496" s="105" t="s">
        <v>2919</v>
      </c>
      <c r="D496" s="105" t="s">
        <v>2322</v>
      </c>
      <c r="E496" s="105" t="s">
        <v>2319</v>
      </c>
      <c r="F496" s="104" t="s">
        <v>830</v>
      </c>
      <c r="G496" s="104" t="s">
        <v>831</v>
      </c>
      <c r="H496" s="107" t="s">
        <v>1832</v>
      </c>
      <c r="I496" s="107" t="s">
        <v>2965</v>
      </c>
      <c r="J496" s="47" t="s">
        <v>2815</v>
      </c>
      <c r="K496" s="109" t="s">
        <v>75</v>
      </c>
      <c r="L496" s="48"/>
      <c r="M496" s="48"/>
      <c r="N496" s="48"/>
      <c r="O496" s="48"/>
      <c r="P496" s="48" t="s">
        <v>2939</v>
      </c>
      <c r="Q496" s="48"/>
      <c r="R496" s="48"/>
      <c r="S496" s="163">
        <v>39679</v>
      </c>
      <c r="T496" s="48"/>
    </row>
    <row r="497" spans="1:20" ht="25.5">
      <c r="A497" s="76">
        <v>497</v>
      </c>
      <c r="B497" s="45" t="s">
        <v>1806</v>
      </c>
      <c r="C497" s="105" t="s">
        <v>2929</v>
      </c>
      <c r="D497" s="105" t="s">
        <v>2930</v>
      </c>
      <c r="E497" s="105" t="s">
        <v>2732</v>
      </c>
      <c r="F497" s="104" t="s">
        <v>830</v>
      </c>
      <c r="G497" s="104" t="s">
        <v>831</v>
      </c>
      <c r="H497" s="107" t="s">
        <v>1832</v>
      </c>
      <c r="I497" s="107" t="s">
        <v>2965</v>
      </c>
      <c r="J497" s="47" t="s">
        <v>2815</v>
      </c>
      <c r="K497" s="109" t="s">
        <v>75</v>
      </c>
      <c r="L497" s="48"/>
      <c r="M497" s="48"/>
      <c r="N497" s="48"/>
      <c r="O497" s="48"/>
      <c r="P497" s="48" t="s">
        <v>2939</v>
      </c>
      <c r="Q497" s="48"/>
      <c r="R497" s="48"/>
      <c r="S497" s="163">
        <v>39679</v>
      </c>
      <c r="T497" s="48"/>
    </row>
    <row r="498" spans="1:20" ht="38.25">
      <c r="A498" s="76">
        <v>498</v>
      </c>
      <c r="B498" s="45" t="s">
        <v>1806</v>
      </c>
      <c r="C498" s="105" t="s">
        <v>567</v>
      </c>
      <c r="D498" s="105" t="s">
        <v>2894</v>
      </c>
      <c r="E498" s="105" t="s">
        <v>2298</v>
      </c>
      <c r="F498" s="104" t="s">
        <v>830</v>
      </c>
      <c r="G498" s="104" t="s">
        <v>831</v>
      </c>
      <c r="H498" s="107" t="s">
        <v>1739</v>
      </c>
      <c r="I498" s="107" t="s">
        <v>2965</v>
      </c>
      <c r="J498" s="47" t="s">
        <v>2815</v>
      </c>
      <c r="K498" s="109" t="s">
        <v>75</v>
      </c>
      <c r="L498" s="48"/>
      <c r="M498" s="48"/>
      <c r="N498" s="48"/>
      <c r="O498" s="48"/>
      <c r="P498" s="48" t="s">
        <v>2939</v>
      </c>
      <c r="Q498" s="48"/>
      <c r="R498" s="48"/>
      <c r="S498" s="163">
        <v>39679</v>
      </c>
      <c r="T498" s="48"/>
    </row>
    <row r="499" spans="1:20" ht="25.5">
      <c r="A499" s="76">
        <v>499</v>
      </c>
      <c r="B499" s="45" t="s">
        <v>1806</v>
      </c>
      <c r="C499" s="105" t="s">
        <v>2862</v>
      </c>
      <c r="D499" s="105" t="s">
        <v>568</v>
      </c>
      <c r="E499" s="105" t="s">
        <v>2318</v>
      </c>
      <c r="F499" s="104" t="s">
        <v>830</v>
      </c>
      <c r="G499" s="104" t="s">
        <v>831</v>
      </c>
      <c r="H499" s="107" t="s">
        <v>1842</v>
      </c>
      <c r="I499" s="107" t="s">
        <v>2965</v>
      </c>
      <c r="J499" s="47" t="s">
        <v>2815</v>
      </c>
      <c r="K499" s="109" t="s">
        <v>75</v>
      </c>
      <c r="L499" s="48"/>
      <c r="M499" s="48"/>
      <c r="N499" s="48"/>
      <c r="O499" s="48"/>
      <c r="P499" s="48" t="s">
        <v>2939</v>
      </c>
      <c r="Q499" s="48"/>
      <c r="R499" s="48"/>
      <c r="S499" s="163">
        <v>39679</v>
      </c>
      <c r="T499" s="48"/>
    </row>
    <row r="500" spans="1:20" ht="25.5">
      <c r="A500" s="76">
        <v>500</v>
      </c>
      <c r="B500" s="45" t="s">
        <v>1806</v>
      </c>
      <c r="C500" s="105" t="s">
        <v>2018</v>
      </c>
      <c r="D500" s="105" t="s">
        <v>2860</v>
      </c>
      <c r="E500" s="105" t="s">
        <v>835</v>
      </c>
      <c r="F500" s="104" t="s">
        <v>830</v>
      </c>
      <c r="G500" s="104" t="s">
        <v>831</v>
      </c>
      <c r="H500" s="107" t="s">
        <v>1842</v>
      </c>
      <c r="I500" s="107" t="s">
        <v>2965</v>
      </c>
      <c r="J500" s="47" t="s">
        <v>2815</v>
      </c>
      <c r="K500" s="109" t="s">
        <v>75</v>
      </c>
      <c r="L500" s="48"/>
      <c r="M500" s="48"/>
      <c r="N500" s="48"/>
      <c r="O500" s="48"/>
      <c r="P500" s="48" t="s">
        <v>2939</v>
      </c>
      <c r="Q500" s="48"/>
      <c r="R500" s="48"/>
      <c r="S500" s="163">
        <v>39679</v>
      </c>
      <c r="T500" s="48"/>
    </row>
    <row r="501" spans="1:20" ht="38.25">
      <c r="A501" s="76">
        <v>501</v>
      </c>
      <c r="B501" s="45" t="s">
        <v>1806</v>
      </c>
      <c r="C501" s="105" t="s">
        <v>2428</v>
      </c>
      <c r="D501" s="105" t="s">
        <v>2019</v>
      </c>
      <c r="E501" s="105" t="s">
        <v>2448</v>
      </c>
      <c r="F501" s="104" t="s">
        <v>830</v>
      </c>
      <c r="G501" s="104" t="s">
        <v>831</v>
      </c>
      <c r="H501" s="107" t="s">
        <v>1840</v>
      </c>
      <c r="I501" s="107" t="s">
        <v>2965</v>
      </c>
      <c r="J501" s="47" t="s">
        <v>2815</v>
      </c>
      <c r="K501" s="109" t="s">
        <v>75</v>
      </c>
      <c r="L501" s="48"/>
      <c r="M501" s="48"/>
      <c r="N501" s="48"/>
      <c r="O501" s="48"/>
      <c r="P501" s="48" t="s">
        <v>2939</v>
      </c>
      <c r="Q501" s="48"/>
      <c r="R501" s="48"/>
      <c r="S501" s="163">
        <v>39679</v>
      </c>
      <c r="T501" s="48"/>
    </row>
    <row r="502" spans="1:20" ht="38.25">
      <c r="A502" s="76">
        <v>502</v>
      </c>
      <c r="B502" s="45" t="s">
        <v>1806</v>
      </c>
      <c r="C502" s="105" t="s">
        <v>601</v>
      </c>
      <c r="D502" s="105" t="s">
        <v>1631</v>
      </c>
      <c r="E502" s="105" t="s">
        <v>842</v>
      </c>
      <c r="F502" s="104" t="s">
        <v>830</v>
      </c>
      <c r="G502" s="104" t="s">
        <v>831</v>
      </c>
      <c r="H502" s="107" t="s">
        <v>1838</v>
      </c>
      <c r="I502" s="107" t="s">
        <v>2965</v>
      </c>
      <c r="J502" s="47" t="s">
        <v>2815</v>
      </c>
      <c r="K502" s="109" t="s">
        <v>75</v>
      </c>
      <c r="L502" s="48"/>
      <c r="M502" s="48"/>
      <c r="N502" s="48"/>
      <c r="O502" s="48"/>
      <c r="P502" s="48" t="s">
        <v>2939</v>
      </c>
      <c r="Q502" s="48"/>
      <c r="R502" s="48"/>
      <c r="S502" s="163">
        <v>39679</v>
      </c>
      <c r="T502" s="48"/>
    </row>
    <row r="503" spans="1:20" ht="38.25">
      <c r="A503" s="76">
        <v>503</v>
      </c>
      <c r="B503" s="45" t="s">
        <v>1806</v>
      </c>
      <c r="C503" s="105" t="s">
        <v>2863</v>
      </c>
      <c r="D503" s="105" t="s">
        <v>2861</v>
      </c>
      <c r="E503" s="105" t="s">
        <v>395</v>
      </c>
      <c r="F503" s="104" t="s">
        <v>830</v>
      </c>
      <c r="G503" s="104" t="s">
        <v>831</v>
      </c>
      <c r="H503" s="107" t="s">
        <v>1838</v>
      </c>
      <c r="I503" s="107" t="s">
        <v>2965</v>
      </c>
      <c r="J503" s="47" t="s">
        <v>2815</v>
      </c>
      <c r="K503" s="109" t="s">
        <v>75</v>
      </c>
      <c r="L503" s="48"/>
      <c r="M503" s="48"/>
      <c r="N503" s="48"/>
      <c r="O503" s="48"/>
      <c r="P503" s="48" t="s">
        <v>2939</v>
      </c>
      <c r="Q503" s="48"/>
      <c r="R503" s="48"/>
      <c r="S503" s="163">
        <v>39679</v>
      </c>
      <c r="T503" s="48"/>
    </row>
    <row r="504" spans="1:20" ht="38.25">
      <c r="A504" s="76">
        <v>504</v>
      </c>
      <c r="B504" s="45" t="s">
        <v>1806</v>
      </c>
      <c r="C504" s="105" t="s">
        <v>2870</v>
      </c>
      <c r="D504" s="105" t="s">
        <v>849</v>
      </c>
      <c r="E504" s="105" t="s">
        <v>842</v>
      </c>
      <c r="F504" s="104" t="s">
        <v>830</v>
      </c>
      <c r="G504" s="104" t="s">
        <v>831</v>
      </c>
      <c r="H504" s="107" t="s">
        <v>1743</v>
      </c>
      <c r="I504" s="107" t="s">
        <v>2965</v>
      </c>
      <c r="J504" s="47" t="s">
        <v>2815</v>
      </c>
      <c r="K504" s="109" t="s">
        <v>75</v>
      </c>
      <c r="L504" s="48"/>
      <c r="M504" s="48"/>
      <c r="N504" s="48"/>
      <c r="O504" s="48"/>
      <c r="P504" s="48" t="s">
        <v>2939</v>
      </c>
      <c r="Q504" s="48"/>
      <c r="R504" s="48"/>
      <c r="S504" s="163">
        <v>39679</v>
      </c>
      <c r="T504" s="48"/>
    </row>
    <row r="505" spans="1:20" ht="38.25">
      <c r="A505" s="76">
        <v>505</v>
      </c>
      <c r="B505" s="45" t="s">
        <v>1806</v>
      </c>
      <c r="C505" s="105" t="s">
        <v>602</v>
      </c>
      <c r="D505" s="105" t="s">
        <v>868</v>
      </c>
      <c r="E505" s="105" t="s">
        <v>1405</v>
      </c>
      <c r="F505" s="104" t="s">
        <v>830</v>
      </c>
      <c r="G505" s="104" t="s">
        <v>831</v>
      </c>
      <c r="H505" s="107" t="s">
        <v>1743</v>
      </c>
      <c r="I505" s="107" t="s">
        <v>2972</v>
      </c>
      <c r="J505" s="47" t="s">
        <v>2815</v>
      </c>
      <c r="K505" s="109" t="s">
        <v>75</v>
      </c>
      <c r="L505" s="48"/>
      <c r="M505" s="48"/>
      <c r="N505" s="48"/>
      <c r="O505" s="48"/>
      <c r="P505" s="48" t="s">
        <v>2939</v>
      </c>
      <c r="Q505" s="48"/>
      <c r="R505" s="48"/>
      <c r="S505" s="163">
        <v>39679</v>
      </c>
      <c r="T505" s="48"/>
    </row>
    <row r="506" spans="1:20" ht="38.25">
      <c r="A506" s="76">
        <v>506</v>
      </c>
      <c r="B506" s="45" t="s">
        <v>1806</v>
      </c>
      <c r="C506" s="105" t="s">
        <v>602</v>
      </c>
      <c r="D506" s="105" t="s">
        <v>868</v>
      </c>
      <c r="E506" s="105" t="s">
        <v>2740</v>
      </c>
      <c r="F506" s="104" t="s">
        <v>830</v>
      </c>
      <c r="G506" s="104" t="s">
        <v>831</v>
      </c>
      <c r="H506" s="107" t="s">
        <v>1743</v>
      </c>
      <c r="I506" s="107" t="s">
        <v>2972</v>
      </c>
      <c r="J506" s="47" t="s">
        <v>2815</v>
      </c>
      <c r="K506" s="109" t="s">
        <v>75</v>
      </c>
      <c r="L506" s="48"/>
      <c r="M506" s="48"/>
      <c r="N506" s="48"/>
      <c r="O506" s="48"/>
      <c r="P506" s="48" t="s">
        <v>2939</v>
      </c>
      <c r="Q506" s="48"/>
      <c r="R506" s="48"/>
      <c r="S506" s="163">
        <v>39679</v>
      </c>
      <c r="T506" s="48"/>
    </row>
    <row r="507" spans="1:20" ht="38.25">
      <c r="A507" s="76">
        <v>507</v>
      </c>
      <c r="B507" s="45" t="s">
        <v>1806</v>
      </c>
      <c r="C507" s="105" t="s">
        <v>1157</v>
      </c>
      <c r="D507" s="105" t="s">
        <v>1661</v>
      </c>
      <c r="E507" s="105" t="s">
        <v>2908</v>
      </c>
      <c r="F507" s="104" t="s">
        <v>830</v>
      </c>
      <c r="G507" s="104" t="s">
        <v>831</v>
      </c>
      <c r="H507" s="107" t="s">
        <v>1743</v>
      </c>
      <c r="I507" s="107" t="s">
        <v>2965</v>
      </c>
      <c r="J507" s="47" t="s">
        <v>2815</v>
      </c>
      <c r="K507" s="109" t="s">
        <v>75</v>
      </c>
      <c r="L507" s="48"/>
      <c r="M507" s="48"/>
      <c r="N507" s="48"/>
      <c r="O507" s="48"/>
      <c r="P507" s="48" t="s">
        <v>2939</v>
      </c>
      <c r="Q507" s="48"/>
      <c r="R507" s="48"/>
      <c r="S507" s="163">
        <v>39679</v>
      </c>
      <c r="T507" s="48"/>
    </row>
    <row r="508" spans="1:20" ht="38.25">
      <c r="A508" s="76">
        <v>508</v>
      </c>
      <c r="B508" s="45" t="s">
        <v>1806</v>
      </c>
      <c r="C508" s="105" t="s">
        <v>687</v>
      </c>
      <c r="D508" s="105" t="s">
        <v>2323</v>
      </c>
      <c r="E508" s="105" t="s">
        <v>2725</v>
      </c>
      <c r="F508" s="104" t="s">
        <v>830</v>
      </c>
      <c r="G508" s="104" t="s">
        <v>831</v>
      </c>
      <c r="H508" s="107" t="s">
        <v>1743</v>
      </c>
      <c r="I508" s="107" t="s">
        <v>2965</v>
      </c>
      <c r="J508" s="47" t="s">
        <v>2815</v>
      </c>
      <c r="K508" s="109" t="s">
        <v>75</v>
      </c>
      <c r="L508" s="48"/>
      <c r="M508" s="48"/>
      <c r="N508" s="48"/>
      <c r="O508" s="48"/>
      <c r="P508" s="48" t="s">
        <v>2939</v>
      </c>
      <c r="Q508" s="48"/>
      <c r="R508" s="48"/>
      <c r="S508" s="163">
        <v>39679</v>
      </c>
      <c r="T508" s="48"/>
    </row>
    <row r="509" spans="1:20" ht="25.5">
      <c r="A509" s="76">
        <v>509</v>
      </c>
      <c r="B509" s="45" t="s">
        <v>1806</v>
      </c>
      <c r="C509" s="105" t="s">
        <v>1053</v>
      </c>
      <c r="D509" s="105" t="s">
        <v>1054</v>
      </c>
      <c r="E509" s="105" t="s">
        <v>1050</v>
      </c>
      <c r="F509" s="104" t="s">
        <v>830</v>
      </c>
      <c r="G509" s="104" t="s">
        <v>831</v>
      </c>
      <c r="H509" s="107" t="s">
        <v>1832</v>
      </c>
      <c r="I509" s="107" t="s">
        <v>2972</v>
      </c>
      <c r="J509" s="47" t="s">
        <v>2815</v>
      </c>
      <c r="K509" s="109" t="s">
        <v>75</v>
      </c>
      <c r="L509" s="48"/>
      <c r="M509" s="48"/>
      <c r="N509" s="48"/>
      <c r="O509" s="48"/>
      <c r="P509" s="48" t="s">
        <v>2939</v>
      </c>
      <c r="Q509" s="48"/>
      <c r="R509" s="48"/>
      <c r="S509" s="163">
        <v>39679</v>
      </c>
      <c r="T509" s="48"/>
    </row>
    <row r="510" spans="1:20" ht="25.5">
      <c r="A510" s="76">
        <v>510</v>
      </c>
      <c r="B510" s="45" t="s">
        <v>1806</v>
      </c>
      <c r="C510" s="105" t="s">
        <v>1053</v>
      </c>
      <c r="D510" s="105" t="s">
        <v>1054</v>
      </c>
      <c r="E510" s="105" t="s">
        <v>2859</v>
      </c>
      <c r="F510" s="104" t="s">
        <v>830</v>
      </c>
      <c r="G510" s="104" t="s">
        <v>831</v>
      </c>
      <c r="H510" s="107" t="s">
        <v>1832</v>
      </c>
      <c r="I510" s="107" t="s">
        <v>2972</v>
      </c>
      <c r="J510" s="47" t="s">
        <v>2815</v>
      </c>
      <c r="K510" s="109" t="s">
        <v>75</v>
      </c>
      <c r="L510" s="48"/>
      <c r="M510" s="48"/>
      <c r="N510" s="48"/>
      <c r="O510" s="48"/>
      <c r="P510" s="48" t="s">
        <v>2939</v>
      </c>
      <c r="Q510" s="48"/>
      <c r="R510" s="48"/>
      <c r="S510" s="163">
        <v>39679</v>
      </c>
      <c r="T510" s="48"/>
    </row>
    <row r="511" spans="1:20" ht="25.5">
      <c r="A511" s="76">
        <v>511</v>
      </c>
      <c r="B511" s="45" t="s">
        <v>1806</v>
      </c>
      <c r="C511" s="105" t="s">
        <v>1053</v>
      </c>
      <c r="D511" s="105" t="s">
        <v>1054</v>
      </c>
      <c r="E511" s="105" t="s">
        <v>1707</v>
      </c>
      <c r="F511" s="104" t="s">
        <v>830</v>
      </c>
      <c r="G511" s="104" t="s">
        <v>831</v>
      </c>
      <c r="H511" s="107" t="s">
        <v>1842</v>
      </c>
      <c r="I511" s="107" t="s">
        <v>2972</v>
      </c>
      <c r="J511" s="47" t="s">
        <v>2815</v>
      </c>
      <c r="K511" s="109" t="s">
        <v>75</v>
      </c>
      <c r="L511" s="48"/>
      <c r="M511" s="48"/>
      <c r="N511" s="48"/>
      <c r="O511" s="48"/>
      <c r="P511" s="48" t="s">
        <v>2939</v>
      </c>
      <c r="Q511" s="48"/>
      <c r="R511" s="48"/>
      <c r="S511" s="163">
        <v>39679</v>
      </c>
      <c r="T511" s="48"/>
    </row>
    <row r="512" spans="1:20" ht="25.5">
      <c r="A512" s="76">
        <v>512</v>
      </c>
      <c r="B512" s="45" t="s">
        <v>1806</v>
      </c>
      <c r="C512" s="105" t="s">
        <v>1053</v>
      </c>
      <c r="D512" s="105" t="s">
        <v>1054</v>
      </c>
      <c r="E512" s="105" t="s">
        <v>2920</v>
      </c>
      <c r="F512" s="104" t="s">
        <v>830</v>
      </c>
      <c r="G512" s="104" t="s">
        <v>831</v>
      </c>
      <c r="H512" s="107" t="s">
        <v>1842</v>
      </c>
      <c r="I512" s="107" t="s">
        <v>2972</v>
      </c>
      <c r="J512" s="47" t="s">
        <v>2815</v>
      </c>
      <c r="K512" s="109" t="s">
        <v>75</v>
      </c>
      <c r="L512" s="48"/>
      <c r="M512" s="48"/>
      <c r="N512" s="48"/>
      <c r="O512" s="48"/>
      <c r="P512" s="48" t="s">
        <v>2939</v>
      </c>
      <c r="Q512" s="48"/>
      <c r="R512" s="48"/>
      <c r="S512" s="163">
        <v>39679</v>
      </c>
      <c r="T512" s="48"/>
    </row>
    <row r="513" spans="1:20" ht="25.5">
      <c r="A513" s="76">
        <v>513</v>
      </c>
      <c r="B513" s="45" t="s">
        <v>1806</v>
      </c>
      <c r="C513" s="105" t="s">
        <v>1053</v>
      </c>
      <c r="D513" s="105" t="s">
        <v>603</v>
      </c>
      <c r="E513" s="105" t="s">
        <v>2900</v>
      </c>
      <c r="F513" s="104" t="s">
        <v>830</v>
      </c>
      <c r="G513" s="104" t="s">
        <v>831</v>
      </c>
      <c r="H513" s="107" t="s">
        <v>1842</v>
      </c>
      <c r="I513" s="107" t="s">
        <v>2972</v>
      </c>
      <c r="J513" s="47" t="s">
        <v>2815</v>
      </c>
      <c r="K513" s="109" t="s">
        <v>75</v>
      </c>
      <c r="L513" s="48"/>
      <c r="M513" s="48"/>
      <c r="N513" s="48"/>
      <c r="O513" s="48"/>
      <c r="P513" s="48" t="s">
        <v>2939</v>
      </c>
      <c r="Q513" s="48"/>
      <c r="R513" s="48"/>
      <c r="S513" s="163">
        <v>39679</v>
      </c>
      <c r="T513" s="48"/>
    </row>
    <row r="514" spans="1:20" ht="38.25">
      <c r="A514" s="76">
        <v>514</v>
      </c>
      <c r="B514" s="45" t="s">
        <v>1806</v>
      </c>
      <c r="C514" s="105" t="s">
        <v>1053</v>
      </c>
      <c r="D514" s="105" t="s">
        <v>603</v>
      </c>
      <c r="E514" s="105" t="s">
        <v>2913</v>
      </c>
      <c r="F514" s="104" t="s">
        <v>830</v>
      </c>
      <c r="G514" s="104" t="s">
        <v>831</v>
      </c>
      <c r="H514" s="107" t="s">
        <v>1840</v>
      </c>
      <c r="I514" s="107" t="s">
        <v>2972</v>
      </c>
      <c r="J514" s="47" t="s">
        <v>2815</v>
      </c>
      <c r="K514" s="109" t="s">
        <v>75</v>
      </c>
      <c r="L514" s="48"/>
      <c r="M514" s="48"/>
      <c r="N514" s="48"/>
      <c r="O514" s="48"/>
      <c r="P514" s="48" t="s">
        <v>2939</v>
      </c>
      <c r="Q514" s="48"/>
      <c r="R514" s="48"/>
      <c r="S514" s="163">
        <v>39679</v>
      </c>
      <c r="T514" s="48"/>
    </row>
    <row r="515" spans="1:20" ht="38.25">
      <c r="A515" s="76">
        <v>515</v>
      </c>
      <c r="B515" s="45" t="s">
        <v>1806</v>
      </c>
      <c r="C515" s="105" t="s">
        <v>1053</v>
      </c>
      <c r="D515" s="105" t="s">
        <v>603</v>
      </c>
      <c r="E515" s="105" t="s">
        <v>2324</v>
      </c>
      <c r="F515" s="104" t="s">
        <v>830</v>
      </c>
      <c r="G515" s="104" t="s">
        <v>831</v>
      </c>
      <c r="H515" s="107" t="s">
        <v>1840</v>
      </c>
      <c r="I515" s="107" t="s">
        <v>2972</v>
      </c>
      <c r="J515" s="47" t="s">
        <v>2815</v>
      </c>
      <c r="K515" s="109" t="s">
        <v>75</v>
      </c>
      <c r="L515" s="48"/>
      <c r="M515" s="48"/>
      <c r="N515" s="48"/>
      <c r="O515" s="48"/>
      <c r="P515" s="48" t="s">
        <v>2939</v>
      </c>
      <c r="Q515" s="48"/>
      <c r="R515" s="48"/>
      <c r="S515" s="163">
        <v>39679</v>
      </c>
      <c r="T515" s="48"/>
    </row>
    <row r="516" spans="1:20" ht="38.25">
      <c r="A516" s="76">
        <v>516</v>
      </c>
      <c r="B516" s="45" t="s">
        <v>1806</v>
      </c>
      <c r="C516" s="105" t="s">
        <v>1053</v>
      </c>
      <c r="D516" s="105" t="s">
        <v>603</v>
      </c>
      <c r="E516" s="105" t="s">
        <v>1391</v>
      </c>
      <c r="F516" s="104" t="s">
        <v>830</v>
      </c>
      <c r="G516" s="104" t="s">
        <v>831</v>
      </c>
      <c r="H516" s="107" t="s">
        <v>1838</v>
      </c>
      <c r="I516" s="107" t="s">
        <v>2972</v>
      </c>
      <c r="J516" s="47" t="s">
        <v>2815</v>
      </c>
      <c r="K516" s="109" t="s">
        <v>75</v>
      </c>
      <c r="L516" s="48"/>
      <c r="M516" s="48"/>
      <c r="N516" s="48"/>
      <c r="O516" s="48"/>
      <c r="P516" s="48" t="s">
        <v>2939</v>
      </c>
      <c r="Q516" s="48"/>
      <c r="R516" s="48"/>
      <c r="S516" s="163">
        <v>39679</v>
      </c>
      <c r="T516" s="48"/>
    </row>
    <row r="517" spans="1:20" ht="38.25">
      <c r="A517" s="76">
        <v>517</v>
      </c>
      <c r="B517" s="45" t="s">
        <v>1806</v>
      </c>
      <c r="C517" s="105" t="s">
        <v>1053</v>
      </c>
      <c r="D517" s="105" t="s">
        <v>603</v>
      </c>
      <c r="E517" s="105" t="s">
        <v>2910</v>
      </c>
      <c r="F517" s="104" t="s">
        <v>830</v>
      </c>
      <c r="G517" s="104" t="s">
        <v>831</v>
      </c>
      <c r="H517" s="107" t="s">
        <v>1838</v>
      </c>
      <c r="I517" s="107" t="s">
        <v>2972</v>
      </c>
      <c r="J517" s="47" t="s">
        <v>2815</v>
      </c>
      <c r="K517" s="109" t="s">
        <v>75</v>
      </c>
      <c r="L517" s="48"/>
      <c r="M517" s="48"/>
      <c r="N517" s="48"/>
      <c r="O517" s="48"/>
      <c r="P517" s="48" t="s">
        <v>2939</v>
      </c>
      <c r="Q517" s="48"/>
      <c r="R517" s="48"/>
      <c r="S517" s="163">
        <v>39679</v>
      </c>
      <c r="T517" s="48"/>
    </row>
    <row r="518" spans="1:20" ht="38.25">
      <c r="A518" s="76">
        <v>518</v>
      </c>
      <c r="B518" s="45" t="s">
        <v>1806</v>
      </c>
      <c r="C518" s="105" t="s">
        <v>1053</v>
      </c>
      <c r="D518" s="105" t="s">
        <v>603</v>
      </c>
      <c r="E518" s="105" t="s">
        <v>2734</v>
      </c>
      <c r="F518" s="104" t="s">
        <v>830</v>
      </c>
      <c r="G518" s="104" t="s">
        <v>831</v>
      </c>
      <c r="H518" s="107" t="s">
        <v>1838</v>
      </c>
      <c r="I518" s="107" t="s">
        <v>2972</v>
      </c>
      <c r="J518" s="47" t="s">
        <v>2815</v>
      </c>
      <c r="K518" s="109" t="s">
        <v>75</v>
      </c>
      <c r="L518" s="48"/>
      <c r="M518" s="48"/>
      <c r="N518" s="48"/>
      <c r="O518" s="48"/>
      <c r="P518" s="48" t="s">
        <v>2939</v>
      </c>
      <c r="Q518" s="48"/>
      <c r="R518" s="48"/>
      <c r="S518" s="163">
        <v>39679</v>
      </c>
      <c r="T518" s="48"/>
    </row>
    <row r="519" spans="1:20" ht="25.5">
      <c r="A519" s="76">
        <v>519</v>
      </c>
      <c r="B519" s="45" t="s">
        <v>1806</v>
      </c>
      <c r="C519" s="105" t="s">
        <v>604</v>
      </c>
      <c r="D519" s="105" t="s">
        <v>1673</v>
      </c>
      <c r="E519" s="105" t="s">
        <v>2908</v>
      </c>
      <c r="F519" s="104" t="s">
        <v>830</v>
      </c>
      <c r="G519" s="104" t="s">
        <v>831</v>
      </c>
      <c r="H519" s="107" t="s">
        <v>1832</v>
      </c>
      <c r="I519" s="107" t="s">
        <v>2965</v>
      </c>
      <c r="J519" s="47" t="s">
        <v>2815</v>
      </c>
      <c r="K519" s="109" t="s">
        <v>75</v>
      </c>
      <c r="L519" s="48"/>
      <c r="M519" s="48"/>
      <c r="N519" s="48"/>
      <c r="O519" s="48"/>
      <c r="P519" s="48" t="s">
        <v>2939</v>
      </c>
      <c r="Q519" s="48"/>
      <c r="R519" s="48"/>
      <c r="S519" s="163">
        <v>39679</v>
      </c>
      <c r="T519" s="48"/>
    </row>
    <row r="520" spans="1:20" ht="25.5">
      <c r="A520" s="76">
        <v>520</v>
      </c>
      <c r="B520" s="45" t="s">
        <v>1806</v>
      </c>
      <c r="C520" s="105" t="s">
        <v>605</v>
      </c>
      <c r="D520" s="105" t="s">
        <v>1459</v>
      </c>
      <c r="E520" s="105" t="s">
        <v>2734</v>
      </c>
      <c r="F520" s="104" t="s">
        <v>830</v>
      </c>
      <c r="G520" s="104" t="s">
        <v>831</v>
      </c>
      <c r="H520" s="107" t="s">
        <v>1832</v>
      </c>
      <c r="I520" s="107" t="s">
        <v>2965</v>
      </c>
      <c r="J520" s="47" t="s">
        <v>2815</v>
      </c>
      <c r="K520" s="109" t="s">
        <v>75</v>
      </c>
      <c r="L520" s="48"/>
      <c r="M520" s="48"/>
      <c r="N520" s="48"/>
      <c r="O520" s="48"/>
      <c r="P520" s="48" t="s">
        <v>2939</v>
      </c>
      <c r="Q520" s="48"/>
      <c r="R520" s="48"/>
      <c r="S520" s="163">
        <v>39679</v>
      </c>
      <c r="T520" s="48"/>
    </row>
    <row r="521" spans="1:20" ht="25.5">
      <c r="A521" s="76">
        <v>521</v>
      </c>
      <c r="B521" s="45" t="s">
        <v>1806</v>
      </c>
      <c r="C521" s="105" t="s">
        <v>606</v>
      </c>
      <c r="D521" s="105" t="s">
        <v>607</v>
      </c>
      <c r="E521" s="105" t="s">
        <v>2425</v>
      </c>
      <c r="F521" s="104" t="s">
        <v>830</v>
      </c>
      <c r="G521" s="104" t="s">
        <v>831</v>
      </c>
      <c r="H521" s="107" t="s">
        <v>1842</v>
      </c>
      <c r="I521" s="107" t="s">
        <v>2965</v>
      </c>
      <c r="J521" s="47" t="s">
        <v>2815</v>
      </c>
      <c r="K521" s="109" t="s">
        <v>75</v>
      </c>
      <c r="L521" s="48"/>
      <c r="M521" s="48"/>
      <c r="N521" s="48"/>
      <c r="O521" s="48"/>
      <c r="P521" s="48" t="s">
        <v>2939</v>
      </c>
      <c r="Q521" s="48"/>
      <c r="R521" s="48"/>
      <c r="S521" s="163">
        <v>39679</v>
      </c>
      <c r="T521" s="48"/>
    </row>
    <row r="522" spans="1:20" ht="25.5">
      <c r="A522" s="76">
        <v>522</v>
      </c>
      <c r="B522" s="45" t="s">
        <v>1806</v>
      </c>
      <c r="C522" s="105" t="s">
        <v>608</v>
      </c>
      <c r="D522" s="105" t="s">
        <v>607</v>
      </c>
      <c r="E522" s="105" t="s">
        <v>2730</v>
      </c>
      <c r="F522" s="104" t="s">
        <v>830</v>
      </c>
      <c r="G522" s="104" t="s">
        <v>831</v>
      </c>
      <c r="H522" s="107" t="s">
        <v>1842</v>
      </c>
      <c r="I522" s="107" t="s">
        <v>2965</v>
      </c>
      <c r="J522" s="47" t="s">
        <v>2815</v>
      </c>
      <c r="K522" s="109" t="s">
        <v>75</v>
      </c>
      <c r="L522" s="48"/>
      <c r="M522" s="48"/>
      <c r="N522" s="48"/>
      <c r="O522" s="48"/>
      <c r="P522" s="48" t="s">
        <v>2939</v>
      </c>
      <c r="Q522" s="48"/>
      <c r="R522" s="48"/>
      <c r="S522" s="163">
        <v>39679</v>
      </c>
      <c r="T522" s="48"/>
    </row>
    <row r="523" spans="1:20" ht="25.5">
      <c r="A523" s="76">
        <v>523</v>
      </c>
      <c r="B523" s="45" t="s">
        <v>1806</v>
      </c>
      <c r="C523" s="105" t="s">
        <v>609</v>
      </c>
      <c r="D523" s="105" t="s">
        <v>2432</v>
      </c>
      <c r="E523" s="105" t="s">
        <v>2934</v>
      </c>
      <c r="F523" s="104" t="s">
        <v>830</v>
      </c>
      <c r="G523" s="104" t="s">
        <v>831</v>
      </c>
      <c r="H523" s="107" t="s">
        <v>1842</v>
      </c>
      <c r="I523" s="107" t="s">
        <v>2965</v>
      </c>
      <c r="J523" s="47" t="s">
        <v>2815</v>
      </c>
      <c r="K523" s="109" t="s">
        <v>75</v>
      </c>
      <c r="L523" s="48"/>
      <c r="M523" s="48"/>
      <c r="N523" s="48"/>
      <c r="O523" s="48"/>
      <c r="P523" s="48" t="s">
        <v>2939</v>
      </c>
      <c r="Q523" s="48"/>
      <c r="R523" s="48"/>
      <c r="S523" s="163">
        <v>39679</v>
      </c>
      <c r="T523" s="48"/>
    </row>
    <row r="524" spans="1:20" ht="38.25">
      <c r="A524" s="76">
        <v>524</v>
      </c>
      <c r="B524" s="45" t="s">
        <v>1806</v>
      </c>
      <c r="C524" s="105" t="s">
        <v>2431</v>
      </c>
      <c r="D524" s="105" t="s">
        <v>2432</v>
      </c>
      <c r="E524" s="105" t="s">
        <v>2855</v>
      </c>
      <c r="F524" s="104" t="s">
        <v>830</v>
      </c>
      <c r="G524" s="104" t="s">
        <v>831</v>
      </c>
      <c r="H524" s="107" t="s">
        <v>1840</v>
      </c>
      <c r="I524" s="107" t="s">
        <v>2965</v>
      </c>
      <c r="J524" s="47" t="s">
        <v>2815</v>
      </c>
      <c r="K524" s="109" t="s">
        <v>75</v>
      </c>
      <c r="L524" s="48"/>
      <c r="M524" s="48"/>
      <c r="N524" s="48"/>
      <c r="O524" s="48"/>
      <c r="P524" s="48" t="s">
        <v>2939</v>
      </c>
      <c r="Q524" s="48"/>
      <c r="R524" s="48"/>
      <c r="S524" s="163">
        <v>39679</v>
      </c>
      <c r="T524" s="48"/>
    </row>
    <row r="525" spans="1:20" ht="38.25">
      <c r="A525" s="76">
        <v>525</v>
      </c>
      <c r="B525" s="45" t="s">
        <v>1806</v>
      </c>
      <c r="C525" s="105" t="s">
        <v>2022</v>
      </c>
      <c r="D525" s="105" t="s">
        <v>610</v>
      </c>
      <c r="E525" s="105" t="s">
        <v>1398</v>
      </c>
      <c r="F525" s="104" t="s">
        <v>830</v>
      </c>
      <c r="G525" s="104" t="s">
        <v>831</v>
      </c>
      <c r="H525" s="107" t="s">
        <v>1840</v>
      </c>
      <c r="I525" s="107" t="s">
        <v>2965</v>
      </c>
      <c r="J525" s="47" t="s">
        <v>2815</v>
      </c>
      <c r="K525" s="109" t="s">
        <v>75</v>
      </c>
      <c r="L525" s="48"/>
      <c r="M525" s="48"/>
      <c r="N525" s="48"/>
      <c r="O525" s="48"/>
      <c r="P525" s="48" t="s">
        <v>2939</v>
      </c>
      <c r="Q525" s="48"/>
      <c r="R525" s="48"/>
      <c r="S525" s="163">
        <v>39679</v>
      </c>
      <c r="T525" s="48"/>
    </row>
    <row r="526" spans="1:20" ht="38.25">
      <c r="A526" s="76">
        <v>526</v>
      </c>
      <c r="B526" s="45" t="s">
        <v>1806</v>
      </c>
      <c r="C526" s="105" t="s">
        <v>611</v>
      </c>
      <c r="D526" s="105" t="s">
        <v>612</v>
      </c>
      <c r="E526" s="105" t="s">
        <v>2914</v>
      </c>
      <c r="F526" s="104" t="s">
        <v>830</v>
      </c>
      <c r="G526" s="104" t="s">
        <v>831</v>
      </c>
      <c r="H526" s="107" t="s">
        <v>1838</v>
      </c>
      <c r="I526" s="107" t="s">
        <v>2965</v>
      </c>
      <c r="J526" s="47" t="s">
        <v>2815</v>
      </c>
      <c r="K526" s="109" t="s">
        <v>75</v>
      </c>
      <c r="L526" s="48"/>
      <c r="M526" s="48"/>
      <c r="N526" s="48"/>
      <c r="O526" s="48"/>
      <c r="P526" s="48" t="s">
        <v>2939</v>
      </c>
      <c r="Q526" s="48"/>
      <c r="R526" s="48"/>
      <c r="S526" s="163">
        <v>39679</v>
      </c>
      <c r="T526" s="48"/>
    </row>
    <row r="527" spans="1:20" ht="38.25">
      <c r="A527" s="76">
        <v>527</v>
      </c>
      <c r="B527" s="45" t="s">
        <v>1806</v>
      </c>
      <c r="C527" s="105" t="s">
        <v>2011</v>
      </c>
      <c r="D527" s="105" t="s">
        <v>612</v>
      </c>
      <c r="E527" s="105" t="s">
        <v>1050</v>
      </c>
      <c r="F527" s="104" t="s">
        <v>830</v>
      </c>
      <c r="G527" s="104" t="s">
        <v>831</v>
      </c>
      <c r="H527" s="107" t="s">
        <v>1838</v>
      </c>
      <c r="I527" s="107" t="s">
        <v>2965</v>
      </c>
      <c r="J527" s="47" t="s">
        <v>2815</v>
      </c>
      <c r="K527" s="109" t="s">
        <v>75</v>
      </c>
      <c r="L527" s="48"/>
      <c r="M527" s="48"/>
      <c r="N527" s="48"/>
      <c r="O527" s="48"/>
      <c r="P527" s="48" t="s">
        <v>2939</v>
      </c>
      <c r="Q527" s="48"/>
      <c r="R527" s="48"/>
      <c r="S527" s="163">
        <v>39679</v>
      </c>
      <c r="T527" s="48"/>
    </row>
    <row r="528" spans="1:20" ht="38.25">
      <c r="A528" s="76">
        <v>528</v>
      </c>
      <c r="B528" s="45" t="s">
        <v>1806</v>
      </c>
      <c r="C528" s="105" t="s">
        <v>1350</v>
      </c>
      <c r="D528" s="105" t="s">
        <v>1351</v>
      </c>
      <c r="E528" s="105" t="s">
        <v>1405</v>
      </c>
      <c r="F528" s="104" t="s">
        <v>830</v>
      </c>
      <c r="G528" s="104" t="s">
        <v>831</v>
      </c>
      <c r="H528" s="107" t="s">
        <v>1838</v>
      </c>
      <c r="I528" s="107" t="s">
        <v>2965</v>
      </c>
      <c r="J528" s="47" t="s">
        <v>2815</v>
      </c>
      <c r="K528" s="109" t="s">
        <v>75</v>
      </c>
      <c r="L528" s="48"/>
      <c r="M528" s="48"/>
      <c r="N528" s="48"/>
      <c r="O528" s="48"/>
      <c r="P528" s="48" t="s">
        <v>2939</v>
      </c>
      <c r="Q528" s="48"/>
      <c r="R528" s="48"/>
      <c r="S528" s="163">
        <v>39679</v>
      </c>
      <c r="T528" s="48"/>
    </row>
    <row r="529" spans="1:20" ht="38.25">
      <c r="A529" s="76">
        <v>529</v>
      </c>
      <c r="B529" s="45" t="s">
        <v>1806</v>
      </c>
      <c r="C529" s="105" t="s">
        <v>613</v>
      </c>
      <c r="D529" s="105" t="s">
        <v>614</v>
      </c>
      <c r="E529" s="105" t="s">
        <v>829</v>
      </c>
      <c r="F529" s="104" t="s">
        <v>830</v>
      </c>
      <c r="G529" s="104" t="s">
        <v>831</v>
      </c>
      <c r="H529" s="107" t="s">
        <v>1840</v>
      </c>
      <c r="I529" s="107" t="s">
        <v>615</v>
      </c>
      <c r="J529" s="47" t="s">
        <v>2815</v>
      </c>
      <c r="K529" s="109" t="s">
        <v>75</v>
      </c>
      <c r="L529" s="48"/>
      <c r="M529" s="48"/>
      <c r="N529" s="48"/>
      <c r="O529" s="48"/>
      <c r="P529" s="48" t="s">
        <v>2939</v>
      </c>
      <c r="Q529" s="48"/>
      <c r="R529" s="48"/>
      <c r="S529" s="163">
        <v>39679</v>
      </c>
      <c r="T529" s="48"/>
    </row>
    <row r="530" spans="1:20" ht="25.5">
      <c r="A530" s="76">
        <v>530</v>
      </c>
      <c r="B530" s="45" t="s">
        <v>1806</v>
      </c>
      <c r="C530" s="105" t="s">
        <v>1057</v>
      </c>
      <c r="D530" s="105" t="s">
        <v>2325</v>
      </c>
      <c r="E530" s="105" t="s">
        <v>2900</v>
      </c>
      <c r="F530" s="104" t="s">
        <v>830</v>
      </c>
      <c r="G530" s="104" t="s">
        <v>831</v>
      </c>
      <c r="H530" s="107" t="s">
        <v>1832</v>
      </c>
      <c r="I530" s="107" t="s">
        <v>2965</v>
      </c>
      <c r="J530" s="47" t="s">
        <v>2815</v>
      </c>
      <c r="K530" s="109" t="s">
        <v>75</v>
      </c>
      <c r="L530" s="48"/>
      <c r="M530" s="48"/>
      <c r="N530" s="48"/>
      <c r="O530" s="48"/>
      <c r="P530" s="48" t="s">
        <v>2939</v>
      </c>
      <c r="Q530" s="48"/>
      <c r="R530" s="48"/>
      <c r="S530" s="163">
        <v>39679</v>
      </c>
      <c r="T530" s="48"/>
    </row>
    <row r="531" spans="1:20" ht="38.25">
      <c r="A531" s="76">
        <v>531</v>
      </c>
      <c r="B531" s="45" t="s">
        <v>1806</v>
      </c>
      <c r="C531" s="105" t="s">
        <v>616</v>
      </c>
      <c r="D531" s="105" t="s">
        <v>1163</v>
      </c>
      <c r="E531" s="105" t="s">
        <v>2068</v>
      </c>
      <c r="F531" s="104" t="s">
        <v>830</v>
      </c>
      <c r="G531" s="104" t="s">
        <v>831</v>
      </c>
      <c r="H531" s="107" t="s">
        <v>1834</v>
      </c>
      <c r="I531" s="107" t="s">
        <v>615</v>
      </c>
      <c r="J531" s="47" t="s">
        <v>2815</v>
      </c>
      <c r="K531" s="109" t="s">
        <v>75</v>
      </c>
      <c r="L531" s="47"/>
      <c r="M531" s="48"/>
      <c r="N531" s="48"/>
      <c r="O531" s="48"/>
      <c r="P531" s="48" t="s">
        <v>2939</v>
      </c>
      <c r="Q531" s="48"/>
      <c r="R531" s="48"/>
      <c r="S531" s="163">
        <v>39679</v>
      </c>
      <c r="T531" s="48"/>
    </row>
    <row r="532" spans="1:20" ht="38.25">
      <c r="A532" s="76">
        <v>532</v>
      </c>
      <c r="B532" s="45" t="s">
        <v>1806</v>
      </c>
      <c r="C532" s="105" t="s">
        <v>2310</v>
      </c>
      <c r="D532" s="105" t="s">
        <v>2326</v>
      </c>
      <c r="E532" s="105" t="s">
        <v>2923</v>
      </c>
      <c r="F532" s="104" t="s">
        <v>830</v>
      </c>
      <c r="G532" s="104" t="s">
        <v>831</v>
      </c>
      <c r="H532" s="107" t="s">
        <v>1834</v>
      </c>
      <c r="I532" s="107" t="s">
        <v>615</v>
      </c>
      <c r="J532" s="47" t="s">
        <v>2815</v>
      </c>
      <c r="K532" s="109" t="s">
        <v>75</v>
      </c>
      <c r="L532" s="48"/>
      <c r="M532" s="48"/>
      <c r="N532" s="48"/>
      <c r="O532" s="48"/>
      <c r="P532" s="48" t="s">
        <v>2939</v>
      </c>
      <c r="Q532" s="48"/>
      <c r="R532" s="48"/>
      <c r="S532" s="163">
        <v>39679</v>
      </c>
      <c r="T532" s="48"/>
    </row>
    <row r="533" spans="1:20" ht="25.5">
      <c r="A533" s="76">
        <v>533</v>
      </c>
      <c r="B533" s="45" t="s">
        <v>1806</v>
      </c>
      <c r="C533" s="105" t="s">
        <v>2932</v>
      </c>
      <c r="D533" s="105" t="s">
        <v>2326</v>
      </c>
      <c r="E533" s="105" t="s">
        <v>2739</v>
      </c>
      <c r="F533" s="104" t="s">
        <v>830</v>
      </c>
      <c r="G533" s="104" t="s">
        <v>831</v>
      </c>
      <c r="H533" s="107" t="s">
        <v>1832</v>
      </c>
      <c r="I533" s="107" t="s">
        <v>2972</v>
      </c>
      <c r="J533" s="47" t="s">
        <v>2815</v>
      </c>
      <c r="K533" s="109" t="s">
        <v>75</v>
      </c>
      <c r="L533" s="48"/>
      <c r="M533" s="48"/>
      <c r="N533" s="48"/>
      <c r="O533" s="48"/>
      <c r="P533" s="48" t="s">
        <v>2939</v>
      </c>
      <c r="Q533" s="48"/>
      <c r="R533" s="48"/>
      <c r="S533" s="163">
        <v>39679</v>
      </c>
      <c r="T533" s="48"/>
    </row>
    <row r="534" spans="1:20" ht="38.25">
      <c r="A534" s="76">
        <v>534</v>
      </c>
      <c r="B534" s="45" t="s">
        <v>1806</v>
      </c>
      <c r="C534" s="105" t="s">
        <v>2932</v>
      </c>
      <c r="D534" s="105" t="s">
        <v>2326</v>
      </c>
      <c r="E534" s="105" t="s">
        <v>2908</v>
      </c>
      <c r="F534" s="104" t="s">
        <v>830</v>
      </c>
      <c r="G534" s="104" t="s">
        <v>831</v>
      </c>
      <c r="H534" s="107" t="s">
        <v>1834</v>
      </c>
      <c r="I534" s="107" t="s">
        <v>2972</v>
      </c>
      <c r="J534" s="47" t="s">
        <v>2815</v>
      </c>
      <c r="K534" s="109" t="s">
        <v>75</v>
      </c>
      <c r="L534" s="48"/>
      <c r="M534" s="48"/>
      <c r="N534" s="48"/>
      <c r="O534" s="48"/>
      <c r="P534" s="48" t="s">
        <v>2939</v>
      </c>
      <c r="Q534" s="48"/>
      <c r="R534" s="48"/>
      <c r="S534" s="163">
        <v>39679</v>
      </c>
      <c r="T534" s="48"/>
    </row>
    <row r="535" spans="1:20" ht="25.5">
      <c r="A535" s="76">
        <v>535</v>
      </c>
      <c r="B535" s="45" t="s">
        <v>1806</v>
      </c>
      <c r="C535" s="105" t="s">
        <v>2932</v>
      </c>
      <c r="D535" s="105" t="s">
        <v>2326</v>
      </c>
      <c r="E535" s="105" t="s">
        <v>2819</v>
      </c>
      <c r="F535" s="104" t="s">
        <v>830</v>
      </c>
      <c r="G535" s="104" t="s">
        <v>831</v>
      </c>
      <c r="H535" s="107" t="s">
        <v>1832</v>
      </c>
      <c r="I535" s="107" t="s">
        <v>2972</v>
      </c>
      <c r="J535" s="47" t="s">
        <v>2815</v>
      </c>
      <c r="K535" s="109" t="s">
        <v>75</v>
      </c>
      <c r="L535" s="48"/>
      <c r="M535" s="48"/>
      <c r="N535" s="48"/>
      <c r="O535" s="48"/>
      <c r="P535" s="48" t="s">
        <v>2939</v>
      </c>
      <c r="Q535" s="48"/>
      <c r="R535" s="48"/>
      <c r="S535" s="163">
        <v>39679</v>
      </c>
      <c r="T535" s="48"/>
    </row>
    <row r="536" spans="1:20" ht="38.25">
      <c r="A536" s="76">
        <v>536</v>
      </c>
      <c r="B536" s="45" t="s">
        <v>1806</v>
      </c>
      <c r="C536" s="105" t="s">
        <v>2932</v>
      </c>
      <c r="D536" s="105" t="s">
        <v>2326</v>
      </c>
      <c r="E536" s="105" t="s">
        <v>1388</v>
      </c>
      <c r="F536" s="104" t="s">
        <v>830</v>
      </c>
      <c r="G536" s="104" t="s">
        <v>831</v>
      </c>
      <c r="H536" s="107" t="s">
        <v>1834</v>
      </c>
      <c r="I536" s="107" t="s">
        <v>2972</v>
      </c>
      <c r="J536" s="47" t="s">
        <v>2815</v>
      </c>
      <c r="K536" s="109" t="s">
        <v>75</v>
      </c>
      <c r="L536" s="48"/>
      <c r="M536" s="48"/>
      <c r="N536" s="48"/>
      <c r="O536" s="48"/>
      <c r="P536" s="48" t="s">
        <v>2939</v>
      </c>
      <c r="Q536" s="48"/>
      <c r="R536" s="48"/>
      <c r="S536" s="163">
        <v>39679</v>
      </c>
      <c r="T536" s="48"/>
    </row>
    <row r="537" spans="1:20" ht="38.25">
      <c r="A537" s="76">
        <v>537</v>
      </c>
      <c r="B537" s="45" t="s">
        <v>1806</v>
      </c>
      <c r="C537" s="105" t="s">
        <v>617</v>
      </c>
      <c r="D537" s="105" t="s">
        <v>618</v>
      </c>
      <c r="E537" s="105" t="s">
        <v>2855</v>
      </c>
      <c r="F537" s="104" t="s">
        <v>830</v>
      </c>
      <c r="G537" s="104" t="s">
        <v>831</v>
      </c>
      <c r="H537" s="107" t="s">
        <v>1838</v>
      </c>
      <c r="I537" s="107" t="s">
        <v>2972</v>
      </c>
      <c r="J537" s="47" t="s">
        <v>2815</v>
      </c>
      <c r="K537" s="109" t="s">
        <v>75</v>
      </c>
      <c r="L537" s="48"/>
      <c r="M537" s="48"/>
      <c r="N537" s="48"/>
      <c r="O537" s="48"/>
      <c r="P537" s="48" t="s">
        <v>2939</v>
      </c>
      <c r="Q537" s="48"/>
      <c r="R537" s="48"/>
      <c r="S537" s="163">
        <v>39679</v>
      </c>
      <c r="T537" s="48"/>
    </row>
    <row r="538" spans="1:20" ht="38.25">
      <c r="A538" s="76">
        <v>538</v>
      </c>
      <c r="B538" s="45" t="s">
        <v>1806</v>
      </c>
      <c r="C538" s="105" t="s">
        <v>617</v>
      </c>
      <c r="D538" s="105" t="s">
        <v>618</v>
      </c>
      <c r="E538" s="105" t="s">
        <v>2908</v>
      </c>
      <c r="F538" s="104" t="s">
        <v>830</v>
      </c>
      <c r="G538" s="104" t="s">
        <v>831</v>
      </c>
      <c r="H538" s="107" t="s">
        <v>1838</v>
      </c>
      <c r="I538" s="107" t="s">
        <v>2972</v>
      </c>
      <c r="J538" s="47" t="s">
        <v>2815</v>
      </c>
      <c r="K538" s="109" t="s">
        <v>75</v>
      </c>
      <c r="L538" s="48"/>
      <c r="M538" s="48"/>
      <c r="N538" s="48"/>
      <c r="O538" s="48"/>
      <c r="P538" s="48" t="s">
        <v>2939</v>
      </c>
      <c r="Q538" s="48"/>
      <c r="R538" s="48"/>
      <c r="S538" s="163">
        <v>39679</v>
      </c>
      <c r="T538" s="48"/>
    </row>
    <row r="539" spans="1:20" ht="38.25">
      <c r="A539" s="76">
        <v>539</v>
      </c>
      <c r="B539" s="45" t="s">
        <v>1806</v>
      </c>
      <c r="C539" s="105" t="s">
        <v>1064</v>
      </c>
      <c r="D539" s="105" t="s">
        <v>1065</v>
      </c>
      <c r="E539" s="105" t="s">
        <v>2926</v>
      </c>
      <c r="F539" s="104" t="s">
        <v>830</v>
      </c>
      <c r="G539" s="104" t="s">
        <v>831</v>
      </c>
      <c r="H539" s="107" t="s">
        <v>1739</v>
      </c>
      <c r="I539" s="107" t="s">
        <v>2972</v>
      </c>
      <c r="J539" s="47" t="s">
        <v>2815</v>
      </c>
      <c r="K539" s="109" t="s">
        <v>75</v>
      </c>
      <c r="L539" s="48"/>
      <c r="M539" s="48"/>
      <c r="N539" s="48"/>
      <c r="O539" s="48"/>
      <c r="P539" s="48" t="s">
        <v>2939</v>
      </c>
      <c r="Q539" s="48"/>
      <c r="R539" s="48"/>
      <c r="S539" s="163">
        <v>39679</v>
      </c>
      <c r="T539" s="48"/>
    </row>
    <row r="540" spans="1:20" ht="38.25">
      <c r="A540" s="76">
        <v>540</v>
      </c>
      <c r="B540" s="45" t="s">
        <v>1806</v>
      </c>
      <c r="C540" s="105" t="s">
        <v>1064</v>
      </c>
      <c r="D540" s="105" t="s">
        <v>1065</v>
      </c>
      <c r="E540" s="105" t="s">
        <v>2324</v>
      </c>
      <c r="F540" s="104" t="s">
        <v>830</v>
      </c>
      <c r="G540" s="104" t="s">
        <v>831</v>
      </c>
      <c r="H540" s="107" t="s">
        <v>1838</v>
      </c>
      <c r="I540" s="107" t="s">
        <v>2972</v>
      </c>
      <c r="J540" s="47" t="s">
        <v>2815</v>
      </c>
      <c r="K540" s="109" t="s">
        <v>75</v>
      </c>
      <c r="L540" s="48"/>
      <c r="M540" s="48"/>
      <c r="N540" s="48"/>
      <c r="O540" s="48"/>
      <c r="P540" s="48" t="s">
        <v>2939</v>
      </c>
      <c r="Q540" s="48"/>
      <c r="R540" s="48"/>
      <c r="S540" s="163">
        <v>39679</v>
      </c>
      <c r="T540" s="48"/>
    </row>
    <row r="541" spans="1:20" ht="38.25">
      <c r="A541" s="76">
        <v>541</v>
      </c>
      <c r="B541" s="45" t="s">
        <v>1806</v>
      </c>
      <c r="C541" s="105" t="s">
        <v>1064</v>
      </c>
      <c r="D541" s="105" t="s">
        <v>1065</v>
      </c>
      <c r="E541" s="105" t="s">
        <v>829</v>
      </c>
      <c r="F541" s="104" t="s">
        <v>830</v>
      </c>
      <c r="G541" s="104" t="s">
        <v>831</v>
      </c>
      <c r="H541" s="107" t="s">
        <v>1739</v>
      </c>
      <c r="I541" s="107" t="s">
        <v>2972</v>
      </c>
      <c r="J541" s="47" t="s">
        <v>2815</v>
      </c>
      <c r="K541" s="109" t="s">
        <v>75</v>
      </c>
      <c r="L541" s="48"/>
      <c r="M541" s="48"/>
      <c r="N541" s="48"/>
      <c r="O541" s="48"/>
      <c r="P541" s="48" t="s">
        <v>2939</v>
      </c>
      <c r="Q541" s="48"/>
      <c r="R541" s="48"/>
      <c r="S541" s="163">
        <v>39679</v>
      </c>
      <c r="T541" s="48"/>
    </row>
    <row r="542" spans="1:20" ht="38.25">
      <c r="A542" s="76">
        <v>542</v>
      </c>
      <c r="B542" s="45" t="s">
        <v>1806</v>
      </c>
      <c r="C542" s="105" t="s">
        <v>1064</v>
      </c>
      <c r="D542" s="105" t="s">
        <v>1065</v>
      </c>
      <c r="E542" s="105" t="s">
        <v>2740</v>
      </c>
      <c r="F542" s="104" t="s">
        <v>830</v>
      </c>
      <c r="G542" s="104" t="s">
        <v>831</v>
      </c>
      <c r="H542" s="107" t="s">
        <v>1838</v>
      </c>
      <c r="I542" s="107" t="s">
        <v>2972</v>
      </c>
      <c r="J542" s="47" t="s">
        <v>2815</v>
      </c>
      <c r="K542" s="109" t="s">
        <v>75</v>
      </c>
      <c r="L542" s="48"/>
      <c r="M542" s="48"/>
      <c r="N542" s="48"/>
      <c r="O542" s="48"/>
      <c r="P542" s="48" t="s">
        <v>2939</v>
      </c>
      <c r="Q542" s="48"/>
      <c r="R542" s="48"/>
      <c r="S542" s="163">
        <v>39679</v>
      </c>
      <c r="T542" s="48"/>
    </row>
    <row r="543" spans="1:20" ht="38.25">
      <c r="A543" s="76">
        <v>543</v>
      </c>
      <c r="B543" s="45" t="s">
        <v>1806</v>
      </c>
      <c r="C543" s="105" t="s">
        <v>619</v>
      </c>
      <c r="D543" s="105" t="s">
        <v>1065</v>
      </c>
      <c r="E543" s="105" t="s">
        <v>2909</v>
      </c>
      <c r="F543" s="104" t="s">
        <v>830</v>
      </c>
      <c r="G543" s="104" t="s">
        <v>831</v>
      </c>
      <c r="H543" s="107" t="s">
        <v>1838</v>
      </c>
      <c r="I543" s="107" t="s">
        <v>2972</v>
      </c>
      <c r="J543" s="47" t="s">
        <v>2815</v>
      </c>
      <c r="K543" s="109" t="s">
        <v>75</v>
      </c>
      <c r="L543" s="48"/>
      <c r="M543" s="48"/>
      <c r="N543" s="48"/>
      <c r="O543" s="48"/>
      <c r="P543" s="48" t="s">
        <v>2939</v>
      </c>
      <c r="Q543" s="48"/>
      <c r="R543" s="48"/>
      <c r="S543" s="163">
        <v>39679</v>
      </c>
      <c r="T543" s="48"/>
    </row>
    <row r="544" spans="1:20" ht="38.25">
      <c r="A544" s="76">
        <v>544</v>
      </c>
      <c r="B544" s="45" t="s">
        <v>1806</v>
      </c>
      <c r="C544" s="105" t="s">
        <v>619</v>
      </c>
      <c r="D544" s="105" t="s">
        <v>2035</v>
      </c>
      <c r="E544" s="105" t="s">
        <v>1389</v>
      </c>
      <c r="F544" s="104" t="s">
        <v>830</v>
      </c>
      <c r="G544" s="104" t="s">
        <v>831</v>
      </c>
      <c r="H544" s="107" t="s">
        <v>1838</v>
      </c>
      <c r="I544" s="107" t="s">
        <v>2972</v>
      </c>
      <c r="J544" s="47" t="s">
        <v>2815</v>
      </c>
      <c r="K544" s="109" t="s">
        <v>75</v>
      </c>
      <c r="L544" s="48"/>
      <c r="M544" s="48"/>
      <c r="N544" s="48"/>
      <c r="O544" s="48"/>
      <c r="P544" s="48" t="s">
        <v>2939</v>
      </c>
      <c r="Q544" s="48"/>
      <c r="R544" s="48"/>
      <c r="S544" s="163">
        <v>39679</v>
      </c>
      <c r="T544" s="48"/>
    </row>
    <row r="545" spans="1:20" ht="38.25">
      <c r="A545" s="76">
        <v>545</v>
      </c>
      <c r="B545" s="45" t="s">
        <v>1806</v>
      </c>
      <c r="C545" s="105" t="s">
        <v>1068</v>
      </c>
      <c r="D545" s="105" t="s">
        <v>2035</v>
      </c>
      <c r="E545" s="105" t="s">
        <v>2725</v>
      </c>
      <c r="F545" s="104" t="s">
        <v>830</v>
      </c>
      <c r="G545" s="104" t="s">
        <v>831</v>
      </c>
      <c r="H545" s="107" t="s">
        <v>1739</v>
      </c>
      <c r="I545" s="107" t="s">
        <v>2972</v>
      </c>
      <c r="J545" s="47" t="s">
        <v>2815</v>
      </c>
      <c r="K545" s="109" t="s">
        <v>75</v>
      </c>
      <c r="L545" s="48"/>
      <c r="M545" s="48"/>
      <c r="N545" s="48"/>
      <c r="O545" s="48"/>
      <c r="P545" s="48" t="s">
        <v>2939</v>
      </c>
      <c r="Q545" s="48"/>
      <c r="R545" s="48"/>
      <c r="S545" s="163">
        <v>39679</v>
      </c>
      <c r="T545" s="48"/>
    </row>
    <row r="546" spans="1:20" ht="38.25">
      <c r="A546" s="76">
        <v>546</v>
      </c>
      <c r="B546" s="45" t="s">
        <v>1806</v>
      </c>
      <c r="C546" s="105" t="s">
        <v>1068</v>
      </c>
      <c r="D546" s="105" t="s">
        <v>2035</v>
      </c>
      <c r="E546" s="105" t="s">
        <v>2923</v>
      </c>
      <c r="F546" s="104" t="s">
        <v>830</v>
      </c>
      <c r="G546" s="104" t="s">
        <v>831</v>
      </c>
      <c r="H546" s="107" t="s">
        <v>1838</v>
      </c>
      <c r="I546" s="107" t="s">
        <v>2972</v>
      </c>
      <c r="J546" s="47" t="s">
        <v>2815</v>
      </c>
      <c r="K546" s="109" t="s">
        <v>75</v>
      </c>
      <c r="L546" s="48"/>
      <c r="M546" s="48"/>
      <c r="N546" s="48"/>
      <c r="O546" s="48"/>
      <c r="P546" s="48" t="s">
        <v>2939</v>
      </c>
      <c r="Q546" s="48"/>
      <c r="R546" s="48"/>
      <c r="S546" s="163">
        <v>39679</v>
      </c>
      <c r="T546" s="48"/>
    </row>
    <row r="547" spans="1:20" ht="38.25">
      <c r="A547" s="76">
        <v>547</v>
      </c>
      <c r="B547" s="45" t="s">
        <v>1806</v>
      </c>
      <c r="C547" s="105" t="s">
        <v>1068</v>
      </c>
      <c r="D547" s="105" t="s">
        <v>2035</v>
      </c>
      <c r="E547" s="105" t="s">
        <v>2876</v>
      </c>
      <c r="F547" s="104" t="s">
        <v>830</v>
      </c>
      <c r="G547" s="104" t="s">
        <v>831</v>
      </c>
      <c r="H547" s="107" t="s">
        <v>1739</v>
      </c>
      <c r="I547" s="107" t="s">
        <v>2972</v>
      </c>
      <c r="J547" s="47" t="s">
        <v>2815</v>
      </c>
      <c r="K547" s="109" t="s">
        <v>75</v>
      </c>
      <c r="L547" s="48"/>
      <c r="M547" s="48"/>
      <c r="N547" s="48"/>
      <c r="O547" s="48"/>
      <c r="P547" s="48" t="s">
        <v>2939</v>
      </c>
      <c r="Q547" s="48"/>
      <c r="R547" s="48"/>
      <c r="S547" s="163">
        <v>39679</v>
      </c>
      <c r="T547" s="48"/>
    </row>
    <row r="548" spans="1:20" ht="38.25">
      <c r="A548" s="76">
        <v>548</v>
      </c>
      <c r="B548" s="45" t="s">
        <v>1806</v>
      </c>
      <c r="C548" s="105" t="s">
        <v>1068</v>
      </c>
      <c r="D548" s="105" t="s">
        <v>2035</v>
      </c>
      <c r="E548" s="105" t="s">
        <v>2448</v>
      </c>
      <c r="F548" s="104" t="s">
        <v>830</v>
      </c>
      <c r="G548" s="104" t="s">
        <v>831</v>
      </c>
      <c r="H548" s="107" t="s">
        <v>1838</v>
      </c>
      <c r="I548" s="107" t="s">
        <v>2972</v>
      </c>
      <c r="J548" s="47" t="s">
        <v>2815</v>
      </c>
      <c r="K548" s="109" t="s">
        <v>75</v>
      </c>
      <c r="L548" s="48"/>
      <c r="M548" s="48"/>
      <c r="N548" s="48"/>
      <c r="O548" s="48"/>
      <c r="P548" s="48" t="s">
        <v>2939</v>
      </c>
      <c r="Q548" s="48"/>
      <c r="R548" s="48"/>
      <c r="S548" s="163">
        <v>39679</v>
      </c>
      <c r="T548" s="48"/>
    </row>
    <row r="549" spans="1:20" ht="38.25">
      <c r="A549" s="76">
        <v>549</v>
      </c>
      <c r="B549" s="45" t="s">
        <v>1806</v>
      </c>
      <c r="C549" s="105" t="s">
        <v>620</v>
      </c>
      <c r="D549" s="105" t="s">
        <v>1071</v>
      </c>
      <c r="E549" s="105" t="s">
        <v>1391</v>
      </c>
      <c r="F549" s="104" t="s">
        <v>830</v>
      </c>
      <c r="G549" s="104" t="s">
        <v>831</v>
      </c>
      <c r="H549" s="107" t="s">
        <v>1838</v>
      </c>
      <c r="I549" s="107" t="s">
        <v>2972</v>
      </c>
      <c r="J549" s="47" t="s">
        <v>2815</v>
      </c>
      <c r="K549" s="109" t="s">
        <v>75</v>
      </c>
      <c r="L549" s="48"/>
      <c r="M549" s="48"/>
      <c r="N549" s="48"/>
      <c r="O549" s="48"/>
      <c r="P549" s="48" t="s">
        <v>2939</v>
      </c>
      <c r="Q549" s="48"/>
      <c r="R549" s="48"/>
      <c r="S549" s="163">
        <v>39679</v>
      </c>
      <c r="T549" s="48"/>
    </row>
    <row r="550" spans="1:20" ht="38.25">
      <c r="A550" s="76">
        <v>550</v>
      </c>
      <c r="B550" s="45" t="s">
        <v>1806</v>
      </c>
      <c r="C550" s="105" t="s">
        <v>620</v>
      </c>
      <c r="D550" s="105" t="s">
        <v>1071</v>
      </c>
      <c r="E550" s="105" t="s">
        <v>2732</v>
      </c>
      <c r="F550" s="104" t="s">
        <v>830</v>
      </c>
      <c r="G550" s="104" t="s">
        <v>831</v>
      </c>
      <c r="H550" s="107" t="s">
        <v>1838</v>
      </c>
      <c r="I550" s="107" t="s">
        <v>2972</v>
      </c>
      <c r="J550" s="47" t="s">
        <v>2815</v>
      </c>
      <c r="K550" s="109" t="s">
        <v>75</v>
      </c>
      <c r="L550" s="48"/>
      <c r="M550" s="48"/>
      <c r="N550" s="48"/>
      <c r="O550" s="48"/>
      <c r="P550" s="48" t="s">
        <v>2939</v>
      </c>
      <c r="Q550" s="48"/>
      <c r="R550" s="48"/>
      <c r="S550" s="163">
        <v>39679</v>
      </c>
      <c r="T550" s="48"/>
    </row>
    <row r="551" spans="1:20" ht="38.25">
      <c r="A551" s="76">
        <v>551</v>
      </c>
      <c r="B551" s="45" t="s">
        <v>1806</v>
      </c>
      <c r="C551" s="105" t="s">
        <v>1070</v>
      </c>
      <c r="D551" s="105" t="s">
        <v>1071</v>
      </c>
      <c r="E551" s="105" t="s">
        <v>835</v>
      </c>
      <c r="F551" s="104" t="s">
        <v>830</v>
      </c>
      <c r="G551" s="104" t="s">
        <v>831</v>
      </c>
      <c r="H551" s="107" t="s">
        <v>1739</v>
      </c>
      <c r="I551" s="107" t="s">
        <v>2972</v>
      </c>
      <c r="J551" s="47" t="s">
        <v>2815</v>
      </c>
      <c r="K551" s="109" t="s">
        <v>75</v>
      </c>
      <c r="L551" s="48"/>
      <c r="M551" s="48"/>
      <c r="N551" s="48"/>
      <c r="O551" s="48"/>
      <c r="P551" s="48" t="s">
        <v>2939</v>
      </c>
      <c r="Q551" s="48"/>
      <c r="R551" s="48"/>
      <c r="S551" s="163">
        <v>39679</v>
      </c>
      <c r="T551" s="48"/>
    </row>
    <row r="552" spans="1:20" ht="38.25">
      <c r="A552" s="76">
        <v>552</v>
      </c>
      <c r="B552" s="45" t="s">
        <v>1806</v>
      </c>
      <c r="C552" s="105" t="s">
        <v>1070</v>
      </c>
      <c r="D552" s="105" t="s">
        <v>1071</v>
      </c>
      <c r="E552" s="105" t="s">
        <v>1050</v>
      </c>
      <c r="F552" s="104" t="s">
        <v>830</v>
      </c>
      <c r="G552" s="104" t="s">
        <v>831</v>
      </c>
      <c r="H552" s="107" t="s">
        <v>1838</v>
      </c>
      <c r="I552" s="107" t="s">
        <v>2972</v>
      </c>
      <c r="J552" s="47" t="s">
        <v>2815</v>
      </c>
      <c r="K552" s="109" t="s">
        <v>75</v>
      </c>
      <c r="L552" s="47"/>
      <c r="M552" s="48"/>
      <c r="N552" s="48"/>
      <c r="O552" s="48"/>
      <c r="P552" s="48" t="s">
        <v>2939</v>
      </c>
      <c r="Q552" s="48"/>
      <c r="R552" s="48"/>
      <c r="S552" s="163">
        <v>39679</v>
      </c>
      <c r="T552" s="48"/>
    </row>
    <row r="553" spans="1:20" ht="38.25">
      <c r="A553" s="76">
        <v>553</v>
      </c>
      <c r="B553" s="45" t="s">
        <v>1806</v>
      </c>
      <c r="C553" s="105" t="s">
        <v>1070</v>
      </c>
      <c r="D553" s="105" t="s">
        <v>1071</v>
      </c>
      <c r="E553" s="105" t="s">
        <v>1707</v>
      </c>
      <c r="F553" s="104" t="s">
        <v>830</v>
      </c>
      <c r="G553" s="104" t="s">
        <v>831</v>
      </c>
      <c r="H553" s="107" t="s">
        <v>1739</v>
      </c>
      <c r="I553" s="107" t="s">
        <v>2972</v>
      </c>
      <c r="J553" s="47" t="s">
        <v>2815</v>
      </c>
      <c r="K553" s="109" t="s">
        <v>75</v>
      </c>
      <c r="L553" s="48"/>
      <c r="M553" s="48"/>
      <c r="N553" s="48"/>
      <c r="O553" s="48"/>
      <c r="P553" s="48" t="s">
        <v>2939</v>
      </c>
      <c r="Q553" s="48"/>
      <c r="R553" s="48"/>
      <c r="S553" s="163">
        <v>39679</v>
      </c>
      <c r="T553" s="48"/>
    </row>
    <row r="554" spans="1:20" ht="38.25">
      <c r="A554" s="76">
        <v>554</v>
      </c>
      <c r="B554" s="45" t="s">
        <v>1806</v>
      </c>
      <c r="C554" s="105" t="s">
        <v>1070</v>
      </c>
      <c r="D554" s="105" t="s">
        <v>621</v>
      </c>
      <c r="E554" s="105" t="s">
        <v>1390</v>
      </c>
      <c r="F554" s="104" t="s">
        <v>830</v>
      </c>
      <c r="G554" s="104" t="s">
        <v>831</v>
      </c>
      <c r="H554" s="107" t="s">
        <v>1838</v>
      </c>
      <c r="I554" s="107" t="s">
        <v>2972</v>
      </c>
      <c r="J554" s="47" t="s">
        <v>2815</v>
      </c>
      <c r="K554" s="109" t="s">
        <v>75</v>
      </c>
      <c r="L554" s="48"/>
      <c r="M554" s="48"/>
      <c r="N554" s="48"/>
      <c r="O554" s="48"/>
      <c r="P554" s="48" t="s">
        <v>2939</v>
      </c>
      <c r="Q554" s="48"/>
      <c r="R554" s="48"/>
      <c r="S554" s="163">
        <v>39679</v>
      </c>
      <c r="T554" s="48"/>
    </row>
    <row r="555" spans="1:20" ht="38.25">
      <c r="A555" s="76">
        <v>555</v>
      </c>
      <c r="B555" s="45" t="s">
        <v>1806</v>
      </c>
      <c r="C555" s="105" t="s">
        <v>622</v>
      </c>
      <c r="D555" s="105" t="s">
        <v>621</v>
      </c>
      <c r="E555" s="105" t="s">
        <v>2898</v>
      </c>
      <c r="F555" s="104" t="s">
        <v>830</v>
      </c>
      <c r="G555" s="104" t="s">
        <v>831</v>
      </c>
      <c r="H555" s="107" t="s">
        <v>1838</v>
      </c>
      <c r="I555" s="107" t="s">
        <v>2972</v>
      </c>
      <c r="J555" s="47" t="s">
        <v>2815</v>
      </c>
      <c r="K555" s="109" t="s">
        <v>75</v>
      </c>
      <c r="L555" s="48"/>
      <c r="M555" s="48"/>
      <c r="N555" s="48"/>
      <c r="O555" s="48"/>
      <c r="P555" s="48" t="s">
        <v>2939</v>
      </c>
      <c r="Q555" s="48"/>
      <c r="R555" s="48"/>
      <c r="S555" s="163">
        <v>39679</v>
      </c>
      <c r="T555" s="48"/>
    </row>
    <row r="556" spans="1:20" ht="38.25">
      <c r="A556" s="76">
        <v>556</v>
      </c>
      <c r="B556" s="45" t="s">
        <v>1806</v>
      </c>
      <c r="C556" s="105" t="s">
        <v>622</v>
      </c>
      <c r="D556" s="105" t="s">
        <v>621</v>
      </c>
      <c r="E556" s="105" t="s">
        <v>2741</v>
      </c>
      <c r="F556" s="104" t="s">
        <v>830</v>
      </c>
      <c r="G556" s="104" t="s">
        <v>831</v>
      </c>
      <c r="H556" s="107" t="s">
        <v>1838</v>
      </c>
      <c r="I556" s="107" t="s">
        <v>2972</v>
      </c>
      <c r="J556" s="47" t="s">
        <v>2815</v>
      </c>
      <c r="K556" s="109" t="s">
        <v>75</v>
      </c>
      <c r="L556" s="48"/>
      <c r="M556" s="48"/>
      <c r="N556" s="48"/>
      <c r="O556" s="48"/>
      <c r="P556" s="48" t="s">
        <v>2939</v>
      </c>
      <c r="Q556" s="48"/>
      <c r="R556" s="48"/>
      <c r="S556" s="163">
        <v>39679</v>
      </c>
      <c r="T556" s="48"/>
    </row>
    <row r="557" spans="1:20" ht="38.25">
      <c r="A557" s="76">
        <v>557</v>
      </c>
      <c r="B557" s="45" t="s">
        <v>1806</v>
      </c>
      <c r="C557" s="105" t="s">
        <v>1072</v>
      </c>
      <c r="D557" s="105" t="s">
        <v>1073</v>
      </c>
      <c r="E557" s="105" t="s">
        <v>1390</v>
      </c>
      <c r="F557" s="104" t="s">
        <v>830</v>
      </c>
      <c r="G557" s="104" t="s">
        <v>831</v>
      </c>
      <c r="H557" s="107" t="s">
        <v>1739</v>
      </c>
      <c r="I557" s="107" t="s">
        <v>2972</v>
      </c>
      <c r="J557" s="47" t="s">
        <v>2815</v>
      </c>
      <c r="K557" s="109" t="s">
        <v>75</v>
      </c>
      <c r="L557" s="48"/>
      <c r="M557" s="48"/>
      <c r="N557" s="48"/>
      <c r="O557" s="48"/>
      <c r="P557" s="48" t="s">
        <v>2939</v>
      </c>
      <c r="Q557" s="48"/>
      <c r="R557" s="48"/>
      <c r="S557" s="163">
        <v>39679</v>
      </c>
      <c r="T557" s="48"/>
    </row>
    <row r="558" spans="1:20" ht="38.25">
      <c r="A558" s="76">
        <v>558</v>
      </c>
      <c r="B558" s="45" t="s">
        <v>1806</v>
      </c>
      <c r="C558" s="105" t="s">
        <v>1072</v>
      </c>
      <c r="D558" s="105" t="s">
        <v>1073</v>
      </c>
      <c r="E558" s="105" t="s">
        <v>2425</v>
      </c>
      <c r="F558" s="104" t="s">
        <v>830</v>
      </c>
      <c r="G558" s="104" t="s">
        <v>831</v>
      </c>
      <c r="H558" s="107" t="s">
        <v>1838</v>
      </c>
      <c r="I558" s="107" t="s">
        <v>2972</v>
      </c>
      <c r="J558" s="47" t="s">
        <v>2815</v>
      </c>
      <c r="K558" s="109" t="s">
        <v>75</v>
      </c>
      <c r="L558" s="48"/>
      <c r="M558" s="48"/>
      <c r="N558" s="48"/>
      <c r="O558" s="48"/>
      <c r="P558" s="48" t="s">
        <v>2939</v>
      </c>
      <c r="Q558" s="48"/>
      <c r="R558" s="48"/>
      <c r="S558" s="163">
        <v>39679</v>
      </c>
      <c r="T558" s="48"/>
    </row>
    <row r="559" spans="1:20" ht="38.25">
      <c r="A559" s="76">
        <v>559</v>
      </c>
      <c r="B559" s="45" t="s">
        <v>1806</v>
      </c>
      <c r="C559" s="105" t="s">
        <v>1072</v>
      </c>
      <c r="D559" s="105" t="s">
        <v>1073</v>
      </c>
      <c r="E559" s="105" t="s">
        <v>2285</v>
      </c>
      <c r="F559" s="104" t="s">
        <v>830</v>
      </c>
      <c r="G559" s="104" t="s">
        <v>831</v>
      </c>
      <c r="H559" s="107" t="s">
        <v>1739</v>
      </c>
      <c r="I559" s="107" t="s">
        <v>2972</v>
      </c>
      <c r="J559" s="47" t="s">
        <v>2815</v>
      </c>
      <c r="K559" s="109" t="s">
        <v>75</v>
      </c>
      <c r="L559" s="48"/>
      <c r="M559" s="48"/>
      <c r="N559" s="48"/>
      <c r="O559" s="48"/>
      <c r="P559" s="48" t="s">
        <v>2939</v>
      </c>
      <c r="Q559" s="48"/>
      <c r="R559" s="48"/>
      <c r="S559" s="163">
        <v>39679</v>
      </c>
      <c r="T559" s="48"/>
    </row>
    <row r="560" spans="1:20" ht="38.25">
      <c r="A560" s="76">
        <v>560</v>
      </c>
      <c r="B560" s="45" t="s">
        <v>1806</v>
      </c>
      <c r="C560" s="105" t="s">
        <v>1072</v>
      </c>
      <c r="D560" s="105" t="s">
        <v>1073</v>
      </c>
      <c r="E560" s="105" t="s">
        <v>829</v>
      </c>
      <c r="F560" s="104" t="s">
        <v>830</v>
      </c>
      <c r="G560" s="104" t="s">
        <v>831</v>
      </c>
      <c r="H560" s="107" t="s">
        <v>1838</v>
      </c>
      <c r="I560" s="107" t="s">
        <v>2972</v>
      </c>
      <c r="J560" s="47" t="s">
        <v>2815</v>
      </c>
      <c r="K560" s="109" t="s">
        <v>75</v>
      </c>
      <c r="L560" s="48"/>
      <c r="M560" s="48"/>
      <c r="N560" s="48"/>
      <c r="O560" s="48"/>
      <c r="P560" s="48" t="s">
        <v>2939</v>
      </c>
      <c r="Q560" s="48"/>
      <c r="R560" s="48"/>
      <c r="S560" s="163">
        <v>39679</v>
      </c>
      <c r="T560" s="48"/>
    </row>
    <row r="561" spans="1:20" ht="38.25">
      <c r="A561" s="76">
        <v>561</v>
      </c>
      <c r="B561" s="45" t="s">
        <v>1806</v>
      </c>
      <c r="C561" s="105" t="s">
        <v>623</v>
      </c>
      <c r="D561" s="105" t="s">
        <v>1073</v>
      </c>
      <c r="E561" s="105" t="s">
        <v>2767</v>
      </c>
      <c r="F561" s="104" t="s">
        <v>830</v>
      </c>
      <c r="G561" s="104" t="s">
        <v>831</v>
      </c>
      <c r="H561" s="107" t="s">
        <v>793</v>
      </c>
      <c r="I561" s="107" t="s">
        <v>2972</v>
      </c>
      <c r="J561" s="47" t="s">
        <v>2815</v>
      </c>
      <c r="K561" s="109" t="s">
        <v>75</v>
      </c>
      <c r="L561" s="48"/>
      <c r="M561" s="48"/>
      <c r="N561" s="48"/>
      <c r="O561" s="48"/>
      <c r="P561" s="48" t="s">
        <v>2939</v>
      </c>
      <c r="Q561" s="48"/>
      <c r="R561" s="48"/>
      <c r="S561" s="163">
        <v>39679</v>
      </c>
      <c r="T561" s="48"/>
    </row>
    <row r="562" spans="1:20" ht="38.25">
      <c r="A562" s="76">
        <v>562</v>
      </c>
      <c r="B562" s="45" t="s">
        <v>1806</v>
      </c>
      <c r="C562" s="105" t="s">
        <v>794</v>
      </c>
      <c r="D562" s="105" t="s">
        <v>795</v>
      </c>
      <c r="E562" s="105" t="s">
        <v>2914</v>
      </c>
      <c r="F562" s="104" t="s">
        <v>830</v>
      </c>
      <c r="G562" s="104" t="s">
        <v>831</v>
      </c>
      <c r="H562" s="107" t="s">
        <v>793</v>
      </c>
      <c r="I562" s="107" t="s">
        <v>2972</v>
      </c>
      <c r="J562" s="47" t="s">
        <v>2815</v>
      </c>
      <c r="K562" s="109" t="s">
        <v>75</v>
      </c>
      <c r="L562" s="48"/>
      <c r="M562" s="48"/>
      <c r="N562" s="48"/>
      <c r="O562" s="48"/>
      <c r="P562" s="48" t="s">
        <v>2939</v>
      </c>
      <c r="Q562" s="48"/>
      <c r="R562" s="48"/>
      <c r="S562" s="163">
        <v>39679</v>
      </c>
      <c r="T562" s="48"/>
    </row>
    <row r="563" spans="1:20" ht="25.5">
      <c r="A563" s="76">
        <v>563</v>
      </c>
      <c r="B563" s="45" t="s">
        <v>1806</v>
      </c>
      <c r="C563" s="105" t="s">
        <v>796</v>
      </c>
      <c r="D563" s="105" t="s">
        <v>797</v>
      </c>
      <c r="E563" s="105" t="s">
        <v>843</v>
      </c>
      <c r="F563" s="104" t="s">
        <v>830</v>
      </c>
      <c r="G563" s="104" t="s">
        <v>831</v>
      </c>
      <c r="H563" s="107" t="s">
        <v>1832</v>
      </c>
      <c r="I563" s="107" t="s">
        <v>2965</v>
      </c>
      <c r="J563" s="47" t="s">
        <v>2815</v>
      </c>
      <c r="K563" s="109" t="s">
        <v>75</v>
      </c>
      <c r="L563" s="48"/>
      <c r="M563" s="48"/>
      <c r="N563" s="48"/>
      <c r="O563" s="48"/>
      <c r="P563" s="48" t="s">
        <v>2939</v>
      </c>
      <c r="Q563" s="48"/>
      <c r="R563" s="48"/>
      <c r="S563" s="163">
        <v>39679</v>
      </c>
      <c r="T563" s="48"/>
    </row>
    <row r="564" spans="1:20" ht="25.5">
      <c r="A564" s="76">
        <v>564</v>
      </c>
      <c r="B564" s="45" t="s">
        <v>1806</v>
      </c>
      <c r="C564" s="105" t="s">
        <v>798</v>
      </c>
      <c r="D564" s="105" t="s">
        <v>799</v>
      </c>
      <c r="E564" s="105" t="s">
        <v>843</v>
      </c>
      <c r="F564" s="104" t="s">
        <v>830</v>
      </c>
      <c r="G564" s="104" t="s">
        <v>831</v>
      </c>
      <c r="H564" s="107" t="s">
        <v>1842</v>
      </c>
      <c r="I564" s="107" t="s">
        <v>2965</v>
      </c>
      <c r="J564" s="47" t="s">
        <v>2815</v>
      </c>
      <c r="K564" s="109" t="s">
        <v>75</v>
      </c>
      <c r="L564" s="48"/>
      <c r="M564" s="48"/>
      <c r="N564" s="48"/>
      <c r="O564" s="48"/>
      <c r="P564" s="48" t="s">
        <v>2939</v>
      </c>
      <c r="Q564" s="48"/>
      <c r="R564" s="48"/>
      <c r="S564" s="163">
        <v>39679</v>
      </c>
      <c r="T564" s="48"/>
    </row>
    <row r="565" spans="1:20" ht="38.25">
      <c r="A565" s="76">
        <v>565</v>
      </c>
      <c r="B565" s="45" t="s">
        <v>1806</v>
      </c>
      <c r="C565" s="105" t="s">
        <v>800</v>
      </c>
      <c r="D565" s="105" t="s">
        <v>801</v>
      </c>
      <c r="E565" s="105" t="s">
        <v>843</v>
      </c>
      <c r="F565" s="104" t="s">
        <v>830</v>
      </c>
      <c r="G565" s="104" t="s">
        <v>831</v>
      </c>
      <c r="H565" s="107" t="s">
        <v>1840</v>
      </c>
      <c r="I565" s="107" t="s">
        <v>2965</v>
      </c>
      <c r="J565" s="47" t="s">
        <v>2815</v>
      </c>
      <c r="K565" s="109" t="s">
        <v>75</v>
      </c>
      <c r="L565" s="48"/>
      <c r="M565" s="48"/>
      <c r="N565" s="48"/>
      <c r="O565" s="48"/>
      <c r="P565" s="48" t="s">
        <v>2939</v>
      </c>
      <c r="Q565" s="48"/>
      <c r="R565" s="48"/>
      <c r="S565" s="163">
        <v>39679</v>
      </c>
      <c r="T565" s="48"/>
    </row>
    <row r="566" spans="1:20" ht="38.25">
      <c r="A566" s="76">
        <v>566</v>
      </c>
      <c r="B566" s="45" t="s">
        <v>1806</v>
      </c>
      <c r="C566" s="105" t="s">
        <v>802</v>
      </c>
      <c r="D566" s="105" t="s">
        <v>803</v>
      </c>
      <c r="E566" s="105" t="s">
        <v>843</v>
      </c>
      <c r="F566" s="104" t="s">
        <v>830</v>
      </c>
      <c r="G566" s="104" t="s">
        <v>831</v>
      </c>
      <c r="H566" s="107" t="s">
        <v>1838</v>
      </c>
      <c r="I566" s="107" t="s">
        <v>2965</v>
      </c>
      <c r="J566" s="47" t="s">
        <v>2815</v>
      </c>
      <c r="K566" s="109" t="s">
        <v>75</v>
      </c>
      <c r="L566" s="48"/>
      <c r="M566" s="48"/>
      <c r="N566" s="48"/>
      <c r="O566" s="48"/>
      <c r="P566" s="48" t="s">
        <v>2939</v>
      </c>
      <c r="Q566" s="48"/>
      <c r="R566" s="48"/>
      <c r="S566" s="163">
        <v>39679</v>
      </c>
      <c r="T566" s="48"/>
    </row>
    <row r="567" spans="1:20" ht="38.25">
      <c r="A567" s="76">
        <v>567</v>
      </c>
      <c r="B567" s="45" t="s">
        <v>1806</v>
      </c>
      <c r="C567" s="105" t="s">
        <v>804</v>
      </c>
      <c r="D567" s="105" t="s">
        <v>2262</v>
      </c>
      <c r="E567" s="105" t="s">
        <v>2900</v>
      </c>
      <c r="F567" s="104" t="s">
        <v>830</v>
      </c>
      <c r="G567" s="104" t="s">
        <v>831</v>
      </c>
      <c r="H567" s="107" t="s">
        <v>1743</v>
      </c>
      <c r="I567" s="107" t="s">
        <v>2965</v>
      </c>
      <c r="J567" s="47" t="s">
        <v>2815</v>
      </c>
      <c r="K567" s="109" t="s">
        <v>75</v>
      </c>
      <c r="L567" s="48"/>
      <c r="M567" s="48"/>
      <c r="N567" s="48"/>
      <c r="O567" s="48"/>
      <c r="P567" s="48" t="s">
        <v>2939</v>
      </c>
      <c r="Q567" s="48"/>
      <c r="R567" s="48"/>
      <c r="S567" s="163">
        <v>39679</v>
      </c>
      <c r="T567" s="48"/>
    </row>
    <row r="568" spans="1:20" ht="38.25">
      <c r="A568" s="76">
        <v>568</v>
      </c>
      <c r="B568" s="45" t="s">
        <v>1806</v>
      </c>
      <c r="C568" s="105" t="s">
        <v>805</v>
      </c>
      <c r="D568" s="105" t="s">
        <v>2719</v>
      </c>
      <c r="E568" s="105" t="s">
        <v>1391</v>
      </c>
      <c r="F568" s="104" t="s">
        <v>830</v>
      </c>
      <c r="G568" s="104" t="s">
        <v>831</v>
      </c>
      <c r="H568" s="107" t="s">
        <v>1840</v>
      </c>
      <c r="I568" s="107" t="s">
        <v>615</v>
      </c>
      <c r="J568" s="47" t="s">
        <v>2815</v>
      </c>
      <c r="K568" s="109" t="s">
        <v>75</v>
      </c>
      <c r="L568" s="48"/>
      <c r="M568" s="48"/>
      <c r="N568" s="48"/>
      <c r="O568" s="48"/>
      <c r="P568" s="48" t="s">
        <v>2939</v>
      </c>
      <c r="Q568" s="48"/>
      <c r="R568" s="48"/>
      <c r="S568" s="163">
        <v>39679</v>
      </c>
      <c r="T568" s="48"/>
    </row>
    <row r="569" spans="1:20" ht="25.5">
      <c r="A569" s="76">
        <v>569</v>
      </c>
      <c r="B569" s="45" t="s">
        <v>1806</v>
      </c>
      <c r="C569" s="105" t="s">
        <v>2858</v>
      </c>
      <c r="D569" s="105" t="s">
        <v>2719</v>
      </c>
      <c r="E569" s="105" t="s">
        <v>2734</v>
      </c>
      <c r="F569" s="104" t="s">
        <v>830</v>
      </c>
      <c r="G569" s="104" t="s">
        <v>831</v>
      </c>
      <c r="H569" s="107" t="s">
        <v>1832</v>
      </c>
      <c r="I569" s="107" t="s">
        <v>615</v>
      </c>
      <c r="J569" s="47" t="s">
        <v>2815</v>
      </c>
      <c r="K569" s="109" t="s">
        <v>75</v>
      </c>
      <c r="L569" s="48"/>
      <c r="M569" s="48"/>
      <c r="N569" s="48"/>
      <c r="O569" s="48"/>
      <c r="P569" s="48" t="s">
        <v>2939</v>
      </c>
      <c r="Q569" s="48"/>
      <c r="R569" s="48"/>
      <c r="S569" s="163">
        <v>39679</v>
      </c>
      <c r="T569" s="48"/>
    </row>
    <row r="570" spans="1:20" ht="25.5">
      <c r="A570" s="76">
        <v>570</v>
      </c>
      <c r="B570" s="45" t="s">
        <v>1806</v>
      </c>
      <c r="C570" s="105" t="s">
        <v>1387</v>
      </c>
      <c r="D570" s="105" t="s">
        <v>2719</v>
      </c>
      <c r="E570" s="105" t="s">
        <v>2911</v>
      </c>
      <c r="F570" s="104" t="s">
        <v>830</v>
      </c>
      <c r="G570" s="104" t="s">
        <v>831</v>
      </c>
      <c r="H570" s="107" t="s">
        <v>1832</v>
      </c>
      <c r="I570" s="107" t="s">
        <v>615</v>
      </c>
      <c r="J570" s="47" t="s">
        <v>2815</v>
      </c>
      <c r="K570" s="109" t="s">
        <v>75</v>
      </c>
      <c r="L570" s="48"/>
      <c r="M570" s="48"/>
      <c r="N570" s="48"/>
      <c r="O570" s="48"/>
      <c r="P570" s="48" t="s">
        <v>2939</v>
      </c>
      <c r="Q570" s="48"/>
      <c r="R570" s="48"/>
      <c r="S570" s="163">
        <v>39679</v>
      </c>
      <c r="T570" s="48"/>
    </row>
    <row r="571" spans="1:20" ht="25.5">
      <c r="A571" s="76">
        <v>571</v>
      </c>
      <c r="B571" s="45" t="s">
        <v>1806</v>
      </c>
      <c r="C571" s="105" t="s">
        <v>1387</v>
      </c>
      <c r="D571" s="105" t="s">
        <v>2719</v>
      </c>
      <c r="E571" s="105" t="s">
        <v>1183</v>
      </c>
      <c r="F571" s="104" t="s">
        <v>830</v>
      </c>
      <c r="G571" s="104" t="s">
        <v>831</v>
      </c>
      <c r="H571" s="107" t="s">
        <v>1832</v>
      </c>
      <c r="I571" s="107" t="s">
        <v>615</v>
      </c>
      <c r="J571" s="47" t="s">
        <v>2815</v>
      </c>
      <c r="K571" s="109" t="s">
        <v>75</v>
      </c>
      <c r="L571" s="48"/>
      <c r="M571" s="48"/>
      <c r="N571" s="48"/>
      <c r="O571" s="48"/>
      <c r="P571" s="48" t="s">
        <v>2939</v>
      </c>
      <c r="Q571" s="48"/>
      <c r="R571" s="48"/>
      <c r="S571" s="163">
        <v>39679</v>
      </c>
      <c r="T571" s="48"/>
    </row>
    <row r="572" spans="1:20" ht="25.5">
      <c r="A572" s="76">
        <v>572</v>
      </c>
      <c r="B572" s="45" t="s">
        <v>1806</v>
      </c>
      <c r="C572" s="105" t="s">
        <v>806</v>
      </c>
      <c r="D572" s="105" t="s">
        <v>807</v>
      </c>
      <c r="E572" s="105" t="s">
        <v>248</v>
      </c>
      <c r="F572" s="104" t="s">
        <v>830</v>
      </c>
      <c r="G572" s="104" t="s">
        <v>831</v>
      </c>
      <c r="H572" s="107" t="s">
        <v>1832</v>
      </c>
      <c r="I572" s="107" t="s">
        <v>615</v>
      </c>
      <c r="J572" s="47" t="s">
        <v>2815</v>
      </c>
      <c r="K572" s="109" t="s">
        <v>75</v>
      </c>
      <c r="L572" s="48"/>
      <c r="M572" s="48"/>
      <c r="N572" s="48"/>
      <c r="O572" s="48"/>
      <c r="P572" s="48" t="s">
        <v>2939</v>
      </c>
      <c r="Q572" s="48"/>
      <c r="R572" s="48"/>
      <c r="S572" s="163">
        <v>39679</v>
      </c>
      <c r="T572" s="48"/>
    </row>
    <row r="573" spans="1:20" ht="25.5">
      <c r="A573" s="76">
        <v>573</v>
      </c>
      <c r="B573" s="45" t="s">
        <v>1806</v>
      </c>
      <c r="C573" s="105" t="s">
        <v>808</v>
      </c>
      <c r="D573" s="105" t="s">
        <v>807</v>
      </c>
      <c r="E573" s="105" t="s">
        <v>842</v>
      </c>
      <c r="F573" s="104" t="s">
        <v>830</v>
      </c>
      <c r="G573" s="104" t="s">
        <v>831</v>
      </c>
      <c r="H573" s="107" t="s">
        <v>1832</v>
      </c>
      <c r="I573" s="107" t="s">
        <v>615</v>
      </c>
      <c r="J573" s="47" t="s">
        <v>2815</v>
      </c>
      <c r="K573" s="109" t="s">
        <v>75</v>
      </c>
      <c r="L573" s="48"/>
      <c r="M573" s="48"/>
      <c r="N573" s="48"/>
      <c r="O573" s="48"/>
      <c r="P573" s="48" t="s">
        <v>2939</v>
      </c>
      <c r="Q573" s="48"/>
      <c r="R573" s="48"/>
      <c r="S573" s="163">
        <v>39679</v>
      </c>
      <c r="T573" s="48"/>
    </row>
    <row r="574" spans="1:20" ht="38.25">
      <c r="A574" s="76">
        <v>574</v>
      </c>
      <c r="B574" s="45" t="s">
        <v>1806</v>
      </c>
      <c r="C574" s="105" t="s">
        <v>2261</v>
      </c>
      <c r="D574" s="105" t="s">
        <v>2297</v>
      </c>
      <c r="E574" s="105" t="s">
        <v>2740</v>
      </c>
      <c r="F574" s="104" t="s">
        <v>830</v>
      </c>
      <c r="G574" s="104" t="s">
        <v>831</v>
      </c>
      <c r="H574" s="107" t="s">
        <v>1838</v>
      </c>
      <c r="I574" s="107" t="s">
        <v>615</v>
      </c>
      <c r="J574" s="47" t="s">
        <v>2815</v>
      </c>
      <c r="K574" s="109" t="s">
        <v>75</v>
      </c>
      <c r="L574" s="48"/>
      <c r="M574" s="48"/>
      <c r="N574" s="48"/>
      <c r="O574" s="48"/>
      <c r="P574" s="48" t="s">
        <v>2939</v>
      </c>
      <c r="Q574" s="48"/>
      <c r="R574" s="48"/>
      <c r="S574" s="163">
        <v>39679</v>
      </c>
      <c r="T574" s="48"/>
    </row>
    <row r="575" spans="1:20" ht="38.25">
      <c r="A575" s="76">
        <v>575</v>
      </c>
      <c r="B575" s="45" t="s">
        <v>1806</v>
      </c>
      <c r="C575" s="103" t="s">
        <v>809</v>
      </c>
      <c r="D575" s="103" t="s">
        <v>2874</v>
      </c>
      <c r="E575" s="103" t="s">
        <v>1398</v>
      </c>
      <c r="F575" s="104" t="s">
        <v>830</v>
      </c>
      <c r="G575" s="104" t="s">
        <v>831</v>
      </c>
      <c r="H575" s="107" t="s">
        <v>1834</v>
      </c>
      <c r="I575" s="107" t="s">
        <v>615</v>
      </c>
      <c r="J575" s="47" t="s">
        <v>2815</v>
      </c>
      <c r="K575" s="109" t="s">
        <v>75</v>
      </c>
      <c r="L575" s="48"/>
      <c r="M575" s="48"/>
      <c r="N575" s="48"/>
      <c r="O575" s="48"/>
      <c r="P575" s="48" t="s">
        <v>2939</v>
      </c>
      <c r="Q575" s="48"/>
      <c r="R575" s="48"/>
      <c r="S575" s="163">
        <v>39679</v>
      </c>
      <c r="T575" s="48"/>
    </row>
    <row r="576" spans="1:20" ht="38.25">
      <c r="A576" s="76">
        <v>576</v>
      </c>
      <c r="B576" s="45" t="s">
        <v>1806</v>
      </c>
      <c r="C576" s="105" t="s">
        <v>2857</v>
      </c>
      <c r="D576" s="105" t="s">
        <v>2818</v>
      </c>
      <c r="E576" s="105" t="s">
        <v>843</v>
      </c>
      <c r="F576" s="104" t="s">
        <v>830</v>
      </c>
      <c r="G576" s="104" t="s">
        <v>831</v>
      </c>
      <c r="H576" s="107" t="s">
        <v>1834</v>
      </c>
      <c r="I576" s="107" t="s">
        <v>2965</v>
      </c>
      <c r="J576" s="47" t="s">
        <v>2815</v>
      </c>
      <c r="K576" s="109" t="s">
        <v>75</v>
      </c>
      <c r="L576" s="48"/>
      <c r="M576" s="48"/>
      <c r="N576" s="48"/>
      <c r="O576" s="48"/>
      <c r="P576" s="48" t="s">
        <v>2939</v>
      </c>
      <c r="Q576" s="48"/>
      <c r="R576" s="48"/>
      <c r="S576" s="163">
        <v>39679</v>
      </c>
      <c r="T576" s="48"/>
    </row>
    <row r="577" spans="1:20" ht="38.25">
      <c r="A577" s="76">
        <v>577</v>
      </c>
      <c r="B577" s="45" t="s">
        <v>1806</v>
      </c>
      <c r="C577" s="105" t="s">
        <v>571</v>
      </c>
      <c r="D577" s="105" t="s">
        <v>2818</v>
      </c>
      <c r="E577" s="105" t="s">
        <v>842</v>
      </c>
      <c r="F577" s="104" t="s">
        <v>830</v>
      </c>
      <c r="G577" s="104" t="s">
        <v>831</v>
      </c>
      <c r="H577" s="107" t="s">
        <v>1834</v>
      </c>
      <c r="I577" s="107" t="s">
        <v>2965</v>
      </c>
      <c r="J577" s="47" t="s">
        <v>2815</v>
      </c>
      <c r="K577" s="109" t="s">
        <v>75</v>
      </c>
      <c r="L577" s="48"/>
      <c r="M577" s="48"/>
      <c r="N577" s="48"/>
      <c r="O577" s="48"/>
      <c r="P577" s="48" t="s">
        <v>2939</v>
      </c>
      <c r="Q577" s="48"/>
      <c r="R577" s="48"/>
      <c r="S577" s="163">
        <v>39679</v>
      </c>
      <c r="T577" s="48"/>
    </row>
    <row r="578" spans="1:20" ht="25.5">
      <c r="A578" s="76">
        <v>578</v>
      </c>
      <c r="B578" s="45" t="s">
        <v>1806</v>
      </c>
      <c r="C578" s="105" t="s">
        <v>2905</v>
      </c>
      <c r="D578" s="105" t="s">
        <v>1109</v>
      </c>
      <c r="E578" s="105" t="s">
        <v>1183</v>
      </c>
      <c r="F578" s="104" t="s">
        <v>830</v>
      </c>
      <c r="G578" s="104" t="s">
        <v>831</v>
      </c>
      <c r="H578" s="107" t="s">
        <v>1832</v>
      </c>
      <c r="I578" s="107" t="s">
        <v>2965</v>
      </c>
      <c r="J578" s="47" t="s">
        <v>2815</v>
      </c>
      <c r="K578" s="109" t="s">
        <v>75</v>
      </c>
      <c r="L578" s="48"/>
      <c r="M578" s="48"/>
      <c r="N578" s="48"/>
      <c r="O578" s="48"/>
      <c r="P578" s="48" t="s">
        <v>2939</v>
      </c>
      <c r="Q578" s="48"/>
      <c r="R578" s="48"/>
      <c r="S578" s="163">
        <v>39679</v>
      </c>
      <c r="T578" s="48"/>
    </row>
    <row r="579" spans="1:20" ht="25.5">
      <c r="A579" s="76">
        <v>579</v>
      </c>
      <c r="B579" s="45" t="s">
        <v>1806</v>
      </c>
      <c r="C579" s="105" t="s">
        <v>810</v>
      </c>
      <c r="D579" s="105" t="s">
        <v>2820</v>
      </c>
      <c r="E579" s="105" t="s">
        <v>248</v>
      </c>
      <c r="F579" s="104" t="s">
        <v>830</v>
      </c>
      <c r="G579" s="104" t="s">
        <v>831</v>
      </c>
      <c r="H579" s="107" t="s">
        <v>1842</v>
      </c>
      <c r="I579" s="107" t="s">
        <v>2965</v>
      </c>
      <c r="J579" s="47" t="s">
        <v>2815</v>
      </c>
      <c r="K579" s="109" t="s">
        <v>75</v>
      </c>
      <c r="L579" s="48"/>
      <c r="M579" s="48"/>
      <c r="N579" s="48"/>
      <c r="O579" s="48"/>
      <c r="P579" s="48" t="s">
        <v>2939</v>
      </c>
      <c r="Q579" s="48"/>
      <c r="R579" s="48"/>
      <c r="S579" s="163">
        <v>39679</v>
      </c>
      <c r="T579" s="48"/>
    </row>
    <row r="580" spans="1:20" ht="38.25">
      <c r="A580" s="76">
        <v>580</v>
      </c>
      <c r="B580" s="45" t="s">
        <v>1806</v>
      </c>
      <c r="C580" s="105" t="s">
        <v>811</v>
      </c>
      <c r="D580" s="105" t="s">
        <v>241</v>
      </c>
      <c r="E580" s="105" t="s">
        <v>843</v>
      </c>
      <c r="F580" s="104" t="s">
        <v>830</v>
      </c>
      <c r="G580" s="104" t="s">
        <v>831</v>
      </c>
      <c r="H580" s="107" t="s">
        <v>1840</v>
      </c>
      <c r="I580" s="107" t="s">
        <v>2965</v>
      </c>
      <c r="J580" s="47" t="s">
        <v>2815</v>
      </c>
      <c r="K580" s="109" t="s">
        <v>75</v>
      </c>
      <c r="L580" s="48"/>
      <c r="M580" s="48"/>
      <c r="N580" s="48"/>
      <c r="O580" s="48"/>
      <c r="P580" s="48" t="s">
        <v>2939</v>
      </c>
      <c r="Q580" s="48"/>
      <c r="R580" s="48"/>
      <c r="S580" s="163">
        <v>39679</v>
      </c>
      <c r="T580" s="48"/>
    </row>
    <row r="581" spans="1:20" ht="38.25">
      <c r="A581" s="76">
        <v>581</v>
      </c>
      <c r="B581" s="45" t="s">
        <v>1806</v>
      </c>
      <c r="C581" s="105" t="s">
        <v>1352</v>
      </c>
      <c r="D581" s="105" t="s">
        <v>244</v>
      </c>
      <c r="E581" s="105" t="s">
        <v>2734</v>
      </c>
      <c r="F581" s="104" t="s">
        <v>830</v>
      </c>
      <c r="G581" s="104" t="s">
        <v>831</v>
      </c>
      <c r="H581" s="107" t="s">
        <v>1739</v>
      </c>
      <c r="I581" s="107" t="s">
        <v>2965</v>
      </c>
      <c r="J581" s="47" t="s">
        <v>2815</v>
      </c>
      <c r="K581" s="109" t="s">
        <v>75</v>
      </c>
      <c r="L581" s="48"/>
      <c r="M581" s="48"/>
      <c r="N581" s="48"/>
      <c r="O581" s="48"/>
      <c r="P581" s="48" t="s">
        <v>2939</v>
      </c>
      <c r="Q581" s="48"/>
      <c r="R581" s="48"/>
      <c r="S581" s="163">
        <v>39679</v>
      </c>
      <c r="T581" s="48"/>
    </row>
    <row r="582" spans="1:20" ht="38.25">
      <c r="A582" s="76">
        <v>582</v>
      </c>
      <c r="B582" s="45" t="s">
        <v>1806</v>
      </c>
      <c r="C582" s="105" t="s">
        <v>2488</v>
      </c>
      <c r="D582" s="105" t="s">
        <v>244</v>
      </c>
      <c r="E582" s="105" t="s">
        <v>2318</v>
      </c>
      <c r="F582" s="104" t="s">
        <v>830</v>
      </c>
      <c r="G582" s="104" t="s">
        <v>831</v>
      </c>
      <c r="H582" s="107" t="s">
        <v>1836</v>
      </c>
      <c r="I582" s="107" t="s">
        <v>2965</v>
      </c>
      <c r="J582" s="47" t="s">
        <v>2815</v>
      </c>
      <c r="K582" s="109" t="s">
        <v>75</v>
      </c>
      <c r="L582" s="48"/>
      <c r="M582" s="48"/>
      <c r="N582" s="48"/>
      <c r="O582" s="48"/>
      <c r="P582" s="48" t="s">
        <v>2939</v>
      </c>
      <c r="Q582" s="48"/>
      <c r="R582" s="48"/>
      <c r="S582" s="163">
        <v>39679</v>
      </c>
      <c r="T582" s="48"/>
    </row>
    <row r="583" spans="1:20" ht="38.25">
      <c r="A583" s="76">
        <v>583</v>
      </c>
      <c r="B583" s="45" t="s">
        <v>1806</v>
      </c>
      <c r="C583" s="105" t="s">
        <v>246</v>
      </c>
      <c r="D583" s="105" t="s">
        <v>244</v>
      </c>
      <c r="E583" s="105" t="s">
        <v>850</v>
      </c>
      <c r="F583" s="104" t="s">
        <v>830</v>
      </c>
      <c r="G583" s="104" t="s">
        <v>831</v>
      </c>
      <c r="H583" s="107" t="s">
        <v>1743</v>
      </c>
      <c r="I583" s="107" t="s">
        <v>2965</v>
      </c>
      <c r="J583" s="47" t="s">
        <v>2815</v>
      </c>
      <c r="K583" s="109" t="s">
        <v>75</v>
      </c>
      <c r="L583" s="48"/>
      <c r="M583" s="48"/>
      <c r="N583" s="48"/>
      <c r="O583" s="48"/>
      <c r="P583" s="48" t="s">
        <v>2939</v>
      </c>
      <c r="Q583" s="48"/>
      <c r="R583" s="48"/>
      <c r="S583" s="163">
        <v>39679</v>
      </c>
      <c r="T583" s="48"/>
    </row>
    <row r="584" spans="1:20" ht="38.25">
      <c r="A584" s="76">
        <v>584</v>
      </c>
      <c r="B584" s="45" t="s">
        <v>1806</v>
      </c>
      <c r="C584" s="105" t="s">
        <v>861</v>
      </c>
      <c r="D584" s="105" t="s">
        <v>862</v>
      </c>
      <c r="E584" s="105" t="s">
        <v>835</v>
      </c>
      <c r="F584" s="104" t="s">
        <v>830</v>
      </c>
      <c r="G584" s="104" t="s">
        <v>831</v>
      </c>
      <c r="H584" s="107" t="s">
        <v>1834</v>
      </c>
      <c r="I584" s="107" t="s">
        <v>2972</v>
      </c>
      <c r="J584" s="47" t="s">
        <v>2815</v>
      </c>
      <c r="K584" s="109" t="s">
        <v>75</v>
      </c>
      <c r="L584" s="48"/>
      <c r="M584" s="48"/>
      <c r="N584" s="48"/>
      <c r="O584" s="48"/>
      <c r="P584" s="48" t="s">
        <v>2939</v>
      </c>
      <c r="Q584" s="48"/>
      <c r="R584" s="48"/>
      <c r="S584" s="163">
        <v>39679</v>
      </c>
      <c r="T584" s="48"/>
    </row>
    <row r="585" spans="1:20" ht="25.5">
      <c r="A585" s="76">
        <v>585</v>
      </c>
      <c r="B585" s="45" t="s">
        <v>1806</v>
      </c>
      <c r="C585" s="105" t="s">
        <v>861</v>
      </c>
      <c r="D585" s="105" t="s">
        <v>1700</v>
      </c>
      <c r="E585" s="105" t="s">
        <v>2900</v>
      </c>
      <c r="F585" s="104" t="s">
        <v>830</v>
      </c>
      <c r="G585" s="104" t="s">
        <v>831</v>
      </c>
      <c r="H585" s="107" t="s">
        <v>1832</v>
      </c>
      <c r="I585" s="107" t="s">
        <v>2972</v>
      </c>
      <c r="J585" s="47" t="s">
        <v>2815</v>
      </c>
      <c r="K585" s="109" t="s">
        <v>75</v>
      </c>
      <c r="L585" s="48"/>
      <c r="M585" s="48"/>
      <c r="N585" s="48"/>
      <c r="O585" s="48"/>
      <c r="P585" s="48" t="s">
        <v>2939</v>
      </c>
      <c r="Q585" s="48"/>
      <c r="R585" s="48"/>
      <c r="S585" s="163">
        <v>39679</v>
      </c>
      <c r="T585" s="48"/>
    </row>
    <row r="586" spans="1:20" ht="38.25">
      <c r="A586" s="76">
        <v>586</v>
      </c>
      <c r="B586" s="45" t="s">
        <v>1806</v>
      </c>
      <c r="C586" s="105" t="s">
        <v>861</v>
      </c>
      <c r="D586" s="105" t="s">
        <v>1700</v>
      </c>
      <c r="E586" s="105" t="s">
        <v>2910</v>
      </c>
      <c r="F586" s="104" t="s">
        <v>830</v>
      </c>
      <c r="G586" s="104" t="s">
        <v>831</v>
      </c>
      <c r="H586" s="107" t="s">
        <v>1836</v>
      </c>
      <c r="I586" s="107" t="s">
        <v>2972</v>
      </c>
      <c r="J586" s="47" t="s">
        <v>2815</v>
      </c>
      <c r="K586" s="109" t="s">
        <v>75</v>
      </c>
      <c r="L586" s="48"/>
      <c r="M586" s="48"/>
      <c r="N586" s="48"/>
      <c r="O586" s="48"/>
      <c r="P586" s="48" t="s">
        <v>2939</v>
      </c>
      <c r="Q586" s="48"/>
      <c r="R586" s="48"/>
      <c r="S586" s="163">
        <v>39679</v>
      </c>
      <c r="T586" s="48"/>
    </row>
    <row r="587" spans="1:20" ht="38.25">
      <c r="A587" s="76">
        <v>587</v>
      </c>
      <c r="B587" s="45" t="s">
        <v>1806</v>
      </c>
      <c r="C587" s="105" t="s">
        <v>861</v>
      </c>
      <c r="D587" s="105" t="s">
        <v>1700</v>
      </c>
      <c r="E587" s="105" t="s">
        <v>1405</v>
      </c>
      <c r="F587" s="104" t="s">
        <v>830</v>
      </c>
      <c r="G587" s="104" t="s">
        <v>831</v>
      </c>
      <c r="H587" s="107" t="s">
        <v>1739</v>
      </c>
      <c r="I587" s="107" t="s">
        <v>2972</v>
      </c>
      <c r="J587" s="47" t="s">
        <v>2815</v>
      </c>
      <c r="K587" s="109" t="s">
        <v>75</v>
      </c>
      <c r="L587" s="48"/>
      <c r="M587" s="48"/>
      <c r="N587" s="48"/>
      <c r="O587" s="48"/>
      <c r="P587" s="48" t="s">
        <v>2939</v>
      </c>
      <c r="Q587" s="48"/>
      <c r="R587" s="48"/>
      <c r="S587" s="163">
        <v>39679</v>
      </c>
      <c r="T587" s="48"/>
    </row>
    <row r="588" spans="1:20" ht="25.5">
      <c r="A588" s="76">
        <v>588</v>
      </c>
      <c r="B588" s="45" t="s">
        <v>1806</v>
      </c>
      <c r="C588" s="105" t="s">
        <v>861</v>
      </c>
      <c r="D588" s="105" t="s">
        <v>1700</v>
      </c>
      <c r="E588" s="105" t="s">
        <v>2915</v>
      </c>
      <c r="F588" s="104" t="s">
        <v>830</v>
      </c>
      <c r="G588" s="104" t="s">
        <v>831</v>
      </c>
      <c r="H588" s="107" t="s">
        <v>1842</v>
      </c>
      <c r="I588" s="107" t="s">
        <v>2972</v>
      </c>
      <c r="J588" s="47" t="s">
        <v>2815</v>
      </c>
      <c r="K588" s="109" t="s">
        <v>75</v>
      </c>
      <c r="L588" s="48"/>
      <c r="M588" s="48"/>
      <c r="N588" s="48"/>
      <c r="O588" s="48"/>
      <c r="P588" s="48" t="s">
        <v>2939</v>
      </c>
      <c r="Q588" s="48"/>
      <c r="R588" s="48"/>
      <c r="S588" s="163">
        <v>39679</v>
      </c>
      <c r="T588" s="48"/>
    </row>
    <row r="589" spans="1:20" ht="38.25">
      <c r="A589" s="76">
        <v>589</v>
      </c>
      <c r="B589" s="45" t="s">
        <v>1806</v>
      </c>
      <c r="C589" s="105" t="s">
        <v>861</v>
      </c>
      <c r="D589" s="105" t="s">
        <v>1700</v>
      </c>
      <c r="E589" s="105" t="s">
        <v>2893</v>
      </c>
      <c r="F589" s="104" t="s">
        <v>830</v>
      </c>
      <c r="G589" s="104" t="s">
        <v>831</v>
      </c>
      <c r="H589" s="107" t="s">
        <v>1840</v>
      </c>
      <c r="I589" s="107" t="s">
        <v>2972</v>
      </c>
      <c r="J589" s="47" t="s">
        <v>2815</v>
      </c>
      <c r="K589" s="109" t="s">
        <v>75</v>
      </c>
      <c r="L589" s="48"/>
      <c r="M589" s="48"/>
      <c r="N589" s="48"/>
      <c r="O589" s="48"/>
      <c r="P589" s="48" t="s">
        <v>2939</v>
      </c>
      <c r="Q589" s="48"/>
      <c r="R589" s="48"/>
      <c r="S589" s="163">
        <v>39679</v>
      </c>
      <c r="T589" s="48"/>
    </row>
    <row r="590" spans="1:20" ht="38.25">
      <c r="A590" s="76">
        <v>590</v>
      </c>
      <c r="B590" s="45" t="s">
        <v>1806</v>
      </c>
      <c r="C590" s="105" t="s">
        <v>861</v>
      </c>
      <c r="D590" s="105" t="s">
        <v>1700</v>
      </c>
      <c r="E590" s="105" t="s">
        <v>2068</v>
      </c>
      <c r="F590" s="104" t="s">
        <v>830</v>
      </c>
      <c r="G590" s="104" t="s">
        <v>831</v>
      </c>
      <c r="H590" s="107" t="s">
        <v>1838</v>
      </c>
      <c r="I590" s="107" t="s">
        <v>2972</v>
      </c>
      <c r="J590" s="47" t="s">
        <v>2815</v>
      </c>
      <c r="K590" s="109" t="s">
        <v>75</v>
      </c>
      <c r="L590" s="48"/>
      <c r="M590" s="48"/>
      <c r="N590" s="48"/>
      <c r="O590" s="48"/>
      <c r="P590" s="48" t="s">
        <v>2939</v>
      </c>
      <c r="Q590" s="48"/>
      <c r="R590" s="48"/>
      <c r="S590" s="163">
        <v>39679</v>
      </c>
      <c r="T590" s="48"/>
    </row>
    <row r="591" spans="1:20" ht="38.25">
      <c r="A591" s="76">
        <v>591</v>
      </c>
      <c r="B591" s="45" t="s">
        <v>1806</v>
      </c>
      <c r="C591" s="105" t="s">
        <v>861</v>
      </c>
      <c r="D591" s="105" t="s">
        <v>1700</v>
      </c>
      <c r="E591" s="105" t="s">
        <v>403</v>
      </c>
      <c r="F591" s="104" t="s">
        <v>830</v>
      </c>
      <c r="G591" s="104" t="s">
        <v>831</v>
      </c>
      <c r="H591" s="107" t="s">
        <v>1743</v>
      </c>
      <c r="I591" s="107" t="s">
        <v>2972</v>
      </c>
      <c r="J591" s="47" t="s">
        <v>2815</v>
      </c>
      <c r="K591" s="109" t="s">
        <v>75</v>
      </c>
      <c r="L591" s="48"/>
      <c r="M591" s="48"/>
      <c r="N591" s="48"/>
      <c r="O591" s="48"/>
      <c r="P591" s="48" t="s">
        <v>2939</v>
      </c>
      <c r="Q591" s="48"/>
      <c r="R591" s="48"/>
      <c r="S591" s="163">
        <v>39679</v>
      </c>
      <c r="T591" s="48"/>
    </row>
    <row r="592" spans="1:20" ht="38.25">
      <c r="A592" s="76">
        <v>592</v>
      </c>
      <c r="B592" s="45" t="s">
        <v>1806</v>
      </c>
      <c r="C592" s="105" t="s">
        <v>812</v>
      </c>
      <c r="D592" s="105" t="s">
        <v>2308</v>
      </c>
      <c r="E592" s="105" t="s">
        <v>2734</v>
      </c>
      <c r="F592" s="104" t="s">
        <v>830</v>
      </c>
      <c r="G592" s="104" t="s">
        <v>831</v>
      </c>
      <c r="H592" s="107" t="s">
        <v>1834</v>
      </c>
      <c r="I592" s="107" t="s">
        <v>813</v>
      </c>
      <c r="J592" s="47" t="s">
        <v>2815</v>
      </c>
      <c r="K592" s="109" t="s">
        <v>75</v>
      </c>
      <c r="L592" s="48"/>
      <c r="M592" s="48"/>
      <c r="N592" s="48"/>
      <c r="O592" s="48"/>
      <c r="P592" s="48" t="s">
        <v>2939</v>
      </c>
      <c r="Q592" s="48"/>
      <c r="R592" s="48"/>
      <c r="S592" s="163">
        <v>39679</v>
      </c>
      <c r="T592" s="48"/>
    </row>
    <row r="593" spans="1:20" ht="38.25">
      <c r="A593" s="76">
        <v>593</v>
      </c>
      <c r="B593" s="45" t="s">
        <v>1806</v>
      </c>
      <c r="C593" s="103" t="s">
        <v>1020</v>
      </c>
      <c r="D593" s="103" t="s">
        <v>2869</v>
      </c>
      <c r="E593" s="103" t="s">
        <v>2893</v>
      </c>
      <c r="F593" s="104" t="s">
        <v>830</v>
      </c>
      <c r="G593" s="104" t="s">
        <v>831</v>
      </c>
      <c r="H593" s="114" t="s">
        <v>814</v>
      </c>
      <c r="I593" s="114" t="s">
        <v>815</v>
      </c>
      <c r="J593" s="47" t="s">
        <v>2788</v>
      </c>
      <c r="K593" s="48" t="s">
        <v>476</v>
      </c>
      <c r="L593" s="48"/>
      <c r="M593" s="48" t="s">
        <v>1608</v>
      </c>
      <c r="N593" s="48" t="s">
        <v>763</v>
      </c>
      <c r="O593" s="48"/>
      <c r="P593" s="48" t="s">
        <v>2839</v>
      </c>
      <c r="Q593" s="48"/>
      <c r="R593" s="48"/>
      <c r="S593" s="140"/>
      <c r="T593" s="48"/>
    </row>
    <row r="594" spans="1:20" ht="51">
      <c r="A594" s="76">
        <v>594</v>
      </c>
      <c r="B594" s="45" t="s">
        <v>1806</v>
      </c>
      <c r="C594" s="103" t="s">
        <v>1020</v>
      </c>
      <c r="D594" s="103" t="s">
        <v>2869</v>
      </c>
      <c r="E594" s="103" t="s">
        <v>2819</v>
      </c>
      <c r="F594" s="104" t="s">
        <v>830</v>
      </c>
      <c r="G594" s="104" t="s">
        <v>831</v>
      </c>
      <c r="H594" s="114" t="s">
        <v>816</v>
      </c>
      <c r="I594" s="114" t="s">
        <v>817</v>
      </c>
      <c r="J594" s="47" t="s">
        <v>2788</v>
      </c>
      <c r="K594" s="48" t="s">
        <v>2902</v>
      </c>
      <c r="L594" s="48"/>
      <c r="M594" s="48" t="s">
        <v>1608</v>
      </c>
      <c r="N594" s="48" t="s">
        <v>763</v>
      </c>
      <c r="O594" s="48"/>
      <c r="P594" s="48" t="s">
        <v>2844</v>
      </c>
      <c r="Q594" s="48"/>
      <c r="R594" s="48"/>
      <c r="S594" s="140" t="s">
        <v>581</v>
      </c>
      <c r="T594" s="48"/>
    </row>
    <row r="595" spans="1:20" ht="25.5">
      <c r="A595" s="76">
        <v>595</v>
      </c>
      <c r="B595" s="45" t="s">
        <v>1806</v>
      </c>
      <c r="C595" s="103" t="s">
        <v>1020</v>
      </c>
      <c r="D595" s="103" t="s">
        <v>2869</v>
      </c>
      <c r="E595" s="103" t="s">
        <v>828</v>
      </c>
      <c r="F595" s="104" t="s">
        <v>830</v>
      </c>
      <c r="G595" s="104" t="s">
        <v>831</v>
      </c>
      <c r="H595" s="114" t="s">
        <v>818</v>
      </c>
      <c r="I595" s="114" t="s">
        <v>819</v>
      </c>
      <c r="J595" s="47" t="s">
        <v>2788</v>
      </c>
      <c r="K595" s="48" t="s">
        <v>548</v>
      </c>
      <c r="L595" s="48"/>
      <c r="M595" s="48" t="s">
        <v>1608</v>
      </c>
      <c r="N595" s="48" t="s">
        <v>763</v>
      </c>
      <c r="O595" s="48"/>
      <c r="P595" s="48" t="s">
        <v>2843</v>
      </c>
      <c r="Q595" s="48"/>
      <c r="R595" s="48"/>
      <c r="S595" s="140" t="s">
        <v>1360</v>
      </c>
      <c r="T595" s="48"/>
    </row>
    <row r="596" spans="1:20" ht="63.75">
      <c r="A596" s="76">
        <v>596</v>
      </c>
      <c r="B596" s="45" t="s">
        <v>1806</v>
      </c>
      <c r="C596" s="105" t="s">
        <v>1020</v>
      </c>
      <c r="D596" s="105" t="s">
        <v>2869</v>
      </c>
      <c r="E596" s="105" t="s">
        <v>2853</v>
      </c>
      <c r="F596" s="104" t="s">
        <v>830</v>
      </c>
      <c r="G596" s="104" t="s">
        <v>831</v>
      </c>
      <c r="H596" s="114" t="s">
        <v>820</v>
      </c>
      <c r="I596" s="114" t="s">
        <v>821</v>
      </c>
      <c r="J596" s="47" t="s">
        <v>2788</v>
      </c>
      <c r="K596" s="48" t="s">
        <v>549</v>
      </c>
      <c r="L596" s="48"/>
      <c r="M596" s="48" t="s">
        <v>1608</v>
      </c>
      <c r="N596" s="48" t="s">
        <v>763</v>
      </c>
      <c r="O596" s="48"/>
      <c r="P596" s="48" t="s">
        <v>2843</v>
      </c>
      <c r="Q596" s="48"/>
      <c r="R596" s="48"/>
      <c r="S596" s="140" t="s">
        <v>1360</v>
      </c>
      <c r="T596" s="48"/>
    </row>
    <row r="597" spans="1:20" ht="38.25">
      <c r="A597" s="76">
        <v>597</v>
      </c>
      <c r="B597" s="45" t="s">
        <v>1806</v>
      </c>
      <c r="C597" s="105" t="s">
        <v>1020</v>
      </c>
      <c r="D597" s="105" t="s">
        <v>2869</v>
      </c>
      <c r="E597" s="105" t="s">
        <v>2316</v>
      </c>
      <c r="F597" s="104" t="s">
        <v>830</v>
      </c>
      <c r="G597" s="104" t="s">
        <v>831</v>
      </c>
      <c r="H597" s="114" t="s">
        <v>822</v>
      </c>
      <c r="I597" s="114" t="s">
        <v>823</v>
      </c>
      <c r="J597" s="47" t="s">
        <v>2788</v>
      </c>
      <c r="K597" s="111" t="s">
        <v>86</v>
      </c>
      <c r="L597" s="48"/>
      <c r="M597" s="48" t="s">
        <v>1608</v>
      </c>
      <c r="N597" s="48" t="s">
        <v>763</v>
      </c>
      <c r="O597" s="48"/>
      <c r="P597" s="48" t="s">
        <v>2722</v>
      </c>
      <c r="Q597" s="48"/>
      <c r="R597" s="48"/>
      <c r="S597" s="163">
        <v>39678</v>
      </c>
      <c r="T597" s="48"/>
    </row>
    <row r="598" spans="1:20" ht="318.75">
      <c r="A598" s="76">
        <v>598</v>
      </c>
      <c r="B598" s="45" t="s">
        <v>1806</v>
      </c>
      <c r="C598" s="105" t="s">
        <v>1020</v>
      </c>
      <c r="D598" s="105" t="s">
        <v>2869</v>
      </c>
      <c r="E598" s="105" t="s">
        <v>2448</v>
      </c>
      <c r="F598" s="104" t="s">
        <v>830</v>
      </c>
      <c r="G598" s="104" t="s">
        <v>831</v>
      </c>
      <c r="H598" s="114" t="s">
        <v>822</v>
      </c>
      <c r="I598" s="107" t="s">
        <v>824</v>
      </c>
      <c r="J598" s="47" t="s">
        <v>2789</v>
      </c>
      <c r="K598" s="131" t="s">
        <v>107</v>
      </c>
      <c r="L598" s="48"/>
      <c r="M598" s="48" t="s">
        <v>1608</v>
      </c>
      <c r="N598" s="48" t="s">
        <v>763</v>
      </c>
      <c r="O598" s="48"/>
      <c r="P598" s="48" t="s">
        <v>2722</v>
      </c>
      <c r="Q598" s="48"/>
      <c r="R598" s="48"/>
      <c r="S598" s="163">
        <v>39678</v>
      </c>
      <c r="T598" s="48"/>
    </row>
    <row r="599" spans="1:20" ht="25.5">
      <c r="A599" s="76">
        <v>599</v>
      </c>
      <c r="B599" s="45" t="s">
        <v>1806</v>
      </c>
      <c r="C599" s="105" t="s">
        <v>1020</v>
      </c>
      <c r="D599" s="105" t="s">
        <v>2869</v>
      </c>
      <c r="E599" s="105" t="s">
        <v>2271</v>
      </c>
      <c r="F599" s="104" t="s">
        <v>830</v>
      </c>
      <c r="G599" s="104" t="s">
        <v>831</v>
      </c>
      <c r="H599" s="107" t="s">
        <v>818</v>
      </c>
      <c r="I599" s="107" t="s">
        <v>825</v>
      </c>
      <c r="J599" s="47" t="s">
        <v>2789</v>
      </c>
      <c r="K599" s="131" t="s">
        <v>108</v>
      </c>
      <c r="L599" s="48"/>
      <c r="M599" s="48" t="s">
        <v>1608</v>
      </c>
      <c r="N599" s="48" t="s">
        <v>763</v>
      </c>
      <c r="O599" s="48"/>
      <c r="P599" s="48" t="s">
        <v>2722</v>
      </c>
      <c r="Q599" s="48"/>
      <c r="R599" s="48"/>
      <c r="S599" s="163">
        <v>39678</v>
      </c>
      <c r="T599" s="48"/>
    </row>
    <row r="600" spans="1:20" ht="25.5">
      <c r="A600" s="76">
        <v>600</v>
      </c>
      <c r="B600" s="45" t="s">
        <v>1806</v>
      </c>
      <c r="C600" s="105" t="s">
        <v>1020</v>
      </c>
      <c r="D600" s="105" t="s">
        <v>2869</v>
      </c>
      <c r="E600" s="105" t="s">
        <v>2741</v>
      </c>
      <c r="F600" s="104" t="s">
        <v>830</v>
      </c>
      <c r="G600" s="104" t="s">
        <v>831</v>
      </c>
      <c r="H600" s="107" t="s">
        <v>818</v>
      </c>
      <c r="I600" s="107" t="s">
        <v>288</v>
      </c>
      <c r="J600" s="47" t="s">
        <v>2788</v>
      </c>
      <c r="K600" s="48" t="s">
        <v>86</v>
      </c>
      <c r="L600" s="48"/>
      <c r="M600" s="48" t="s">
        <v>1608</v>
      </c>
      <c r="N600" s="48" t="s">
        <v>763</v>
      </c>
      <c r="O600" s="48"/>
      <c r="P600" s="48" t="s">
        <v>2722</v>
      </c>
      <c r="Q600" s="48"/>
      <c r="R600" s="48"/>
      <c r="S600" s="163">
        <v>39678</v>
      </c>
      <c r="T600" s="48"/>
    </row>
    <row r="601" spans="1:20" ht="123.75">
      <c r="A601" s="76">
        <v>601</v>
      </c>
      <c r="B601" s="45" t="s">
        <v>1806</v>
      </c>
      <c r="C601" s="105" t="s">
        <v>2896</v>
      </c>
      <c r="D601" s="105" t="s">
        <v>1389</v>
      </c>
      <c r="E601" s="105" t="s">
        <v>2285</v>
      </c>
      <c r="F601" s="104" t="s">
        <v>830</v>
      </c>
      <c r="G601" s="104" t="s">
        <v>831</v>
      </c>
      <c r="H601" s="107" t="s">
        <v>289</v>
      </c>
      <c r="I601" s="107" t="s">
        <v>290</v>
      </c>
      <c r="J601" s="47" t="s">
        <v>2789</v>
      </c>
      <c r="K601" s="48" t="s">
        <v>109</v>
      </c>
      <c r="L601" s="48"/>
      <c r="M601" s="48" t="s">
        <v>1608</v>
      </c>
      <c r="N601" s="48" t="s">
        <v>763</v>
      </c>
      <c r="O601" s="48"/>
      <c r="P601" s="48" t="s">
        <v>2722</v>
      </c>
      <c r="Q601" s="48"/>
      <c r="R601" s="48"/>
      <c r="S601" s="163">
        <v>39678</v>
      </c>
      <c r="T601" s="48"/>
    </row>
    <row r="602" spans="1:20" ht="12.75">
      <c r="A602" s="76">
        <v>602</v>
      </c>
      <c r="B602" s="45" t="s">
        <v>1806</v>
      </c>
      <c r="C602" s="105" t="s">
        <v>2896</v>
      </c>
      <c r="D602" s="105" t="s">
        <v>1389</v>
      </c>
      <c r="E602" s="105" t="s">
        <v>2734</v>
      </c>
      <c r="F602" s="104" t="s">
        <v>830</v>
      </c>
      <c r="G602" s="104" t="s">
        <v>831</v>
      </c>
      <c r="H602" s="107" t="s">
        <v>291</v>
      </c>
      <c r="I602" s="107" t="s">
        <v>292</v>
      </c>
      <c r="J602" s="47" t="s">
        <v>2788</v>
      </c>
      <c r="K602" s="48" t="s">
        <v>86</v>
      </c>
      <c r="L602" s="48"/>
      <c r="M602" s="48" t="s">
        <v>1608</v>
      </c>
      <c r="N602" s="48" t="s">
        <v>763</v>
      </c>
      <c r="O602" s="48"/>
      <c r="P602" s="48" t="s">
        <v>2722</v>
      </c>
      <c r="Q602" s="48"/>
      <c r="R602" s="48"/>
      <c r="S602" s="163">
        <v>39678</v>
      </c>
      <c r="T602" s="48"/>
    </row>
    <row r="603" spans="1:20" ht="25.5">
      <c r="A603" s="76">
        <v>603</v>
      </c>
      <c r="B603" s="45" t="s">
        <v>1806</v>
      </c>
      <c r="C603" s="105" t="s">
        <v>2851</v>
      </c>
      <c r="D603" s="105" t="s">
        <v>2934</v>
      </c>
      <c r="E603" s="105" t="s">
        <v>2425</v>
      </c>
      <c r="F603" s="104" t="s">
        <v>830</v>
      </c>
      <c r="G603" s="104" t="s">
        <v>831</v>
      </c>
      <c r="H603" s="107" t="s">
        <v>293</v>
      </c>
      <c r="I603" s="107" t="s">
        <v>294</v>
      </c>
      <c r="J603" s="47" t="s">
        <v>2788</v>
      </c>
      <c r="K603" s="48"/>
      <c r="L603" s="48"/>
      <c r="M603" s="48" t="s">
        <v>1608</v>
      </c>
      <c r="N603" s="48" t="s">
        <v>763</v>
      </c>
      <c r="O603" s="48"/>
      <c r="P603" s="48" t="s">
        <v>2315</v>
      </c>
      <c r="Q603" s="48"/>
      <c r="R603" s="48"/>
      <c r="S603" s="163">
        <v>39679</v>
      </c>
      <c r="T603" s="48"/>
    </row>
    <row r="604" spans="1:20" ht="101.25">
      <c r="A604" s="76">
        <v>604</v>
      </c>
      <c r="B604" s="45" t="s">
        <v>1806</v>
      </c>
      <c r="C604" s="105" t="s">
        <v>295</v>
      </c>
      <c r="D604" s="105" t="s">
        <v>2934</v>
      </c>
      <c r="E604" s="105" t="s">
        <v>1398</v>
      </c>
      <c r="F604" s="104" t="s">
        <v>830</v>
      </c>
      <c r="G604" s="104" t="s">
        <v>831</v>
      </c>
      <c r="H604" s="107" t="s">
        <v>296</v>
      </c>
      <c r="I604" s="107" t="s">
        <v>297</v>
      </c>
      <c r="J604" s="47" t="s">
        <v>2789</v>
      </c>
      <c r="K604" s="48" t="s">
        <v>759</v>
      </c>
      <c r="L604" s="48"/>
      <c r="M604" s="48" t="s">
        <v>1608</v>
      </c>
      <c r="N604" s="48" t="s">
        <v>763</v>
      </c>
      <c r="O604" s="48"/>
      <c r="P604" s="48" t="s">
        <v>1421</v>
      </c>
      <c r="Q604" s="48"/>
      <c r="R604" s="48"/>
      <c r="S604" s="163">
        <v>39686</v>
      </c>
      <c r="T604" s="48"/>
    </row>
    <row r="605" spans="1:20" ht="25.5">
      <c r="A605" s="76">
        <v>605</v>
      </c>
      <c r="B605" s="45" t="s">
        <v>1806</v>
      </c>
      <c r="C605" s="105" t="s">
        <v>298</v>
      </c>
      <c r="D605" s="105" t="s">
        <v>2934</v>
      </c>
      <c r="E605" s="105" t="s">
        <v>829</v>
      </c>
      <c r="F605" s="104" t="s">
        <v>830</v>
      </c>
      <c r="G605" s="104" t="s">
        <v>831</v>
      </c>
      <c r="H605" s="107" t="s">
        <v>299</v>
      </c>
      <c r="I605" s="107" t="s">
        <v>300</v>
      </c>
      <c r="J605" s="47" t="s">
        <v>2788</v>
      </c>
      <c r="K605" s="48" t="s">
        <v>2902</v>
      </c>
      <c r="L605" s="48"/>
      <c r="M605" s="48" t="s">
        <v>1608</v>
      </c>
      <c r="N605" s="48" t="s">
        <v>763</v>
      </c>
      <c r="O605" s="48"/>
      <c r="P605" s="48" t="s">
        <v>2844</v>
      </c>
      <c r="Q605" s="48"/>
      <c r="R605" s="48"/>
      <c r="S605" s="140" t="s">
        <v>581</v>
      </c>
      <c r="T605" s="48"/>
    </row>
    <row r="606" spans="1:20" ht="56.25">
      <c r="A606" s="76">
        <v>606</v>
      </c>
      <c r="B606" s="45" t="s">
        <v>1806</v>
      </c>
      <c r="C606" s="105" t="s">
        <v>458</v>
      </c>
      <c r="D606" s="105" t="s">
        <v>2934</v>
      </c>
      <c r="E606" s="105" t="s">
        <v>341</v>
      </c>
      <c r="F606" s="104" t="s">
        <v>830</v>
      </c>
      <c r="G606" s="104" t="s">
        <v>831</v>
      </c>
      <c r="H606" s="107" t="s">
        <v>299</v>
      </c>
      <c r="I606" s="107" t="s">
        <v>300</v>
      </c>
      <c r="J606" s="116" t="s">
        <v>2788</v>
      </c>
      <c r="K606" s="48" t="s">
        <v>3056</v>
      </c>
      <c r="L606" s="48"/>
      <c r="M606" s="48" t="s">
        <v>1608</v>
      </c>
      <c r="N606" s="48" t="s">
        <v>763</v>
      </c>
      <c r="O606" s="48"/>
      <c r="P606" s="48" t="s">
        <v>2841</v>
      </c>
      <c r="Q606" s="48"/>
      <c r="R606" s="48"/>
      <c r="S606" s="140"/>
      <c r="T606" s="48"/>
    </row>
    <row r="607" spans="1:20" ht="56.25">
      <c r="A607" s="76">
        <v>607</v>
      </c>
      <c r="B607" s="45" t="s">
        <v>1806</v>
      </c>
      <c r="C607" s="105" t="s">
        <v>458</v>
      </c>
      <c r="D607" s="105" t="s">
        <v>2934</v>
      </c>
      <c r="E607" s="105" t="s">
        <v>2318</v>
      </c>
      <c r="F607" s="104" t="s">
        <v>830</v>
      </c>
      <c r="G607" s="104" t="s">
        <v>831</v>
      </c>
      <c r="H607" s="107" t="s">
        <v>301</v>
      </c>
      <c r="I607" s="107" t="s">
        <v>302</v>
      </c>
      <c r="J607" s="116" t="s">
        <v>2788</v>
      </c>
      <c r="K607" s="48" t="s">
        <v>3056</v>
      </c>
      <c r="L607" s="48"/>
      <c r="M607" s="48" t="s">
        <v>1608</v>
      </c>
      <c r="N607" s="48" t="s">
        <v>763</v>
      </c>
      <c r="O607" s="48"/>
      <c r="P607" s="48" t="s">
        <v>2841</v>
      </c>
      <c r="Q607" s="48"/>
      <c r="R607" s="48"/>
      <c r="S607" s="140"/>
      <c r="T607" s="48"/>
    </row>
    <row r="608" spans="1:20" ht="56.25">
      <c r="A608" s="76">
        <v>608</v>
      </c>
      <c r="B608" s="45" t="s">
        <v>1806</v>
      </c>
      <c r="C608" s="105" t="s">
        <v>458</v>
      </c>
      <c r="D608" s="105" t="s">
        <v>2934</v>
      </c>
      <c r="E608" s="105" t="s">
        <v>2318</v>
      </c>
      <c r="F608" s="104" t="s">
        <v>830</v>
      </c>
      <c r="G608" s="104" t="s">
        <v>831</v>
      </c>
      <c r="H608" s="107" t="s">
        <v>303</v>
      </c>
      <c r="I608" s="107" t="s">
        <v>304</v>
      </c>
      <c r="J608" s="116" t="s">
        <v>2788</v>
      </c>
      <c r="K608" s="48" t="s">
        <v>3056</v>
      </c>
      <c r="L608" s="48"/>
      <c r="M608" s="48" t="s">
        <v>1608</v>
      </c>
      <c r="N608" s="48" t="s">
        <v>763</v>
      </c>
      <c r="O608" s="48"/>
      <c r="P608" s="48" t="s">
        <v>2841</v>
      </c>
      <c r="Q608" s="48"/>
      <c r="R608" s="48"/>
      <c r="S608" s="140"/>
      <c r="T608" s="48"/>
    </row>
    <row r="609" spans="1:20" ht="56.25">
      <c r="A609" s="76">
        <v>609</v>
      </c>
      <c r="B609" s="45" t="s">
        <v>1806</v>
      </c>
      <c r="C609" s="105" t="s">
        <v>458</v>
      </c>
      <c r="D609" s="105" t="s">
        <v>2934</v>
      </c>
      <c r="E609" s="105" t="s">
        <v>2728</v>
      </c>
      <c r="F609" s="104" t="s">
        <v>830</v>
      </c>
      <c r="G609" s="104" t="s">
        <v>831</v>
      </c>
      <c r="H609" s="107" t="s">
        <v>305</v>
      </c>
      <c r="I609" s="107" t="s">
        <v>306</v>
      </c>
      <c r="J609" s="116" t="s">
        <v>2788</v>
      </c>
      <c r="K609" s="48" t="s">
        <v>3056</v>
      </c>
      <c r="L609" s="48"/>
      <c r="M609" s="48" t="s">
        <v>1608</v>
      </c>
      <c r="N609" s="48" t="s">
        <v>763</v>
      </c>
      <c r="O609" s="48"/>
      <c r="P609" s="48" t="s">
        <v>2841</v>
      </c>
      <c r="Q609" s="48"/>
      <c r="R609" s="48"/>
      <c r="S609" s="140"/>
      <c r="T609" s="48"/>
    </row>
    <row r="610" spans="1:20" ht="56.25">
      <c r="A610" s="76">
        <v>610</v>
      </c>
      <c r="B610" s="45" t="s">
        <v>1806</v>
      </c>
      <c r="C610" s="105" t="s">
        <v>458</v>
      </c>
      <c r="D610" s="105" t="s">
        <v>2934</v>
      </c>
      <c r="E610" s="105" t="s">
        <v>2898</v>
      </c>
      <c r="F610" s="104" t="s">
        <v>830</v>
      </c>
      <c r="G610" s="104" t="s">
        <v>831</v>
      </c>
      <c r="H610" s="114" t="s">
        <v>307</v>
      </c>
      <c r="I610" s="114" t="s">
        <v>308</v>
      </c>
      <c r="J610" s="116" t="s">
        <v>2788</v>
      </c>
      <c r="K610" s="48" t="s">
        <v>3056</v>
      </c>
      <c r="L610" s="48"/>
      <c r="M610" s="48" t="s">
        <v>1608</v>
      </c>
      <c r="N610" s="48" t="s">
        <v>763</v>
      </c>
      <c r="O610" s="48"/>
      <c r="P610" s="48" t="s">
        <v>2841</v>
      </c>
      <c r="Q610" s="48"/>
      <c r="R610" s="48"/>
      <c r="S610" s="140"/>
      <c r="T610" s="48"/>
    </row>
    <row r="611" spans="1:20" ht="56.25">
      <c r="A611" s="76">
        <v>611</v>
      </c>
      <c r="B611" s="45" t="s">
        <v>1806</v>
      </c>
      <c r="C611" s="105" t="s">
        <v>458</v>
      </c>
      <c r="D611" s="105" t="s">
        <v>2934</v>
      </c>
      <c r="E611" s="105" t="s">
        <v>2893</v>
      </c>
      <c r="F611" s="104" t="s">
        <v>830</v>
      </c>
      <c r="G611" s="104" t="s">
        <v>831</v>
      </c>
      <c r="H611" s="107" t="s">
        <v>309</v>
      </c>
      <c r="I611" s="107" t="s">
        <v>310</v>
      </c>
      <c r="J611" s="116" t="s">
        <v>2788</v>
      </c>
      <c r="K611" s="48" t="s">
        <v>3056</v>
      </c>
      <c r="L611" s="48"/>
      <c r="M611" s="48" t="s">
        <v>1608</v>
      </c>
      <c r="N611" s="48" t="s">
        <v>763</v>
      </c>
      <c r="O611" s="48"/>
      <c r="P611" s="48" t="s">
        <v>2841</v>
      </c>
      <c r="Q611" s="48"/>
      <c r="R611" s="48"/>
      <c r="S611" s="140"/>
      <c r="T611" s="48"/>
    </row>
    <row r="612" spans="1:20" ht="258.75">
      <c r="A612" s="76">
        <v>612</v>
      </c>
      <c r="B612" s="45" t="s">
        <v>1806</v>
      </c>
      <c r="C612" s="105" t="s">
        <v>1353</v>
      </c>
      <c r="D612" s="105" t="s">
        <v>2934</v>
      </c>
      <c r="E612" s="105" t="s">
        <v>2911</v>
      </c>
      <c r="F612" s="104" t="s">
        <v>830</v>
      </c>
      <c r="G612" s="104" t="s">
        <v>831</v>
      </c>
      <c r="H612" s="107" t="s">
        <v>311</v>
      </c>
      <c r="I612" s="107" t="s">
        <v>312</v>
      </c>
      <c r="J612" s="47" t="s">
        <v>2789</v>
      </c>
      <c r="K612" s="48" t="s">
        <v>110</v>
      </c>
      <c r="L612" s="48"/>
      <c r="M612" s="48" t="s">
        <v>1608</v>
      </c>
      <c r="N612" s="48" t="s">
        <v>763</v>
      </c>
      <c r="O612" s="48"/>
      <c r="P612" s="48" t="s">
        <v>2722</v>
      </c>
      <c r="Q612" s="48"/>
      <c r="R612" s="48"/>
      <c r="S612" s="163">
        <v>39678</v>
      </c>
      <c r="T612" s="48"/>
    </row>
    <row r="613" spans="1:20" ht="146.25">
      <c r="A613" s="76">
        <v>613</v>
      </c>
      <c r="B613" s="45" t="s">
        <v>1806</v>
      </c>
      <c r="C613" s="105" t="s">
        <v>313</v>
      </c>
      <c r="D613" s="105" t="s">
        <v>2934</v>
      </c>
      <c r="E613" s="105" t="s">
        <v>2920</v>
      </c>
      <c r="F613" s="104" t="s">
        <v>830</v>
      </c>
      <c r="G613" s="104" t="s">
        <v>831</v>
      </c>
      <c r="H613" s="114" t="s">
        <v>314</v>
      </c>
      <c r="I613" s="107" t="s">
        <v>315</v>
      </c>
      <c r="J613" s="47" t="s">
        <v>2788</v>
      </c>
      <c r="K613" s="48" t="s">
        <v>550</v>
      </c>
      <c r="L613" s="48"/>
      <c r="M613" s="48" t="s">
        <v>1608</v>
      </c>
      <c r="N613" s="48" t="s">
        <v>763</v>
      </c>
      <c r="O613" s="48"/>
      <c r="P613" s="48" t="s">
        <v>2843</v>
      </c>
      <c r="Q613" s="48"/>
      <c r="R613" s="48"/>
      <c r="S613" s="140" t="s">
        <v>1360</v>
      </c>
      <c r="T613" s="48"/>
    </row>
    <row r="614" spans="1:20" ht="67.5">
      <c r="A614" s="76">
        <v>614</v>
      </c>
      <c r="B614" s="45" t="s">
        <v>1806</v>
      </c>
      <c r="C614" s="105" t="s">
        <v>2970</v>
      </c>
      <c r="D614" s="105" t="s">
        <v>2913</v>
      </c>
      <c r="E614" s="105" t="s">
        <v>2741</v>
      </c>
      <c r="F614" s="104" t="s">
        <v>830</v>
      </c>
      <c r="G614" s="104" t="s">
        <v>831</v>
      </c>
      <c r="H614" s="114" t="s">
        <v>316</v>
      </c>
      <c r="I614" s="107" t="s">
        <v>317</v>
      </c>
      <c r="J614" s="47" t="s">
        <v>2788</v>
      </c>
      <c r="K614" s="48" t="s">
        <v>470</v>
      </c>
      <c r="L614" s="48"/>
      <c r="M614" s="48" t="s">
        <v>1608</v>
      </c>
      <c r="N614" s="48" t="s">
        <v>763</v>
      </c>
      <c r="O614" s="48"/>
      <c r="P614" s="48" t="s">
        <v>2766</v>
      </c>
      <c r="Q614" s="48"/>
      <c r="R614" s="48"/>
      <c r="S614" s="161">
        <v>39645</v>
      </c>
      <c r="T614" s="48"/>
    </row>
    <row r="615" spans="1:20" ht="25.5">
      <c r="A615" s="76">
        <v>615</v>
      </c>
      <c r="B615" s="45" t="s">
        <v>1806</v>
      </c>
      <c r="C615" s="105" t="s">
        <v>2970</v>
      </c>
      <c r="D615" s="105" t="s">
        <v>2913</v>
      </c>
      <c r="E615" s="105" t="s">
        <v>2739</v>
      </c>
      <c r="F615" s="104" t="s">
        <v>830</v>
      </c>
      <c r="G615" s="104" t="s">
        <v>831</v>
      </c>
      <c r="H615" s="107" t="s">
        <v>318</v>
      </c>
      <c r="I615" s="107" t="s">
        <v>319</v>
      </c>
      <c r="J615" s="47" t="s">
        <v>2788</v>
      </c>
      <c r="K615" s="48"/>
      <c r="L615" s="48"/>
      <c r="M615" s="48" t="s">
        <v>1608</v>
      </c>
      <c r="N615" s="48" t="s">
        <v>763</v>
      </c>
      <c r="O615" s="48"/>
      <c r="P615" s="48" t="s">
        <v>2766</v>
      </c>
      <c r="Q615" s="48"/>
      <c r="R615" s="48"/>
      <c r="S615" s="161">
        <v>39645</v>
      </c>
      <c r="T615" s="48"/>
    </row>
    <row r="616" spans="1:20" ht="101.25">
      <c r="A616" s="76">
        <v>616</v>
      </c>
      <c r="B616" s="45" t="s">
        <v>1806</v>
      </c>
      <c r="C616" s="105" t="s">
        <v>2945</v>
      </c>
      <c r="D616" s="105" t="s">
        <v>2324</v>
      </c>
      <c r="E616" s="105" t="s">
        <v>2298</v>
      </c>
      <c r="F616" s="104" t="s">
        <v>830</v>
      </c>
      <c r="G616" s="104" t="s">
        <v>831</v>
      </c>
      <c r="H616" s="107" t="s">
        <v>320</v>
      </c>
      <c r="I616" s="107" t="s">
        <v>321</v>
      </c>
      <c r="J616" s="47" t="s">
        <v>2815</v>
      </c>
      <c r="K616" s="48" t="s">
        <v>1323</v>
      </c>
      <c r="L616" s="48"/>
      <c r="M616" s="48"/>
      <c r="N616" s="48"/>
      <c r="O616" s="48"/>
      <c r="P616" s="48" t="s">
        <v>2939</v>
      </c>
      <c r="Q616" s="48"/>
      <c r="R616" s="48"/>
      <c r="S616" s="163">
        <v>39679</v>
      </c>
      <c r="T616" s="48"/>
    </row>
    <row r="617" spans="1:20" ht="38.25">
      <c r="A617" s="76">
        <v>617</v>
      </c>
      <c r="B617" s="45" t="s">
        <v>1806</v>
      </c>
      <c r="C617" s="105" t="s">
        <v>2945</v>
      </c>
      <c r="D617" s="105" t="s">
        <v>2324</v>
      </c>
      <c r="E617" s="105" t="s">
        <v>2739</v>
      </c>
      <c r="F617" s="104" t="s">
        <v>830</v>
      </c>
      <c r="G617" s="104" t="s">
        <v>831</v>
      </c>
      <c r="H617" s="107" t="s">
        <v>320</v>
      </c>
      <c r="I617" s="107" t="s">
        <v>322</v>
      </c>
      <c r="J617" s="47" t="s">
        <v>2815</v>
      </c>
      <c r="K617" s="48" t="s">
        <v>1324</v>
      </c>
      <c r="L617" s="48"/>
      <c r="M617" s="48"/>
      <c r="N617" s="48"/>
      <c r="O617" s="48"/>
      <c r="P617" s="48" t="s">
        <v>2939</v>
      </c>
      <c r="Q617" s="48"/>
      <c r="R617" s="48"/>
      <c r="S617" s="163">
        <v>39679</v>
      </c>
      <c r="T617" s="48"/>
    </row>
    <row r="618" spans="1:20" ht="38.25">
      <c r="A618" s="76">
        <v>618</v>
      </c>
      <c r="B618" s="45" t="s">
        <v>1806</v>
      </c>
      <c r="C618" s="105" t="s">
        <v>2945</v>
      </c>
      <c r="D618" s="105" t="s">
        <v>2324</v>
      </c>
      <c r="E618" s="105" t="s">
        <v>835</v>
      </c>
      <c r="F618" s="104" t="s">
        <v>830</v>
      </c>
      <c r="G618" s="104" t="s">
        <v>831</v>
      </c>
      <c r="H618" s="107" t="s">
        <v>320</v>
      </c>
      <c r="I618" s="107" t="s">
        <v>321</v>
      </c>
      <c r="J618" s="47" t="s">
        <v>2815</v>
      </c>
      <c r="K618" s="48" t="s">
        <v>1324</v>
      </c>
      <c r="L618" s="48"/>
      <c r="M618" s="48"/>
      <c r="N618" s="48"/>
      <c r="O618" s="48"/>
      <c r="P618" s="48" t="s">
        <v>2939</v>
      </c>
      <c r="Q618" s="48"/>
      <c r="R618" s="48"/>
      <c r="S618" s="163">
        <v>39679</v>
      </c>
      <c r="T618" s="48"/>
    </row>
    <row r="619" spans="1:20" ht="38.25">
      <c r="A619" s="76">
        <v>619</v>
      </c>
      <c r="B619" s="45" t="s">
        <v>1806</v>
      </c>
      <c r="C619" s="105" t="s">
        <v>2973</v>
      </c>
      <c r="D619" s="105" t="s">
        <v>1398</v>
      </c>
      <c r="E619" s="105" t="s">
        <v>2900</v>
      </c>
      <c r="F619" s="104" t="s">
        <v>830</v>
      </c>
      <c r="G619" s="104" t="s">
        <v>831</v>
      </c>
      <c r="H619" s="107" t="s">
        <v>320</v>
      </c>
      <c r="I619" s="107" t="s">
        <v>322</v>
      </c>
      <c r="J619" s="47" t="s">
        <v>2815</v>
      </c>
      <c r="K619" s="48" t="s">
        <v>1324</v>
      </c>
      <c r="L619" s="48"/>
      <c r="M619" s="48"/>
      <c r="N619" s="48"/>
      <c r="O619" s="48"/>
      <c r="P619" s="48" t="s">
        <v>2939</v>
      </c>
      <c r="Q619" s="48"/>
      <c r="R619" s="48"/>
      <c r="S619" s="163">
        <v>39679</v>
      </c>
      <c r="T619" s="48"/>
    </row>
    <row r="620" spans="1:20" ht="38.25">
      <c r="A620" s="76">
        <v>620</v>
      </c>
      <c r="B620" s="45" t="s">
        <v>1806</v>
      </c>
      <c r="C620" s="105" t="s">
        <v>2973</v>
      </c>
      <c r="D620" s="105" t="s">
        <v>1398</v>
      </c>
      <c r="E620" s="105" t="s">
        <v>2926</v>
      </c>
      <c r="F620" s="104" t="s">
        <v>830</v>
      </c>
      <c r="G620" s="104" t="s">
        <v>831</v>
      </c>
      <c r="H620" s="107" t="s">
        <v>320</v>
      </c>
      <c r="I620" s="107" t="s">
        <v>321</v>
      </c>
      <c r="J620" s="47" t="s">
        <v>2815</v>
      </c>
      <c r="K620" s="48" t="s">
        <v>1324</v>
      </c>
      <c r="L620" s="48"/>
      <c r="M620" s="48"/>
      <c r="N620" s="48"/>
      <c r="O620" s="48"/>
      <c r="P620" s="48" t="s">
        <v>2939</v>
      </c>
      <c r="Q620" s="48"/>
      <c r="R620" s="48"/>
      <c r="S620" s="163">
        <v>39679</v>
      </c>
      <c r="T620" s="48"/>
    </row>
    <row r="621" spans="1:20" ht="38.25">
      <c r="A621" s="76">
        <v>621</v>
      </c>
      <c r="B621" s="45" t="s">
        <v>1806</v>
      </c>
      <c r="C621" s="105" t="s">
        <v>2933</v>
      </c>
      <c r="D621" s="105" t="s">
        <v>1398</v>
      </c>
      <c r="E621" s="105" t="s">
        <v>341</v>
      </c>
      <c r="F621" s="104" t="s">
        <v>830</v>
      </c>
      <c r="G621" s="104" t="s">
        <v>831</v>
      </c>
      <c r="H621" s="107" t="s">
        <v>320</v>
      </c>
      <c r="I621" s="107" t="s">
        <v>321</v>
      </c>
      <c r="J621" s="47" t="s">
        <v>2815</v>
      </c>
      <c r="K621" s="48" t="s">
        <v>1324</v>
      </c>
      <c r="L621" s="48"/>
      <c r="M621" s="48"/>
      <c r="N621" s="48"/>
      <c r="O621" s="48"/>
      <c r="P621" s="48" t="s">
        <v>2939</v>
      </c>
      <c r="Q621" s="48"/>
      <c r="R621" s="48"/>
      <c r="S621" s="163">
        <v>39679</v>
      </c>
      <c r="T621" s="48"/>
    </row>
    <row r="622" spans="1:20" ht="38.25">
      <c r="A622" s="76">
        <v>622</v>
      </c>
      <c r="B622" s="45" t="s">
        <v>1806</v>
      </c>
      <c r="C622" s="105" t="s">
        <v>1740</v>
      </c>
      <c r="D622" s="105" t="s">
        <v>1398</v>
      </c>
      <c r="E622" s="105" t="s">
        <v>2739</v>
      </c>
      <c r="F622" s="104" t="s">
        <v>830</v>
      </c>
      <c r="G622" s="104" t="s">
        <v>831</v>
      </c>
      <c r="H622" s="107" t="s">
        <v>320</v>
      </c>
      <c r="I622" s="107" t="s">
        <v>322</v>
      </c>
      <c r="J622" s="47" t="s">
        <v>2815</v>
      </c>
      <c r="K622" s="48" t="s">
        <v>1324</v>
      </c>
      <c r="L622" s="48"/>
      <c r="M622" s="48"/>
      <c r="N622" s="48"/>
      <c r="O622" s="48"/>
      <c r="P622" s="48" t="s">
        <v>2939</v>
      </c>
      <c r="Q622" s="48"/>
      <c r="R622" s="48"/>
      <c r="S622" s="163">
        <v>39679</v>
      </c>
      <c r="T622" s="48"/>
    </row>
    <row r="623" spans="1:20" ht="38.25">
      <c r="A623" s="76">
        <v>623</v>
      </c>
      <c r="B623" s="45" t="s">
        <v>1806</v>
      </c>
      <c r="C623" s="105" t="s">
        <v>1740</v>
      </c>
      <c r="D623" s="105" t="s">
        <v>1398</v>
      </c>
      <c r="E623" s="105" t="s">
        <v>2911</v>
      </c>
      <c r="F623" s="104" t="s">
        <v>830</v>
      </c>
      <c r="G623" s="104" t="s">
        <v>831</v>
      </c>
      <c r="H623" s="107" t="s">
        <v>320</v>
      </c>
      <c r="I623" s="107" t="s">
        <v>321</v>
      </c>
      <c r="J623" s="47" t="s">
        <v>2815</v>
      </c>
      <c r="K623" s="48" t="s">
        <v>1324</v>
      </c>
      <c r="L623" s="48"/>
      <c r="M623" s="48"/>
      <c r="N623" s="48"/>
      <c r="O623" s="48"/>
      <c r="P623" s="48" t="s">
        <v>2939</v>
      </c>
      <c r="Q623" s="48"/>
      <c r="R623" s="48"/>
      <c r="S623" s="163">
        <v>39679</v>
      </c>
      <c r="T623" s="48"/>
    </row>
    <row r="624" spans="1:20" ht="38.25">
      <c r="A624" s="76">
        <v>624</v>
      </c>
      <c r="B624" s="45" t="s">
        <v>1806</v>
      </c>
      <c r="C624" s="105" t="s">
        <v>259</v>
      </c>
      <c r="D624" s="105" t="s">
        <v>1391</v>
      </c>
      <c r="E624" s="105" t="s">
        <v>2900</v>
      </c>
      <c r="F624" s="104" t="s">
        <v>830</v>
      </c>
      <c r="G624" s="104" t="s">
        <v>831</v>
      </c>
      <c r="H624" s="107" t="s">
        <v>320</v>
      </c>
      <c r="I624" s="107" t="s">
        <v>321</v>
      </c>
      <c r="J624" s="47" t="s">
        <v>2815</v>
      </c>
      <c r="K624" s="48" t="s">
        <v>1324</v>
      </c>
      <c r="L624" s="48"/>
      <c r="M624" s="48"/>
      <c r="N624" s="48"/>
      <c r="O624" s="48"/>
      <c r="P624" s="48" t="s">
        <v>2939</v>
      </c>
      <c r="Q624" s="48"/>
      <c r="R624" s="48"/>
      <c r="S624" s="163">
        <v>39679</v>
      </c>
      <c r="T624" s="48"/>
    </row>
    <row r="625" spans="1:20" ht="38.25">
      <c r="A625" s="76">
        <v>625</v>
      </c>
      <c r="B625" s="45" t="s">
        <v>1806</v>
      </c>
      <c r="C625" s="105" t="s">
        <v>259</v>
      </c>
      <c r="D625" s="105" t="s">
        <v>1391</v>
      </c>
      <c r="E625" s="105" t="s">
        <v>2926</v>
      </c>
      <c r="F625" s="104" t="s">
        <v>830</v>
      </c>
      <c r="G625" s="104" t="s">
        <v>831</v>
      </c>
      <c r="H625" s="107" t="s">
        <v>320</v>
      </c>
      <c r="I625" s="107" t="s">
        <v>321</v>
      </c>
      <c r="J625" s="47" t="s">
        <v>2815</v>
      </c>
      <c r="K625" s="48" t="s">
        <v>1324</v>
      </c>
      <c r="L625" s="48"/>
      <c r="M625" s="48"/>
      <c r="N625" s="48"/>
      <c r="O625" s="48"/>
      <c r="P625" s="48" t="s">
        <v>2939</v>
      </c>
      <c r="Q625" s="48"/>
      <c r="R625" s="48"/>
      <c r="S625" s="163">
        <v>39679</v>
      </c>
      <c r="T625" s="48"/>
    </row>
    <row r="626" spans="1:20" ht="38.25">
      <c r="A626" s="76">
        <v>626</v>
      </c>
      <c r="B626" s="45" t="s">
        <v>1806</v>
      </c>
      <c r="C626" s="105" t="s">
        <v>2887</v>
      </c>
      <c r="D626" s="105" t="s">
        <v>1391</v>
      </c>
      <c r="E626" s="105" t="s">
        <v>2923</v>
      </c>
      <c r="F626" s="104" t="s">
        <v>830</v>
      </c>
      <c r="G626" s="104" t="s">
        <v>831</v>
      </c>
      <c r="H626" s="107" t="s">
        <v>320</v>
      </c>
      <c r="I626" s="107" t="s">
        <v>321</v>
      </c>
      <c r="J626" s="47" t="s">
        <v>2815</v>
      </c>
      <c r="K626" s="48" t="s">
        <v>1324</v>
      </c>
      <c r="L626" s="47"/>
      <c r="M626" s="48"/>
      <c r="N626" s="48"/>
      <c r="O626" s="48"/>
      <c r="P626" s="48" t="s">
        <v>2939</v>
      </c>
      <c r="Q626" s="48"/>
      <c r="R626" s="48"/>
      <c r="S626" s="163">
        <v>39679</v>
      </c>
      <c r="T626" s="48"/>
    </row>
    <row r="627" spans="1:20" ht="38.25">
      <c r="A627" s="76">
        <v>627</v>
      </c>
      <c r="B627" s="45" t="s">
        <v>1806</v>
      </c>
      <c r="C627" s="105" t="s">
        <v>2887</v>
      </c>
      <c r="D627" s="105" t="s">
        <v>1391</v>
      </c>
      <c r="E627" s="105" t="s">
        <v>836</v>
      </c>
      <c r="F627" s="104" t="s">
        <v>830</v>
      </c>
      <c r="G627" s="104" t="s">
        <v>831</v>
      </c>
      <c r="H627" s="107" t="s">
        <v>320</v>
      </c>
      <c r="I627" s="107" t="s">
        <v>321</v>
      </c>
      <c r="J627" s="47" t="s">
        <v>2815</v>
      </c>
      <c r="K627" s="48" t="s">
        <v>1324</v>
      </c>
      <c r="L627" s="47"/>
      <c r="M627" s="48"/>
      <c r="N627" s="48"/>
      <c r="O627" s="48"/>
      <c r="P627" s="48" t="s">
        <v>2939</v>
      </c>
      <c r="Q627" s="48"/>
      <c r="R627" s="48"/>
      <c r="S627" s="163">
        <v>39679</v>
      </c>
      <c r="T627" s="48"/>
    </row>
    <row r="628" spans="1:20" ht="38.25">
      <c r="A628" s="76">
        <v>628</v>
      </c>
      <c r="B628" s="45" t="s">
        <v>1806</v>
      </c>
      <c r="C628" s="105" t="s">
        <v>2887</v>
      </c>
      <c r="D628" s="105" t="s">
        <v>1391</v>
      </c>
      <c r="E628" s="105" t="s">
        <v>2893</v>
      </c>
      <c r="F628" s="104" t="s">
        <v>830</v>
      </c>
      <c r="G628" s="104" t="s">
        <v>831</v>
      </c>
      <c r="H628" s="107" t="s">
        <v>320</v>
      </c>
      <c r="I628" s="107" t="s">
        <v>322</v>
      </c>
      <c r="J628" s="47" t="s">
        <v>2815</v>
      </c>
      <c r="K628" s="48" t="s">
        <v>1324</v>
      </c>
      <c r="L628" s="48"/>
      <c r="M628" s="48"/>
      <c r="N628" s="48"/>
      <c r="O628" s="48"/>
      <c r="P628" s="48" t="s">
        <v>2939</v>
      </c>
      <c r="Q628" s="48"/>
      <c r="R628" s="48"/>
      <c r="S628" s="163">
        <v>39679</v>
      </c>
      <c r="T628" s="48"/>
    </row>
    <row r="629" spans="1:20" ht="38.25">
      <c r="A629" s="76">
        <v>629</v>
      </c>
      <c r="B629" s="45" t="s">
        <v>1806</v>
      </c>
      <c r="C629" s="105" t="s">
        <v>2032</v>
      </c>
      <c r="D629" s="105" t="s">
        <v>1391</v>
      </c>
      <c r="E629" s="105" t="s">
        <v>2911</v>
      </c>
      <c r="F629" s="104" t="s">
        <v>830</v>
      </c>
      <c r="G629" s="104" t="s">
        <v>831</v>
      </c>
      <c r="H629" s="107" t="s">
        <v>320</v>
      </c>
      <c r="I629" s="107" t="s">
        <v>321</v>
      </c>
      <c r="J629" s="47" t="s">
        <v>2815</v>
      </c>
      <c r="K629" s="48" t="s">
        <v>1324</v>
      </c>
      <c r="L629" s="48"/>
      <c r="M629" s="48"/>
      <c r="N629" s="48"/>
      <c r="O629" s="48"/>
      <c r="P629" s="48" t="s">
        <v>2939</v>
      </c>
      <c r="Q629" s="48"/>
      <c r="R629" s="48"/>
      <c r="S629" s="163">
        <v>39679</v>
      </c>
      <c r="T629" s="48"/>
    </row>
    <row r="630" spans="1:20" ht="38.25">
      <c r="A630" s="76">
        <v>630</v>
      </c>
      <c r="B630" s="45" t="s">
        <v>1806</v>
      </c>
      <c r="C630" s="105" t="s">
        <v>2032</v>
      </c>
      <c r="D630" s="105" t="s">
        <v>1391</v>
      </c>
      <c r="E630" s="105" t="s">
        <v>2909</v>
      </c>
      <c r="F630" s="104" t="s">
        <v>830</v>
      </c>
      <c r="G630" s="104" t="s">
        <v>831</v>
      </c>
      <c r="H630" s="107" t="s">
        <v>320</v>
      </c>
      <c r="I630" s="107" t="s">
        <v>321</v>
      </c>
      <c r="J630" s="47" t="s">
        <v>2815</v>
      </c>
      <c r="K630" s="48" t="s">
        <v>1324</v>
      </c>
      <c r="L630" s="48"/>
      <c r="M630" s="48"/>
      <c r="N630" s="48"/>
      <c r="O630" s="48"/>
      <c r="P630" s="48" t="s">
        <v>2939</v>
      </c>
      <c r="Q630" s="48"/>
      <c r="R630" s="48"/>
      <c r="S630" s="163">
        <v>39679</v>
      </c>
      <c r="T630" s="48"/>
    </row>
    <row r="631" spans="1:20" ht="38.25">
      <c r="A631" s="76">
        <v>631</v>
      </c>
      <c r="B631" s="45" t="s">
        <v>1806</v>
      </c>
      <c r="C631" s="105" t="s">
        <v>2032</v>
      </c>
      <c r="D631" s="105" t="s">
        <v>1391</v>
      </c>
      <c r="E631" s="105" t="s">
        <v>2319</v>
      </c>
      <c r="F631" s="104" t="s">
        <v>830</v>
      </c>
      <c r="G631" s="104" t="s">
        <v>831</v>
      </c>
      <c r="H631" s="107" t="s">
        <v>320</v>
      </c>
      <c r="I631" s="107" t="s">
        <v>322</v>
      </c>
      <c r="J631" s="47" t="s">
        <v>2815</v>
      </c>
      <c r="K631" s="48" t="s">
        <v>1324</v>
      </c>
      <c r="L631" s="48"/>
      <c r="M631" s="48"/>
      <c r="N631" s="48"/>
      <c r="O631" s="48"/>
      <c r="P631" s="48" t="s">
        <v>2939</v>
      </c>
      <c r="Q631" s="48"/>
      <c r="R631" s="48"/>
      <c r="S631" s="163">
        <v>39679</v>
      </c>
      <c r="T631" s="48"/>
    </row>
    <row r="632" spans="1:20" ht="25.5">
      <c r="A632" s="76">
        <v>632</v>
      </c>
      <c r="B632" s="45" t="s">
        <v>1806</v>
      </c>
      <c r="C632" s="105" t="s">
        <v>827</v>
      </c>
      <c r="D632" s="105" t="s">
        <v>828</v>
      </c>
      <c r="E632" s="105" t="s">
        <v>2875</v>
      </c>
      <c r="F632" s="104" t="s">
        <v>830</v>
      </c>
      <c r="G632" s="104" t="s">
        <v>831</v>
      </c>
      <c r="H632" s="107" t="s">
        <v>323</v>
      </c>
      <c r="I632" s="107" t="s">
        <v>324</v>
      </c>
      <c r="J632" s="47" t="s">
        <v>2788</v>
      </c>
      <c r="K632" s="107" t="s">
        <v>2328</v>
      </c>
      <c r="L632" s="48"/>
      <c r="M632" s="48" t="s">
        <v>1608</v>
      </c>
      <c r="N632" s="48" t="s">
        <v>763</v>
      </c>
      <c r="O632" s="48"/>
      <c r="P632" s="48" t="s">
        <v>2840</v>
      </c>
      <c r="Q632" s="48"/>
      <c r="R632" s="48"/>
      <c r="S632" s="140"/>
      <c r="T632" s="48"/>
    </row>
    <row r="633" spans="1:20" ht="153">
      <c r="A633" s="76">
        <v>633</v>
      </c>
      <c r="B633" s="45" t="s">
        <v>1806</v>
      </c>
      <c r="C633" s="105" t="s">
        <v>827</v>
      </c>
      <c r="D633" s="105" t="s">
        <v>828</v>
      </c>
      <c r="E633" s="105" t="s">
        <v>2855</v>
      </c>
      <c r="F633" s="104" t="s">
        <v>830</v>
      </c>
      <c r="G633" s="104" t="s">
        <v>831</v>
      </c>
      <c r="H633" s="107" t="s">
        <v>648</v>
      </c>
      <c r="I633" s="107" t="s">
        <v>649</v>
      </c>
      <c r="J633" s="47" t="s">
        <v>2815</v>
      </c>
      <c r="K633" s="131" t="s">
        <v>31</v>
      </c>
      <c r="L633" s="48"/>
      <c r="M633" s="48"/>
      <c r="N633" s="48"/>
      <c r="O633" s="48"/>
      <c r="P633" s="48" t="s">
        <v>2840</v>
      </c>
      <c r="Q633" s="48"/>
      <c r="R633" s="48"/>
      <c r="S633" s="140"/>
      <c r="T633" s="48"/>
    </row>
    <row r="634" spans="1:20" ht="90">
      <c r="A634" s="76">
        <v>634</v>
      </c>
      <c r="B634" s="45" t="s">
        <v>1806</v>
      </c>
      <c r="C634" s="105" t="s">
        <v>2867</v>
      </c>
      <c r="D634" s="105" t="s">
        <v>2915</v>
      </c>
      <c r="E634" s="105" t="s">
        <v>2915</v>
      </c>
      <c r="F634" s="104" t="s">
        <v>830</v>
      </c>
      <c r="G634" s="104" t="s">
        <v>831</v>
      </c>
      <c r="H634" s="107" t="s">
        <v>650</v>
      </c>
      <c r="I634" s="107" t="s">
        <v>651</v>
      </c>
      <c r="J634" s="47" t="s">
        <v>2788</v>
      </c>
      <c r="K634" s="48" t="s">
        <v>551</v>
      </c>
      <c r="L634" s="48"/>
      <c r="M634" s="48" t="s">
        <v>1608</v>
      </c>
      <c r="N634" s="48" t="s">
        <v>763</v>
      </c>
      <c r="O634" s="48"/>
      <c r="P634" s="48" t="s">
        <v>2843</v>
      </c>
      <c r="Q634" s="48"/>
      <c r="R634" s="48"/>
      <c r="S634" s="140" t="s">
        <v>1360</v>
      </c>
      <c r="T634" s="48"/>
    </row>
    <row r="635" spans="1:20" ht="89.25">
      <c r="A635" s="76">
        <v>635</v>
      </c>
      <c r="B635" s="45" t="s">
        <v>1806</v>
      </c>
      <c r="C635" s="105" t="s">
        <v>247</v>
      </c>
      <c r="D635" s="105" t="s">
        <v>2923</v>
      </c>
      <c r="E635" s="105" t="s">
        <v>341</v>
      </c>
      <c r="F635" s="104" t="s">
        <v>830</v>
      </c>
      <c r="G635" s="104" t="s">
        <v>831</v>
      </c>
      <c r="H635" s="107" t="s">
        <v>652</v>
      </c>
      <c r="I635" s="107" t="s">
        <v>653</v>
      </c>
      <c r="J635" s="47" t="s">
        <v>2788</v>
      </c>
      <c r="K635" s="48" t="s">
        <v>745</v>
      </c>
      <c r="L635" s="48"/>
      <c r="M635" s="48" t="s">
        <v>1608</v>
      </c>
      <c r="N635" s="48" t="s">
        <v>763</v>
      </c>
      <c r="O635" s="48"/>
      <c r="P635" s="48" t="s">
        <v>2756</v>
      </c>
      <c r="Q635" s="48"/>
      <c r="R635" s="48"/>
      <c r="S635" s="140"/>
      <c r="T635" s="48"/>
    </row>
    <row r="636" spans="1:20" ht="25.5">
      <c r="A636" s="76">
        <v>636</v>
      </c>
      <c r="B636" s="45" t="s">
        <v>1806</v>
      </c>
      <c r="C636" s="105" t="s">
        <v>654</v>
      </c>
      <c r="D636" s="105" t="s">
        <v>836</v>
      </c>
      <c r="E636" s="105" t="s">
        <v>1412</v>
      </c>
      <c r="F636" s="104" t="s">
        <v>830</v>
      </c>
      <c r="G636" s="104" t="s">
        <v>831</v>
      </c>
      <c r="H636" s="107" t="s">
        <v>655</v>
      </c>
      <c r="I636" s="107" t="s">
        <v>656</v>
      </c>
      <c r="J636" s="47" t="s">
        <v>2788</v>
      </c>
      <c r="K636" s="109" t="s">
        <v>111</v>
      </c>
      <c r="L636" s="48"/>
      <c r="M636" s="48" t="s">
        <v>1608</v>
      </c>
      <c r="N636" s="48" t="s">
        <v>1609</v>
      </c>
      <c r="O636" s="48"/>
      <c r="P636" s="48" t="s">
        <v>2722</v>
      </c>
      <c r="Q636" s="48"/>
      <c r="R636" s="48"/>
      <c r="S636" s="163">
        <v>39678</v>
      </c>
      <c r="T636" s="48"/>
    </row>
    <row r="637" spans="1:20" ht="123.75">
      <c r="A637" s="76">
        <v>637</v>
      </c>
      <c r="B637" s="45" t="s">
        <v>1806</v>
      </c>
      <c r="C637" s="105" t="s">
        <v>2727</v>
      </c>
      <c r="D637" s="105" t="s">
        <v>2893</v>
      </c>
      <c r="E637" s="105" t="s">
        <v>2910</v>
      </c>
      <c r="F637" s="104" t="s">
        <v>830</v>
      </c>
      <c r="G637" s="104" t="s">
        <v>831</v>
      </c>
      <c r="H637" s="107" t="s">
        <v>657</v>
      </c>
      <c r="I637" s="107" t="s">
        <v>658</v>
      </c>
      <c r="J637" s="47" t="s">
        <v>2788</v>
      </c>
      <c r="K637" s="48" t="s">
        <v>329</v>
      </c>
      <c r="L637" s="48"/>
      <c r="M637" s="48" t="s">
        <v>1608</v>
      </c>
      <c r="N637" s="48" t="s">
        <v>763</v>
      </c>
      <c r="O637" s="48"/>
      <c r="P637" s="48" t="s">
        <v>2871</v>
      </c>
      <c r="Q637" s="48"/>
      <c r="R637" s="48"/>
      <c r="S637" s="140"/>
      <c r="T637" s="48"/>
    </row>
    <row r="638" spans="1:20" ht="76.5">
      <c r="A638" s="76">
        <v>638</v>
      </c>
      <c r="B638" s="45" t="s">
        <v>1806</v>
      </c>
      <c r="C638" s="103" t="s">
        <v>285</v>
      </c>
      <c r="D638" s="103" t="s">
        <v>2855</v>
      </c>
      <c r="E638" s="103" t="s">
        <v>2767</v>
      </c>
      <c r="F638" s="104" t="s">
        <v>830</v>
      </c>
      <c r="G638" s="104" t="s">
        <v>831</v>
      </c>
      <c r="H638" s="114" t="s">
        <v>659</v>
      </c>
      <c r="I638" s="114" t="s">
        <v>660</v>
      </c>
      <c r="J638" s="47" t="s">
        <v>2788</v>
      </c>
      <c r="K638" s="48"/>
      <c r="L638" s="48"/>
      <c r="M638" s="48" t="s">
        <v>1608</v>
      </c>
      <c r="N638" s="48" t="s">
        <v>763</v>
      </c>
      <c r="O638" s="48"/>
      <c r="P638" s="48" t="s">
        <v>2839</v>
      </c>
      <c r="Q638" s="48"/>
      <c r="R638" s="48"/>
      <c r="S638" s="140"/>
      <c r="T638" s="48"/>
    </row>
    <row r="639" spans="1:20" ht="63.75">
      <c r="A639" s="76">
        <v>639</v>
      </c>
      <c r="B639" s="45" t="s">
        <v>1806</v>
      </c>
      <c r="C639" s="103" t="s">
        <v>285</v>
      </c>
      <c r="D639" s="105" t="s">
        <v>863</v>
      </c>
      <c r="E639" s="105" t="s">
        <v>2875</v>
      </c>
      <c r="F639" s="104" t="s">
        <v>830</v>
      </c>
      <c r="G639" s="104" t="s">
        <v>831</v>
      </c>
      <c r="H639" s="114" t="s">
        <v>661</v>
      </c>
      <c r="I639" s="114" t="s">
        <v>660</v>
      </c>
      <c r="J639" s="47" t="s">
        <v>2788</v>
      </c>
      <c r="K639" s="48"/>
      <c r="L639" s="48"/>
      <c r="M639" s="48" t="s">
        <v>1608</v>
      </c>
      <c r="N639" s="48" t="s">
        <v>763</v>
      </c>
      <c r="O639" s="48"/>
      <c r="P639" s="48" t="s">
        <v>2839</v>
      </c>
      <c r="Q639" s="48"/>
      <c r="R639" s="48"/>
      <c r="S639" s="140"/>
      <c r="T639" s="48"/>
    </row>
    <row r="640" spans="1:20" ht="63.75">
      <c r="A640" s="76">
        <v>640</v>
      </c>
      <c r="B640" s="45" t="s">
        <v>1806</v>
      </c>
      <c r="C640" s="103" t="s">
        <v>285</v>
      </c>
      <c r="D640" s="105" t="s">
        <v>863</v>
      </c>
      <c r="E640" s="105" t="s">
        <v>341</v>
      </c>
      <c r="F640" s="104" t="s">
        <v>830</v>
      </c>
      <c r="G640" s="104" t="s">
        <v>831</v>
      </c>
      <c r="H640" s="114" t="s">
        <v>662</v>
      </c>
      <c r="I640" s="114" t="s">
        <v>660</v>
      </c>
      <c r="J640" s="47" t="s">
        <v>2788</v>
      </c>
      <c r="K640" s="48"/>
      <c r="L640" s="48"/>
      <c r="M640" s="48" t="s">
        <v>1608</v>
      </c>
      <c r="N640" s="48" t="s">
        <v>763</v>
      </c>
      <c r="O640" s="48"/>
      <c r="P640" s="48" t="s">
        <v>2839</v>
      </c>
      <c r="Q640" s="48"/>
      <c r="R640" s="48"/>
      <c r="S640" s="140"/>
      <c r="T640" s="48"/>
    </row>
    <row r="641" spans="1:20" ht="63.75">
      <c r="A641" s="76">
        <v>641</v>
      </c>
      <c r="B641" s="45" t="s">
        <v>1806</v>
      </c>
      <c r="C641" s="103" t="s">
        <v>285</v>
      </c>
      <c r="D641" s="105" t="s">
        <v>863</v>
      </c>
      <c r="E641" s="105" t="s">
        <v>836</v>
      </c>
      <c r="F641" s="104" t="s">
        <v>830</v>
      </c>
      <c r="G641" s="104" t="s">
        <v>831</v>
      </c>
      <c r="H641" s="114" t="s">
        <v>663</v>
      </c>
      <c r="I641" s="114" t="s">
        <v>660</v>
      </c>
      <c r="J641" s="47" t="s">
        <v>2788</v>
      </c>
      <c r="K641" s="48"/>
      <c r="L641" s="48"/>
      <c r="M641" s="48" t="s">
        <v>1608</v>
      </c>
      <c r="N641" s="48" t="s">
        <v>763</v>
      </c>
      <c r="O641" s="48"/>
      <c r="P641" s="48" t="s">
        <v>2839</v>
      </c>
      <c r="Q641" s="48"/>
      <c r="R641" s="48"/>
      <c r="S641" s="140"/>
      <c r="T641" s="48"/>
    </row>
    <row r="642" spans="1:20" ht="51">
      <c r="A642" s="76">
        <v>642</v>
      </c>
      <c r="B642" s="45" t="s">
        <v>1806</v>
      </c>
      <c r="C642" s="105" t="s">
        <v>2345</v>
      </c>
      <c r="D642" s="105" t="s">
        <v>2316</v>
      </c>
      <c r="E642" s="105" t="s">
        <v>2896</v>
      </c>
      <c r="F642" s="104" t="s">
        <v>830</v>
      </c>
      <c r="G642" s="104" t="s">
        <v>831</v>
      </c>
      <c r="H642" s="107" t="s">
        <v>664</v>
      </c>
      <c r="I642" s="107" t="s">
        <v>665</v>
      </c>
      <c r="J642" s="47" t="s">
        <v>2789</v>
      </c>
      <c r="K642" s="48" t="s">
        <v>32</v>
      </c>
      <c r="L642" s="48"/>
      <c r="M642" s="48" t="s">
        <v>1608</v>
      </c>
      <c r="N642" s="48" t="s">
        <v>763</v>
      </c>
      <c r="O642" s="48"/>
      <c r="P642" s="48" t="s">
        <v>2840</v>
      </c>
      <c r="Q642" s="48"/>
      <c r="R642" s="48"/>
      <c r="S642" s="140"/>
      <c r="T642" s="48"/>
    </row>
    <row r="643" spans="1:20" ht="123.75">
      <c r="A643" s="76">
        <v>643</v>
      </c>
      <c r="B643" s="45" t="s">
        <v>1806</v>
      </c>
      <c r="C643" s="105" t="s">
        <v>2345</v>
      </c>
      <c r="D643" s="105" t="s">
        <v>2316</v>
      </c>
      <c r="E643" s="105" t="s">
        <v>2068</v>
      </c>
      <c r="F643" s="104" t="s">
        <v>830</v>
      </c>
      <c r="G643" s="104" t="s">
        <v>831</v>
      </c>
      <c r="H643" s="107" t="s">
        <v>666</v>
      </c>
      <c r="I643" s="107" t="s">
        <v>667</v>
      </c>
      <c r="J643" s="47" t="s">
        <v>2815</v>
      </c>
      <c r="K643" s="48" t="s">
        <v>33</v>
      </c>
      <c r="L643" s="48"/>
      <c r="M643" s="48"/>
      <c r="N643" s="48"/>
      <c r="O643" s="48"/>
      <c r="P643" s="48" t="s">
        <v>2840</v>
      </c>
      <c r="Q643" s="48"/>
      <c r="R643" s="48"/>
      <c r="S643" s="140"/>
      <c r="T643" s="48"/>
    </row>
    <row r="644" spans="1:20" ht="56.25">
      <c r="A644" s="76">
        <v>644</v>
      </c>
      <c r="B644" s="45" t="s">
        <v>1806</v>
      </c>
      <c r="C644" s="105" t="s">
        <v>668</v>
      </c>
      <c r="D644" s="105" t="s">
        <v>2448</v>
      </c>
      <c r="E644" s="105" t="s">
        <v>2909</v>
      </c>
      <c r="F644" s="104" t="s">
        <v>830</v>
      </c>
      <c r="G644" s="104" t="s">
        <v>831</v>
      </c>
      <c r="H644" s="107" t="s">
        <v>669</v>
      </c>
      <c r="I644" s="107" t="s">
        <v>670</v>
      </c>
      <c r="J644" s="116" t="s">
        <v>2788</v>
      </c>
      <c r="K644" s="48" t="s">
        <v>3056</v>
      </c>
      <c r="L644" s="48"/>
      <c r="M644" s="48" t="s">
        <v>1608</v>
      </c>
      <c r="N644" s="48" t="s">
        <v>763</v>
      </c>
      <c r="O644" s="48"/>
      <c r="P644" s="48" t="s">
        <v>2841</v>
      </c>
      <c r="Q644" s="48"/>
      <c r="R644" s="48"/>
      <c r="S644" s="140"/>
      <c r="T644" s="48"/>
    </row>
    <row r="645" spans="1:20" ht="56.25">
      <c r="A645" s="76">
        <v>645</v>
      </c>
      <c r="B645" s="45" t="s">
        <v>1806</v>
      </c>
      <c r="C645" s="105" t="s">
        <v>671</v>
      </c>
      <c r="D645" s="105" t="s">
        <v>2767</v>
      </c>
      <c r="E645" s="105" t="s">
        <v>2893</v>
      </c>
      <c r="F645" s="104" t="s">
        <v>830</v>
      </c>
      <c r="G645" s="104" t="s">
        <v>831</v>
      </c>
      <c r="H645" s="107" t="s">
        <v>672</v>
      </c>
      <c r="I645" s="107" t="s">
        <v>673</v>
      </c>
      <c r="J645" s="116" t="s">
        <v>2788</v>
      </c>
      <c r="K645" s="48" t="s">
        <v>3056</v>
      </c>
      <c r="L645" s="48"/>
      <c r="M645" s="48" t="s">
        <v>1608</v>
      </c>
      <c r="N645" s="48" t="s">
        <v>763</v>
      </c>
      <c r="O645" s="48"/>
      <c r="P645" s="48" t="s">
        <v>2841</v>
      </c>
      <c r="Q645" s="48"/>
      <c r="R645" s="48"/>
      <c r="S645" s="140"/>
      <c r="T645" s="48"/>
    </row>
    <row r="646" spans="1:20" ht="33.75">
      <c r="A646" s="76">
        <v>646</v>
      </c>
      <c r="B646" s="45" t="s">
        <v>1806</v>
      </c>
      <c r="C646" s="105" t="s">
        <v>1182</v>
      </c>
      <c r="D646" s="105" t="s">
        <v>2739</v>
      </c>
      <c r="E646" s="105" t="s">
        <v>1183</v>
      </c>
      <c r="F646" s="104" t="s">
        <v>830</v>
      </c>
      <c r="G646" s="104" t="s">
        <v>831</v>
      </c>
      <c r="H646" s="107" t="s">
        <v>674</v>
      </c>
      <c r="I646" s="107" t="s">
        <v>675</v>
      </c>
      <c r="J646" s="47" t="s">
        <v>2815</v>
      </c>
      <c r="K646" s="48" t="s">
        <v>3057</v>
      </c>
      <c r="L646" s="48"/>
      <c r="M646" s="48"/>
      <c r="N646" s="48"/>
      <c r="O646" s="48"/>
      <c r="P646" s="48" t="s">
        <v>2841</v>
      </c>
      <c r="Q646" s="48"/>
      <c r="R646" s="48"/>
      <c r="S646" s="140"/>
      <c r="T646" s="48"/>
    </row>
    <row r="647" spans="1:20" ht="56.25">
      <c r="A647" s="76">
        <v>647</v>
      </c>
      <c r="B647" s="45" t="s">
        <v>1806</v>
      </c>
      <c r="C647" s="105" t="s">
        <v>1031</v>
      </c>
      <c r="D647" s="105" t="s">
        <v>2911</v>
      </c>
      <c r="E647" s="105" t="s">
        <v>2915</v>
      </c>
      <c r="F647" s="104" t="s">
        <v>830</v>
      </c>
      <c r="G647" s="104" t="s">
        <v>831</v>
      </c>
      <c r="H647" s="107" t="s">
        <v>1234</v>
      </c>
      <c r="I647" s="107" t="s">
        <v>1235</v>
      </c>
      <c r="J647" s="47" t="s">
        <v>2788</v>
      </c>
      <c r="K647" s="48" t="s">
        <v>3051</v>
      </c>
      <c r="L647" s="48"/>
      <c r="M647" s="48" t="s">
        <v>1608</v>
      </c>
      <c r="N647" s="48" t="s">
        <v>763</v>
      </c>
      <c r="O647" s="48"/>
      <c r="P647" s="48" t="s">
        <v>2841</v>
      </c>
      <c r="Q647" s="48"/>
      <c r="R647" s="48"/>
      <c r="S647" s="140"/>
      <c r="T647" s="48"/>
    </row>
    <row r="648" spans="1:20" ht="56.25">
      <c r="A648" s="76">
        <v>648</v>
      </c>
      <c r="B648" s="45" t="s">
        <v>1806</v>
      </c>
      <c r="C648" s="105" t="s">
        <v>1236</v>
      </c>
      <c r="D648" s="105" t="s">
        <v>835</v>
      </c>
      <c r="E648" s="105" t="s">
        <v>2859</v>
      </c>
      <c r="F648" s="104" t="s">
        <v>830</v>
      </c>
      <c r="G648" s="104" t="s">
        <v>831</v>
      </c>
      <c r="H648" s="107" t="s">
        <v>1237</v>
      </c>
      <c r="I648" s="107" t="s">
        <v>1238</v>
      </c>
      <c r="J648" s="47" t="s">
        <v>2788</v>
      </c>
      <c r="K648" s="48" t="s">
        <v>3051</v>
      </c>
      <c r="L648" s="48"/>
      <c r="M648" s="48" t="s">
        <v>1608</v>
      </c>
      <c r="N648" s="48" t="s">
        <v>763</v>
      </c>
      <c r="O648" s="48"/>
      <c r="P648" s="48" t="s">
        <v>2841</v>
      </c>
      <c r="Q648" s="48"/>
      <c r="R648" s="48"/>
      <c r="S648" s="140"/>
      <c r="T648" s="48"/>
    </row>
    <row r="649" spans="1:20" ht="281.25">
      <c r="A649" s="76">
        <v>649</v>
      </c>
      <c r="B649" s="45" t="s">
        <v>1806</v>
      </c>
      <c r="C649" s="105" t="s">
        <v>1239</v>
      </c>
      <c r="D649" s="105" t="s">
        <v>268</v>
      </c>
      <c r="E649" s="105" t="s">
        <v>1050</v>
      </c>
      <c r="F649" s="104" t="s">
        <v>830</v>
      </c>
      <c r="G649" s="104" t="s">
        <v>831</v>
      </c>
      <c r="H649" s="107" t="s">
        <v>1237</v>
      </c>
      <c r="I649" s="107" t="s">
        <v>673</v>
      </c>
      <c r="J649" s="47" t="s">
        <v>2788</v>
      </c>
      <c r="K649" s="48" t="s">
        <v>167</v>
      </c>
      <c r="L649" s="48"/>
      <c r="M649" s="48" t="s">
        <v>1608</v>
      </c>
      <c r="N649" s="48" t="s">
        <v>763</v>
      </c>
      <c r="O649" s="48"/>
      <c r="P649" s="48" t="s">
        <v>2844</v>
      </c>
      <c r="Q649" s="48"/>
      <c r="R649" s="48"/>
      <c r="S649" s="140" t="s">
        <v>581</v>
      </c>
      <c r="T649" s="48"/>
    </row>
    <row r="650" spans="1:20" ht="56.25">
      <c r="A650" s="76">
        <v>650</v>
      </c>
      <c r="B650" s="45" t="s">
        <v>1806</v>
      </c>
      <c r="C650" s="105" t="s">
        <v>841</v>
      </c>
      <c r="D650" s="105" t="s">
        <v>2859</v>
      </c>
      <c r="E650" s="105" t="s">
        <v>843</v>
      </c>
      <c r="F650" s="104" t="s">
        <v>830</v>
      </c>
      <c r="G650" s="104" t="s">
        <v>831</v>
      </c>
      <c r="H650" s="107" t="s">
        <v>1240</v>
      </c>
      <c r="I650" s="107" t="s">
        <v>1241</v>
      </c>
      <c r="J650" s="47" t="s">
        <v>2788</v>
      </c>
      <c r="K650" s="48" t="s">
        <v>168</v>
      </c>
      <c r="L650" s="48"/>
      <c r="M650" s="48" t="s">
        <v>1608</v>
      </c>
      <c r="N650" s="48" t="s">
        <v>763</v>
      </c>
      <c r="O650" s="48"/>
      <c r="P650" s="48" t="s">
        <v>2844</v>
      </c>
      <c r="Q650" s="48"/>
      <c r="R650" s="48"/>
      <c r="S650" s="140" t="s">
        <v>581</v>
      </c>
      <c r="T650" s="48"/>
    </row>
    <row r="651" spans="1:20" ht="63.75">
      <c r="A651" s="76">
        <v>651</v>
      </c>
      <c r="B651" s="45" t="s">
        <v>1806</v>
      </c>
      <c r="C651" s="105" t="s">
        <v>841</v>
      </c>
      <c r="D651" s="105" t="s">
        <v>2859</v>
      </c>
      <c r="E651" s="105" t="s">
        <v>2324</v>
      </c>
      <c r="F651" s="104" t="s">
        <v>830</v>
      </c>
      <c r="G651" s="104" t="s">
        <v>831</v>
      </c>
      <c r="H651" s="107" t="s">
        <v>1242</v>
      </c>
      <c r="I651" s="107" t="s">
        <v>1243</v>
      </c>
      <c r="J651" s="47" t="s">
        <v>2788</v>
      </c>
      <c r="K651" s="48" t="s">
        <v>2902</v>
      </c>
      <c r="L651" s="48"/>
      <c r="M651" s="48" t="s">
        <v>1608</v>
      </c>
      <c r="N651" s="48" t="s">
        <v>763</v>
      </c>
      <c r="O651" s="48"/>
      <c r="P651" s="48" t="s">
        <v>2844</v>
      </c>
      <c r="Q651" s="48"/>
      <c r="R651" s="48"/>
      <c r="S651" s="140" t="s">
        <v>581</v>
      </c>
      <c r="T651" s="48"/>
    </row>
    <row r="652" spans="1:20" ht="63.75">
      <c r="A652" s="76">
        <v>652</v>
      </c>
      <c r="B652" s="45" t="s">
        <v>1806</v>
      </c>
      <c r="C652" s="105" t="s">
        <v>841</v>
      </c>
      <c r="D652" s="105" t="s">
        <v>2859</v>
      </c>
      <c r="E652" s="105" t="s">
        <v>2853</v>
      </c>
      <c r="F652" s="104" t="s">
        <v>830</v>
      </c>
      <c r="G652" s="104" t="s">
        <v>831</v>
      </c>
      <c r="H652" s="107" t="s">
        <v>1244</v>
      </c>
      <c r="I652" s="107" t="s">
        <v>1245</v>
      </c>
      <c r="J652" s="47" t="s">
        <v>2788</v>
      </c>
      <c r="K652" s="48" t="s">
        <v>2902</v>
      </c>
      <c r="L652" s="48"/>
      <c r="M652" s="48" t="s">
        <v>1608</v>
      </c>
      <c r="N652" s="48" t="s">
        <v>763</v>
      </c>
      <c r="O652" s="48"/>
      <c r="P652" s="48" t="s">
        <v>2844</v>
      </c>
      <c r="Q652" s="48"/>
      <c r="R652" s="48"/>
      <c r="S652" s="140" t="s">
        <v>581</v>
      </c>
      <c r="T652" s="48"/>
    </row>
    <row r="653" spans="1:20" ht="38.25">
      <c r="A653" s="76">
        <v>653</v>
      </c>
      <c r="B653" s="45" t="s">
        <v>1806</v>
      </c>
      <c r="C653" s="105" t="s">
        <v>841</v>
      </c>
      <c r="D653" s="105" t="s">
        <v>2319</v>
      </c>
      <c r="E653" s="105" t="s">
        <v>2725</v>
      </c>
      <c r="F653" s="104" t="s">
        <v>830</v>
      </c>
      <c r="G653" s="104" t="s">
        <v>831</v>
      </c>
      <c r="H653" s="107" t="s">
        <v>1246</v>
      </c>
      <c r="I653" s="107" t="s">
        <v>1247</v>
      </c>
      <c r="J653" s="47" t="s">
        <v>2788</v>
      </c>
      <c r="K653" s="48" t="s">
        <v>2902</v>
      </c>
      <c r="L653" s="48"/>
      <c r="M653" s="48" t="s">
        <v>1608</v>
      </c>
      <c r="N653" s="48" t="s">
        <v>763</v>
      </c>
      <c r="O653" s="48"/>
      <c r="P653" s="48" t="s">
        <v>2844</v>
      </c>
      <c r="Q653" s="48"/>
      <c r="R653" s="48"/>
      <c r="S653" s="140" t="s">
        <v>581</v>
      </c>
      <c r="T653" s="48"/>
    </row>
    <row r="654" spans="1:20" ht="56.25">
      <c r="A654" s="76">
        <v>654</v>
      </c>
      <c r="B654" s="45" t="s">
        <v>1806</v>
      </c>
      <c r="C654" s="105" t="s">
        <v>841</v>
      </c>
      <c r="D654" s="105" t="s">
        <v>2319</v>
      </c>
      <c r="E654" s="105" t="s">
        <v>248</v>
      </c>
      <c r="F654" s="104" t="s">
        <v>830</v>
      </c>
      <c r="G654" s="104" t="s">
        <v>831</v>
      </c>
      <c r="H654" s="107" t="s">
        <v>1248</v>
      </c>
      <c r="I654" s="107" t="s">
        <v>1847</v>
      </c>
      <c r="J654" s="47" t="s">
        <v>2788</v>
      </c>
      <c r="K654" s="48" t="s">
        <v>169</v>
      </c>
      <c r="L654" s="48"/>
      <c r="M654" s="48" t="s">
        <v>1608</v>
      </c>
      <c r="N654" s="48" t="s">
        <v>763</v>
      </c>
      <c r="O654" s="48"/>
      <c r="P654" s="48" t="s">
        <v>2844</v>
      </c>
      <c r="Q654" s="48"/>
      <c r="R654" s="48"/>
      <c r="S654" s="140" t="s">
        <v>581</v>
      </c>
      <c r="T654" s="48"/>
    </row>
    <row r="655" spans="1:20" ht="38.25">
      <c r="A655" s="76">
        <v>655</v>
      </c>
      <c r="B655" s="45" t="s">
        <v>1806</v>
      </c>
      <c r="C655" s="105" t="s">
        <v>841</v>
      </c>
      <c r="D655" s="105" t="s">
        <v>2819</v>
      </c>
      <c r="E655" s="105" t="s">
        <v>395</v>
      </c>
      <c r="F655" s="104" t="s">
        <v>830</v>
      </c>
      <c r="G655" s="104" t="s">
        <v>831</v>
      </c>
      <c r="H655" s="107" t="s">
        <v>1848</v>
      </c>
      <c r="I655" s="107" t="s">
        <v>1847</v>
      </c>
      <c r="J655" s="47" t="s">
        <v>2788</v>
      </c>
      <c r="K655" s="48" t="s">
        <v>170</v>
      </c>
      <c r="L655" s="48"/>
      <c r="M655" s="48" t="s">
        <v>1608</v>
      </c>
      <c r="N655" s="48" t="s">
        <v>763</v>
      </c>
      <c r="O655" s="48"/>
      <c r="P655" s="48" t="s">
        <v>2844</v>
      </c>
      <c r="Q655" s="48"/>
      <c r="R655" s="48"/>
      <c r="S655" s="140" t="s">
        <v>581</v>
      </c>
      <c r="T655" s="48"/>
    </row>
    <row r="656" spans="1:20" ht="38.25">
      <c r="A656" s="76">
        <v>656</v>
      </c>
      <c r="B656" s="45" t="s">
        <v>1806</v>
      </c>
      <c r="C656" s="105" t="s">
        <v>841</v>
      </c>
      <c r="D656" s="105" t="s">
        <v>2819</v>
      </c>
      <c r="E656" s="105" t="s">
        <v>2859</v>
      </c>
      <c r="F656" s="104" t="s">
        <v>830</v>
      </c>
      <c r="G656" s="104" t="s">
        <v>831</v>
      </c>
      <c r="H656" s="107" t="s">
        <v>1849</v>
      </c>
      <c r="I656" s="107" t="s">
        <v>1847</v>
      </c>
      <c r="J656" s="47" t="s">
        <v>2788</v>
      </c>
      <c r="K656" s="48" t="s">
        <v>170</v>
      </c>
      <c r="L656" s="48"/>
      <c r="M656" s="48" t="s">
        <v>1608</v>
      </c>
      <c r="N656" s="48" t="s">
        <v>763</v>
      </c>
      <c r="O656" s="48"/>
      <c r="P656" s="48" t="s">
        <v>2844</v>
      </c>
      <c r="Q656" s="48"/>
      <c r="R656" s="48"/>
      <c r="S656" s="140" t="s">
        <v>581</v>
      </c>
      <c r="T656" s="48"/>
    </row>
    <row r="657" spans="1:20" ht="38.25">
      <c r="A657" s="76">
        <v>657</v>
      </c>
      <c r="B657" s="45" t="s">
        <v>1806</v>
      </c>
      <c r="C657" s="105" t="s">
        <v>841</v>
      </c>
      <c r="D657" s="105" t="s">
        <v>2819</v>
      </c>
      <c r="E657" s="105" t="s">
        <v>1707</v>
      </c>
      <c r="F657" s="104" t="s">
        <v>830</v>
      </c>
      <c r="G657" s="104" t="s">
        <v>831</v>
      </c>
      <c r="H657" s="107" t="s">
        <v>1850</v>
      </c>
      <c r="I657" s="107" t="s">
        <v>1847</v>
      </c>
      <c r="J657" s="47" t="s">
        <v>2788</v>
      </c>
      <c r="K657" s="48" t="s">
        <v>170</v>
      </c>
      <c r="L657" s="48"/>
      <c r="M657" s="48" t="s">
        <v>1608</v>
      </c>
      <c r="N657" s="48" t="s">
        <v>763</v>
      </c>
      <c r="O657" s="48"/>
      <c r="P657" s="48" t="s">
        <v>2844</v>
      </c>
      <c r="Q657" s="48"/>
      <c r="R657" s="48"/>
      <c r="S657" s="140" t="s">
        <v>581</v>
      </c>
      <c r="T657" s="48"/>
    </row>
    <row r="658" spans="1:20" ht="38.25">
      <c r="A658" s="76">
        <v>658</v>
      </c>
      <c r="B658" s="45" t="s">
        <v>1806</v>
      </c>
      <c r="C658" s="105" t="s">
        <v>841</v>
      </c>
      <c r="D658" s="105" t="s">
        <v>1183</v>
      </c>
      <c r="E658" s="105" t="s">
        <v>863</v>
      </c>
      <c r="F658" s="104" t="s">
        <v>830</v>
      </c>
      <c r="G658" s="104" t="s">
        <v>831</v>
      </c>
      <c r="H658" s="107" t="s">
        <v>1851</v>
      </c>
      <c r="I658" s="107" t="s">
        <v>1847</v>
      </c>
      <c r="J658" s="47" t="s">
        <v>2788</v>
      </c>
      <c r="K658" s="48" t="s">
        <v>170</v>
      </c>
      <c r="L658" s="48"/>
      <c r="M658" s="48" t="s">
        <v>1608</v>
      </c>
      <c r="N658" s="48" t="s">
        <v>763</v>
      </c>
      <c r="O658" s="48"/>
      <c r="P658" s="48" t="s">
        <v>2844</v>
      </c>
      <c r="Q658" s="48"/>
      <c r="R658" s="48"/>
      <c r="S658" s="140" t="s">
        <v>581</v>
      </c>
      <c r="T658" s="48"/>
    </row>
    <row r="659" spans="1:20" ht="63.75">
      <c r="A659" s="76">
        <v>659</v>
      </c>
      <c r="B659" s="45" t="s">
        <v>1806</v>
      </c>
      <c r="C659" s="105" t="s">
        <v>841</v>
      </c>
      <c r="D659" s="105" t="s">
        <v>842</v>
      </c>
      <c r="E659" s="105" t="s">
        <v>2859</v>
      </c>
      <c r="F659" s="104" t="s">
        <v>830</v>
      </c>
      <c r="G659" s="104" t="s">
        <v>831</v>
      </c>
      <c r="H659" s="107" t="s">
        <v>1852</v>
      </c>
      <c r="I659" s="107" t="s">
        <v>1853</v>
      </c>
      <c r="J659" s="47" t="s">
        <v>2788</v>
      </c>
      <c r="K659" s="48" t="s">
        <v>171</v>
      </c>
      <c r="L659" s="48"/>
      <c r="M659" s="48" t="s">
        <v>1608</v>
      </c>
      <c r="N659" s="48" t="s">
        <v>763</v>
      </c>
      <c r="O659" s="48"/>
      <c r="P659" s="48" t="s">
        <v>2844</v>
      </c>
      <c r="Q659" s="48"/>
      <c r="R659" s="48"/>
      <c r="S659" s="140" t="s">
        <v>581</v>
      </c>
      <c r="T659" s="48"/>
    </row>
    <row r="660" spans="1:20" ht="123.75">
      <c r="A660" s="76">
        <v>660</v>
      </c>
      <c r="B660" s="45" t="s">
        <v>1806</v>
      </c>
      <c r="C660" s="105" t="s">
        <v>841</v>
      </c>
      <c r="D660" s="105" t="s">
        <v>1388</v>
      </c>
      <c r="E660" s="105" t="s">
        <v>843</v>
      </c>
      <c r="F660" s="104" t="s">
        <v>830</v>
      </c>
      <c r="G660" s="104" t="s">
        <v>831</v>
      </c>
      <c r="H660" s="107" t="s">
        <v>1237</v>
      </c>
      <c r="I660" s="107" t="s">
        <v>673</v>
      </c>
      <c r="J660" s="47" t="s">
        <v>2788</v>
      </c>
      <c r="K660" s="48" t="s">
        <v>172</v>
      </c>
      <c r="L660" s="48"/>
      <c r="M660" s="48" t="s">
        <v>1608</v>
      </c>
      <c r="N660" s="48" t="s">
        <v>763</v>
      </c>
      <c r="O660" s="48"/>
      <c r="P660" s="48" t="s">
        <v>2844</v>
      </c>
      <c r="Q660" s="48"/>
      <c r="R660" s="48"/>
      <c r="S660" s="140" t="s">
        <v>581</v>
      </c>
      <c r="T660" s="48"/>
    </row>
    <row r="661" spans="1:20" ht="303.75">
      <c r="A661" s="76">
        <v>661</v>
      </c>
      <c r="B661" s="45" t="s">
        <v>1806</v>
      </c>
      <c r="C661" s="105" t="s">
        <v>1854</v>
      </c>
      <c r="D661" s="105" t="s">
        <v>2892</v>
      </c>
      <c r="E661" s="105" t="s">
        <v>2911</v>
      </c>
      <c r="F661" s="104" t="s">
        <v>830</v>
      </c>
      <c r="G661" s="104" t="s">
        <v>831</v>
      </c>
      <c r="H661" s="107" t="s">
        <v>1237</v>
      </c>
      <c r="I661" s="107" t="s">
        <v>673</v>
      </c>
      <c r="J661" s="47" t="s">
        <v>2788</v>
      </c>
      <c r="K661" s="48" t="s">
        <v>173</v>
      </c>
      <c r="L661" s="48"/>
      <c r="M661" s="48" t="s">
        <v>1608</v>
      </c>
      <c r="N661" s="48" t="s">
        <v>763</v>
      </c>
      <c r="O661" s="48"/>
      <c r="P661" s="48" t="s">
        <v>2844</v>
      </c>
      <c r="Q661" s="48"/>
      <c r="R661" s="48"/>
      <c r="S661" s="140" t="s">
        <v>581</v>
      </c>
      <c r="T661" s="48"/>
    </row>
    <row r="662" spans="1:20" ht="25.5">
      <c r="A662" s="76">
        <v>662</v>
      </c>
      <c r="B662" s="45" t="s">
        <v>1806</v>
      </c>
      <c r="C662" s="105" t="s">
        <v>2320</v>
      </c>
      <c r="D662" s="105" t="s">
        <v>2917</v>
      </c>
      <c r="E662" s="105" t="s">
        <v>2855</v>
      </c>
      <c r="F662" s="104" t="s">
        <v>830</v>
      </c>
      <c r="G662" s="104" t="s">
        <v>831</v>
      </c>
      <c r="H662" s="107" t="s">
        <v>1237</v>
      </c>
      <c r="I662" s="107" t="s">
        <v>673</v>
      </c>
      <c r="J662" s="47" t="s">
        <v>2788</v>
      </c>
      <c r="K662" s="48" t="s">
        <v>85</v>
      </c>
      <c r="L662" s="48"/>
      <c r="M662" s="48" t="s">
        <v>1608</v>
      </c>
      <c r="N662" s="48" t="s">
        <v>763</v>
      </c>
      <c r="O662" s="48"/>
      <c r="P662" s="48" t="s">
        <v>2722</v>
      </c>
      <c r="Q662" s="48"/>
      <c r="R662" s="48"/>
      <c r="S662" s="163">
        <v>39678</v>
      </c>
      <c r="T662" s="48"/>
    </row>
    <row r="663" spans="1:20" ht="25.5">
      <c r="A663" s="76">
        <v>663</v>
      </c>
      <c r="B663" s="45" t="s">
        <v>1806</v>
      </c>
      <c r="C663" s="105" t="s">
        <v>2891</v>
      </c>
      <c r="D663" s="105" t="s">
        <v>1855</v>
      </c>
      <c r="E663" s="105" t="s">
        <v>1405</v>
      </c>
      <c r="F663" s="104" t="s">
        <v>830</v>
      </c>
      <c r="G663" s="104" t="s">
        <v>831</v>
      </c>
      <c r="H663" s="107" t="s">
        <v>1249</v>
      </c>
      <c r="I663" s="107" t="s">
        <v>1250</v>
      </c>
      <c r="J663" s="47" t="s">
        <v>2789</v>
      </c>
      <c r="K663" s="48" t="s">
        <v>112</v>
      </c>
      <c r="L663" s="48"/>
      <c r="M663" s="48" t="s">
        <v>1608</v>
      </c>
      <c r="N663" s="48" t="s">
        <v>763</v>
      </c>
      <c r="O663" s="48"/>
      <c r="P663" s="48" t="s">
        <v>2722</v>
      </c>
      <c r="Q663" s="48"/>
      <c r="R663" s="48"/>
      <c r="S663" s="163">
        <v>39678</v>
      </c>
      <c r="T663" s="48"/>
    </row>
    <row r="664" spans="1:20" ht="101.25">
      <c r="A664" s="76">
        <v>664</v>
      </c>
      <c r="B664" s="45" t="s">
        <v>1806</v>
      </c>
      <c r="C664" s="105" t="s">
        <v>2891</v>
      </c>
      <c r="D664" s="105" t="s">
        <v>1855</v>
      </c>
      <c r="E664" s="105" t="s">
        <v>2741</v>
      </c>
      <c r="F664" s="104" t="s">
        <v>830</v>
      </c>
      <c r="G664" s="104" t="s">
        <v>831</v>
      </c>
      <c r="H664" s="107" t="s">
        <v>1251</v>
      </c>
      <c r="I664" s="107" t="s">
        <v>1252</v>
      </c>
      <c r="J664" s="47" t="s">
        <v>2788</v>
      </c>
      <c r="K664" s="48" t="s">
        <v>113</v>
      </c>
      <c r="L664" s="48"/>
      <c r="M664" s="48" t="s">
        <v>1608</v>
      </c>
      <c r="N664" s="48" t="s">
        <v>763</v>
      </c>
      <c r="O664" s="48"/>
      <c r="P664" s="48" t="s">
        <v>2722</v>
      </c>
      <c r="Q664" s="48"/>
      <c r="R664" s="48"/>
      <c r="S664" s="163">
        <v>39678</v>
      </c>
      <c r="T664" s="48"/>
    </row>
    <row r="665" spans="1:20" ht="56.25">
      <c r="A665" s="76">
        <v>665</v>
      </c>
      <c r="B665" s="45" t="s">
        <v>1806</v>
      </c>
      <c r="C665" s="105" t="s">
        <v>2891</v>
      </c>
      <c r="D665" s="105" t="s">
        <v>1855</v>
      </c>
      <c r="E665" s="105" t="s">
        <v>403</v>
      </c>
      <c r="F665" s="104" t="s">
        <v>830</v>
      </c>
      <c r="G665" s="104" t="s">
        <v>831</v>
      </c>
      <c r="H665" s="107" t="s">
        <v>1253</v>
      </c>
      <c r="I665" s="107" t="s">
        <v>1254</v>
      </c>
      <c r="J665" s="47" t="s">
        <v>2788</v>
      </c>
      <c r="K665" s="48" t="s">
        <v>114</v>
      </c>
      <c r="L665" s="48"/>
      <c r="M665" s="48" t="s">
        <v>1608</v>
      </c>
      <c r="N665" s="48" t="s">
        <v>763</v>
      </c>
      <c r="O665" s="48"/>
      <c r="P665" s="48" t="s">
        <v>2722</v>
      </c>
      <c r="Q665" s="48"/>
      <c r="R665" s="48"/>
      <c r="S665" s="163">
        <v>39678</v>
      </c>
      <c r="T665" s="48"/>
    </row>
    <row r="666" spans="1:20" ht="25.5">
      <c r="A666" s="76">
        <v>666</v>
      </c>
      <c r="B666" s="45" t="s">
        <v>1806</v>
      </c>
      <c r="C666" s="105" t="s">
        <v>2891</v>
      </c>
      <c r="D666" s="105" t="s">
        <v>1855</v>
      </c>
      <c r="E666" s="105" t="s">
        <v>2319</v>
      </c>
      <c r="F666" s="104" t="s">
        <v>830</v>
      </c>
      <c r="G666" s="104" t="s">
        <v>831</v>
      </c>
      <c r="H666" s="107" t="s">
        <v>1251</v>
      </c>
      <c r="I666" s="107" t="s">
        <v>1252</v>
      </c>
      <c r="J666" s="47" t="s">
        <v>2788</v>
      </c>
      <c r="K666" s="48" t="s">
        <v>115</v>
      </c>
      <c r="L666" s="48"/>
      <c r="M666" s="48" t="s">
        <v>1608</v>
      </c>
      <c r="N666" s="48" t="s">
        <v>763</v>
      </c>
      <c r="O666" s="48"/>
      <c r="P666" s="48" t="s">
        <v>2722</v>
      </c>
      <c r="Q666" s="48"/>
      <c r="R666" s="48"/>
      <c r="S666" s="163">
        <v>39678</v>
      </c>
      <c r="T666" s="48"/>
    </row>
    <row r="667" spans="1:20" ht="38.25">
      <c r="A667" s="76">
        <v>667</v>
      </c>
      <c r="B667" s="45" t="s">
        <v>1806</v>
      </c>
      <c r="C667" s="105" t="s">
        <v>1255</v>
      </c>
      <c r="D667" s="105" t="s">
        <v>858</v>
      </c>
      <c r="E667" s="105" t="s">
        <v>2730</v>
      </c>
      <c r="F667" s="104" t="s">
        <v>830</v>
      </c>
      <c r="G667" s="104" t="s">
        <v>831</v>
      </c>
      <c r="H667" s="107" t="s">
        <v>1256</v>
      </c>
      <c r="I667" s="107" t="s">
        <v>1257</v>
      </c>
      <c r="J667" s="47" t="s">
        <v>2788</v>
      </c>
      <c r="K667" s="48" t="s">
        <v>98</v>
      </c>
      <c r="L667" s="48"/>
      <c r="M667" s="48" t="s">
        <v>1608</v>
      </c>
      <c r="N667" s="48" t="s">
        <v>763</v>
      </c>
      <c r="O667" s="48"/>
      <c r="P667" s="48" t="s">
        <v>2722</v>
      </c>
      <c r="Q667" s="48"/>
      <c r="R667" s="48"/>
      <c r="S667" s="163">
        <v>39678</v>
      </c>
      <c r="T667" s="48"/>
    </row>
    <row r="668" spans="1:20" ht="281.25">
      <c r="A668" s="76">
        <v>668</v>
      </c>
      <c r="B668" s="45" t="s">
        <v>1806</v>
      </c>
      <c r="C668" s="105" t="s">
        <v>1258</v>
      </c>
      <c r="D668" s="105" t="s">
        <v>1259</v>
      </c>
      <c r="E668" s="105" t="s">
        <v>2741</v>
      </c>
      <c r="F668" s="104" t="s">
        <v>830</v>
      </c>
      <c r="G668" s="104" t="s">
        <v>831</v>
      </c>
      <c r="H668" s="107" t="s">
        <v>694</v>
      </c>
      <c r="I668" s="107" t="s">
        <v>695</v>
      </c>
      <c r="J668" s="47" t="s">
        <v>2789</v>
      </c>
      <c r="K668" s="48" t="s">
        <v>116</v>
      </c>
      <c r="L668" s="48"/>
      <c r="M668" s="48" t="s">
        <v>1608</v>
      </c>
      <c r="N668" s="48" t="s">
        <v>763</v>
      </c>
      <c r="O668" s="48"/>
      <c r="P668" s="48" t="s">
        <v>2722</v>
      </c>
      <c r="Q668" s="48"/>
      <c r="R668" s="48"/>
      <c r="S668" s="163">
        <v>39678</v>
      </c>
      <c r="T668" s="48"/>
    </row>
    <row r="669" spans="1:20" ht="25.5">
      <c r="A669" s="76">
        <v>669</v>
      </c>
      <c r="B669" s="45" t="s">
        <v>1806</v>
      </c>
      <c r="C669" s="105" t="s">
        <v>2873</v>
      </c>
      <c r="D669" s="105" t="s">
        <v>2721</v>
      </c>
      <c r="E669" s="105" t="s">
        <v>2892</v>
      </c>
      <c r="F669" s="104" t="s">
        <v>830</v>
      </c>
      <c r="G669" s="104" t="s">
        <v>831</v>
      </c>
      <c r="H669" s="107" t="s">
        <v>696</v>
      </c>
      <c r="I669" s="107" t="s">
        <v>697</v>
      </c>
      <c r="J669" s="47" t="s">
        <v>2788</v>
      </c>
      <c r="K669" s="48" t="s">
        <v>85</v>
      </c>
      <c r="L669" s="48"/>
      <c r="M669" s="48" t="s">
        <v>1608</v>
      </c>
      <c r="N669" s="48" t="s">
        <v>763</v>
      </c>
      <c r="O669" s="48"/>
      <c r="P669" s="48" t="s">
        <v>2722</v>
      </c>
      <c r="Q669" s="48"/>
      <c r="R669" s="48"/>
      <c r="S669" s="163">
        <v>39678</v>
      </c>
      <c r="T669" s="48"/>
    </row>
    <row r="670" spans="1:20" ht="25.5">
      <c r="A670" s="76">
        <v>670</v>
      </c>
      <c r="B670" s="45" t="s">
        <v>1806</v>
      </c>
      <c r="C670" s="105" t="s">
        <v>2873</v>
      </c>
      <c r="D670" s="105" t="s">
        <v>1118</v>
      </c>
      <c r="E670" s="105" t="s">
        <v>2910</v>
      </c>
      <c r="F670" s="104" t="s">
        <v>830</v>
      </c>
      <c r="G670" s="104" t="s">
        <v>831</v>
      </c>
      <c r="H670" s="107" t="s">
        <v>698</v>
      </c>
      <c r="I670" s="107" t="s">
        <v>697</v>
      </c>
      <c r="J670" s="47" t="s">
        <v>2788</v>
      </c>
      <c r="K670" s="48" t="s">
        <v>85</v>
      </c>
      <c r="L670" s="48"/>
      <c r="M670" s="48" t="s">
        <v>1608</v>
      </c>
      <c r="N670" s="48" t="s">
        <v>763</v>
      </c>
      <c r="O670" s="48"/>
      <c r="P670" s="48" t="s">
        <v>2722</v>
      </c>
      <c r="Q670" s="48"/>
      <c r="R670" s="48"/>
      <c r="S670" s="163">
        <v>39678</v>
      </c>
      <c r="T670" s="48"/>
    </row>
    <row r="671" spans="1:20" ht="168.75">
      <c r="A671" s="76">
        <v>671</v>
      </c>
      <c r="B671" s="45" t="s">
        <v>1806</v>
      </c>
      <c r="C671" s="105" t="s">
        <v>600</v>
      </c>
      <c r="D671" s="105" t="s">
        <v>2872</v>
      </c>
      <c r="E671" s="105" t="s">
        <v>1391</v>
      </c>
      <c r="F671" s="104" t="s">
        <v>830</v>
      </c>
      <c r="G671" s="104" t="s">
        <v>831</v>
      </c>
      <c r="H671" s="107" t="s">
        <v>699</v>
      </c>
      <c r="I671" s="107" t="s">
        <v>700</v>
      </c>
      <c r="J671" s="47" t="s">
        <v>2789</v>
      </c>
      <c r="K671" s="48" t="s">
        <v>34</v>
      </c>
      <c r="L671" s="48"/>
      <c r="M671" s="48" t="s">
        <v>1608</v>
      </c>
      <c r="N671" s="48" t="s">
        <v>763</v>
      </c>
      <c r="O671" s="48"/>
      <c r="P671" s="48" t="s">
        <v>2840</v>
      </c>
      <c r="Q671" s="48"/>
      <c r="R671" s="48"/>
      <c r="S671" s="140"/>
      <c r="T671" s="48"/>
    </row>
    <row r="672" spans="1:20" ht="51">
      <c r="A672" s="76">
        <v>672</v>
      </c>
      <c r="B672" s="45" t="s">
        <v>1806</v>
      </c>
      <c r="C672" s="105" t="s">
        <v>2321</v>
      </c>
      <c r="D672" s="105" t="s">
        <v>2322</v>
      </c>
      <c r="E672" s="105" t="s">
        <v>1391</v>
      </c>
      <c r="F672" s="104" t="s">
        <v>830</v>
      </c>
      <c r="G672" s="104" t="s">
        <v>831</v>
      </c>
      <c r="H672" s="107" t="s">
        <v>701</v>
      </c>
      <c r="I672" s="107" t="s">
        <v>702</v>
      </c>
      <c r="J672" s="47" t="s">
        <v>2788</v>
      </c>
      <c r="K672" s="48" t="s">
        <v>98</v>
      </c>
      <c r="L672" s="48"/>
      <c r="M672" s="48" t="s">
        <v>1608</v>
      </c>
      <c r="N672" s="48" t="s">
        <v>763</v>
      </c>
      <c r="O672" s="48"/>
      <c r="P672" s="48" t="s">
        <v>2842</v>
      </c>
      <c r="Q672" s="48"/>
      <c r="R672" s="48"/>
      <c r="S672" s="163">
        <v>39678</v>
      </c>
      <c r="T672" s="48"/>
    </row>
    <row r="673" spans="1:20" ht="25.5">
      <c r="A673" s="76">
        <v>673</v>
      </c>
      <c r="B673" s="45" t="s">
        <v>1806</v>
      </c>
      <c r="C673" s="105" t="s">
        <v>2321</v>
      </c>
      <c r="D673" s="105" t="s">
        <v>2322</v>
      </c>
      <c r="E673" s="105" t="s">
        <v>2915</v>
      </c>
      <c r="F673" s="104" t="s">
        <v>830</v>
      </c>
      <c r="G673" s="104" t="s">
        <v>831</v>
      </c>
      <c r="H673" s="107" t="s">
        <v>703</v>
      </c>
      <c r="I673" s="107" t="s">
        <v>704</v>
      </c>
      <c r="J673" s="47" t="s">
        <v>2788</v>
      </c>
      <c r="K673" s="48" t="s">
        <v>98</v>
      </c>
      <c r="L673" s="48"/>
      <c r="M673" s="48" t="s">
        <v>1608</v>
      </c>
      <c r="N673" s="48" t="s">
        <v>763</v>
      </c>
      <c r="O673" s="48"/>
      <c r="P673" s="48" t="s">
        <v>2842</v>
      </c>
      <c r="Q673" s="48"/>
      <c r="R673" s="48"/>
      <c r="S673" s="163">
        <v>39678</v>
      </c>
      <c r="T673" s="48"/>
    </row>
    <row r="674" spans="1:20" ht="38.25">
      <c r="A674" s="76">
        <v>674</v>
      </c>
      <c r="B674" s="45" t="s">
        <v>1806</v>
      </c>
      <c r="C674" s="105" t="s">
        <v>2321</v>
      </c>
      <c r="D674" s="105" t="s">
        <v>2322</v>
      </c>
      <c r="E674" s="105" t="s">
        <v>2725</v>
      </c>
      <c r="F674" s="104" t="s">
        <v>830</v>
      </c>
      <c r="G674" s="104" t="s">
        <v>831</v>
      </c>
      <c r="H674" s="107" t="s">
        <v>705</v>
      </c>
      <c r="I674" s="107" t="s">
        <v>706</v>
      </c>
      <c r="J674" s="47" t="s">
        <v>2789</v>
      </c>
      <c r="K674" s="48" t="s">
        <v>149</v>
      </c>
      <c r="L674" s="48"/>
      <c r="M674" s="48" t="s">
        <v>1608</v>
      </c>
      <c r="N674" s="48" t="s">
        <v>763</v>
      </c>
      <c r="O674" s="48"/>
      <c r="P674" s="48" t="s">
        <v>2842</v>
      </c>
      <c r="Q674" s="48"/>
      <c r="R674" s="48"/>
      <c r="S674" s="163">
        <v>39678</v>
      </c>
      <c r="T674" s="48"/>
    </row>
    <row r="675" spans="1:20" ht="25.5">
      <c r="A675" s="76">
        <v>675</v>
      </c>
      <c r="B675" s="45" t="s">
        <v>1806</v>
      </c>
      <c r="C675" s="105" t="s">
        <v>2321</v>
      </c>
      <c r="D675" s="105" t="s">
        <v>2322</v>
      </c>
      <c r="E675" s="105" t="s">
        <v>2908</v>
      </c>
      <c r="F675" s="104" t="s">
        <v>830</v>
      </c>
      <c r="G675" s="104" t="s">
        <v>831</v>
      </c>
      <c r="H675" s="107" t="s">
        <v>707</v>
      </c>
      <c r="I675" s="107" t="s">
        <v>708</v>
      </c>
      <c r="J675" s="47" t="s">
        <v>2788</v>
      </c>
      <c r="K675" s="48" t="s">
        <v>98</v>
      </c>
      <c r="L675" s="48"/>
      <c r="M675" s="48" t="s">
        <v>1608</v>
      </c>
      <c r="N675" s="48" t="s">
        <v>763</v>
      </c>
      <c r="O675" s="48"/>
      <c r="P675" s="48" t="s">
        <v>2842</v>
      </c>
      <c r="Q675" s="48"/>
      <c r="R675" s="48"/>
      <c r="S675" s="163">
        <v>39678</v>
      </c>
      <c r="T675" s="48"/>
    </row>
    <row r="676" spans="1:20" ht="25.5">
      <c r="A676" s="76">
        <v>676</v>
      </c>
      <c r="B676" s="45" t="s">
        <v>1806</v>
      </c>
      <c r="C676" s="105" t="s">
        <v>2321</v>
      </c>
      <c r="D676" s="105" t="s">
        <v>2322</v>
      </c>
      <c r="E676" s="105" t="s">
        <v>2908</v>
      </c>
      <c r="F676" s="104" t="s">
        <v>830</v>
      </c>
      <c r="G676" s="104" t="s">
        <v>831</v>
      </c>
      <c r="H676" s="107" t="s">
        <v>709</v>
      </c>
      <c r="I676" s="107" t="s">
        <v>710</v>
      </c>
      <c r="J676" s="47" t="s">
        <v>2789</v>
      </c>
      <c r="K676" s="48" t="s">
        <v>150</v>
      </c>
      <c r="L676" s="48"/>
      <c r="M676" s="48" t="s">
        <v>1608</v>
      </c>
      <c r="N676" s="48" t="s">
        <v>763</v>
      </c>
      <c r="O676" s="48"/>
      <c r="P676" s="48" t="s">
        <v>2842</v>
      </c>
      <c r="Q676" s="48"/>
      <c r="R676" s="48"/>
      <c r="S676" s="163">
        <v>39678</v>
      </c>
      <c r="T676" s="48"/>
    </row>
    <row r="677" spans="1:20" ht="112.5">
      <c r="A677" s="76">
        <v>677</v>
      </c>
      <c r="B677" s="45" t="s">
        <v>1806</v>
      </c>
      <c r="C677" s="105" t="s">
        <v>2919</v>
      </c>
      <c r="D677" s="105" t="s">
        <v>2930</v>
      </c>
      <c r="E677" s="105" t="s">
        <v>2900</v>
      </c>
      <c r="F677" s="104" t="s">
        <v>830</v>
      </c>
      <c r="G677" s="104" t="s">
        <v>831</v>
      </c>
      <c r="H677" s="107" t="s">
        <v>711</v>
      </c>
      <c r="I677" s="107" t="s">
        <v>712</v>
      </c>
      <c r="J677" s="47" t="s">
        <v>2789</v>
      </c>
      <c r="K677" s="48" t="s">
        <v>151</v>
      </c>
      <c r="L677" s="48"/>
      <c r="M677" s="48" t="s">
        <v>1608</v>
      </c>
      <c r="N677" s="48" t="s">
        <v>763</v>
      </c>
      <c r="O677" s="48"/>
      <c r="P677" s="48" t="s">
        <v>2842</v>
      </c>
      <c r="Q677" s="48"/>
      <c r="R677" s="48"/>
      <c r="S677" s="163">
        <v>39678</v>
      </c>
      <c r="T677" s="48"/>
    </row>
    <row r="678" spans="1:20" ht="56.25">
      <c r="A678" s="76">
        <v>678</v>
      </c>
      <c r="B678" s="45" t="s">
        <v>1806</v>
      </c>
      <c r="C678" s="105" t="s">
        <v>2919</v>
      </c>
      <c r="D678" s="105" t="s">
        <v>2930</v>
      </c>
      <c r="E678" s="105" t="s">
        <v>2875</v>
      </c>
      <c r="F678" s="104" t="s">
        <v>830</v>
      </c>
      <c r="G678" s="104" t="s">
        <v>831</v>
      </c>
      <c r="H678" s="107" t="s">
        <v>1237</v>
      </c>
      <c r="I678" s="107" t="s">
        <v>673</v>
      </c>
      <c r="J678" s="47" t="s">
        <v>2788</v>
      </c>
      <c r="K678" s="48" t="s">
        <v>152</v>
      </c>
      <c r="L678" s="48"/>
      <c r="M678" s="48" t="s">
        <v>1608</v>
      </c>
      <c r="N678" s="48" t="s">
        <v>763</v>
      </c>
      <c r="O678" s="48"/>
      <c r="P678" s="48" t="s">
        <v>2842</v>
      </c>
      <c r="Q678" s="58"/>
      <c r="R678" s="58"/>
      <c r="S678" s="163">
        <v>39678</v>
      </c>
      <c r="T678" s="48"/>
    </row>
    <row r="679" spans="1:20" ht="38.25">
      <c r="A679" s="76">
        <v>679</v>
      </c>
      <c r="B679" s="45" t="s">
        <v>1806</v>
      </c>
      <c r="C679" s="105" t="s">
        <v>2929</v>
      </c>
      <c r="D679" s="105" t="s">
        <v>2921</v>
      </c>
      <c r="E679" s="105" t="s">
        <v>2934</v>
      </c>
      <c r="F679" s="104" t="s">
        <v>830</v>
      </c>
      <c r="G679" s="104" t="s">
        <v>831</v>
      </c>
      <c r="H679" s="107" t="s">
        <v>713</v>
      </c>
      <c r="I679" s="107" t="s">
        <v>706</v>
      </c>
      <c r="J679" s="47" t="s">
        <v>2789</v>
      </c>
      <c r="K679" s="48" t="s">
        <v>149</v>
      </c>
      <c r="L679" s="48"/>
      <c r="M679" s="48" t="s">
        <v>1608</v>
      </c>
      <c r="N679" s="48" t="s">
        <v>763</v>
      </c>
      <c r="O679" s="48"/>
      <c r="P679" s="48" t="s">
        <v>2842</v>
      </c>
      <c r="Q679" s="48"/>
      <c r="R679" s="48"/>
      <c r="S679" s="163">
        <v>39678</v>
      </c>
      <c r="T679" s="48"/>
    </row>
    <row r="680" spans="1:20" ht="56.25">
      <c r="A680" s="76">
        <v>680</v>
      </c>
      <c r="B680" s="45" t="s">
        <v>1806</v>
      </c>
      <c r="C680" s="105" t="s">
        <v>2929</v>
      </c>
      <c r="D680" s="105" t="s">
        <v>2921</v>
      </c>
      <c r="E680" s="105" t="s">
        <v>395</v>
      </c>
      <c r="F680" s="104" t="s">
        <v>830</v>
      </c>
      <c r="G680" s="104" t="s">
        <v>831</v>
      </c>
      <c r="H680" s="107" t="s">
        <v>1237</v>
      </c>
      <c r="I680" s="107" t="s">
        <v>673</v>
      </c>
      <c r="J680" s="47" t="s">
        <v>2788</v>
      </c>
      <c r="K680" s="48" t="s">
        <v>152</v>
      </c>
      <c r="L680" s="48"/>
      <c r="M680" s="48" t="s">
        <v>1608</v>
      </c>
      <c r="N680" s="48" t="s">
        <v>763</v>
      </c>
      <c r="O680" s="48"/>
      <c r="P680" s="48" t="s">
        <v>2842</v>
      </c>
      <c r="Q680" s="48"/>
      <c r="R680" s="48"/>
      <c r="S680" s="163">
        <v>39678</v>
      </c>
      <c r="T680" s="48"/>
    </row>
    <row r="681" spans="1:20" ht="25.5">
      <c r="A681" s="76">
        <v>681</v>
      </c>
      <c r="B681" s="45" t="s">
        <v>1806</v>
      </c>
      <c r="C681" s="105" t="s">
        <v>567</v>
      </c>
      <c r="D681" s="105" t="s">
        <v>568</v>
      </c>
      <c r="E681" s="105" t="s">
        <v>2875</v>
      </c>
      <c r="F681" s="104" t="s">
        <v>830</v>
      </c>
      <c r="G681" s="104" t="s">
        <v>831</v>
      </c>
      <c r="H681" s="107" t="s">
        <v>714</v>
      </c>
      <c r="I681" s="107" t="s">
        <v>715</v>
      </c>
      <c r="J681" s="47" t="s">
        <v>2788</v>
      </c>
      <c r="K681" s="48"/>
      <c r="L681" s="48"/>
      <c r="M681" s="48" t="s">
        <v>1608</v>
      </c>
      <c r="N681" s="48" t="s">
        <v>763</v>
      </c>
      <c r="O681" s="48"/>
      <c r="P681" s="48" t="s">
        <v>2737</v>
      </c>
      <c r="Q681" s="48"/>
      <c r="R681" s="48"/>
      <c r="S681" s="163">
        <v>39679</v>
      </c>
      <c r="T681" s="48"/>
    </row>
    <row r="682" spans="1:20" ht="78.75">
      <c r="A682" s="76">
        <v>682</v>
      </c>
      <c r="B682" s="45" t="s">
        <v>1806</v>
      </c>
      <c r="C682" s="105" t="s">
        <v>2862</v>
      </c>
      <c r="D682" s="105" t="s">
        <v>568</v>
      </c>
      <c r="E682" s="105" t="s">
        <v>2859</v>
      </c>
      <c r="F682" s="104" t="s">
        <v>830</v>
      </c>
      <c r="G682" s="104" t="s">
        <v>831</v>
      </c>
      <c r="H682" s="107" t="s">
        <v>716</v>
      </c>
      <c r="I682" s="107" t="s">
        <v>1658</v>
      </c>
      <c r="J682" s="47" t="s">
        <v>2789</v>
      </c>
      <c r="K682" s="48" t="s">
        <v>471</v>
      </c>
      <c r="L682" s="48"/>
      <c r="M682" s="48" t="s">
        <v>1608</v>
      </c>
      <c r="N682" s="48" t="s">
        <v>763</v>
      </c>
      <c r="O682" s="48"/>
      <c r="P682" s="48" t="s">
        <v>2766</v>
      </c>
      <c r="Q682" s="58"/>
      <c r="R682" s="58"/>
      <c r="S682" s="161">
        <v>39645</v>
      </c>
      <c r="T682" s="48"/>
    </row>
    <row r="683" spans="1:20" ht="102">
      <c r="A683" s="76">
        <v>683</v>
      </c>
      <c r="B683" s="45" t="s">
        <v>1806</v>
      </c>
      <c r="C683" s="105" t="s">
        <v>2862</v>
      </c>
      <c r="D683" s="105" t="s">
        <v>568</v>
      </c>
      <c r="E683" s="105" t="s">
        <v>1707</v>
      </c>
      <c r="F683" s="104" t="s">
        <v>830</v>
      </c>
      <c r="G683" s="104" t="s">
        <v>831</v>
      </c>
      <c r="H683" s="107" t="s">
        <v>717</v>
      </c>
      <c r="I683" s="107" t="s">
        <v>1658</v>
      </c>
      <c r="J683" s="47" t="s">
        <v>2788</v>
      </c>
      <c r="K683" s="48" t="s">
        <v>472</v>
      </c>
      <c r="L683" s="48"/>
      <c r="M683" s="48" t="s">
        <v>1608</v>
      </c>
      <c r="N683" s="48" t="s">
        <v>763</v>
      </c>
      <c r="O683" s="48"/>
      <c r="P683" s="48" t="s">
        <v>2766</v>
      </c>
      <c r="Q683" s="48"/>
      <c r="R683" s="48"/>
      <c r="S683" s="161">
        <v>39645</v>
      </c>
      <c r="T683" s="48"/>
    </row>
    <row r="684" spans="1:20" ht="102">
      <c r="A684" s="76">
        <v>684</v>
      </c>
      <c r="B684" s="45" t="s">
        <v>1806</v>
      </c>
      <c r="C684" s="105" t="s">
        <v>2018</v>
      </c>
      <c r="D684" s="105" t="s">
        <v>2860</v>
      </c>
      <c r="E684" s="105" t="s">
        <v>2892</v>
      </c>
      <c r="F684" s="104" t="s">
        <v>830</v>
      </c>
      <c r="G684" s="104" t="s">
        <v>831</v>
      </c>
      <c r="H684" s="107" t="s">
        <v>718</v>
      </c>
      <c r="I684" s="107" t="s">
        <v>1658</v>
      </c>
      <c r="J684" s="47" t="s">
        <v>2788</v>
      </c>
      <c r="K684" s="48" t="s">
        <v>473</v>
      </c>
      <c r="L684" s="48"/>
      <c r="M684" s="48" t="s">
        <v>1608</v>
      </c>
      <c r="N684" s="48" t="s">
        <v>763</v>
      </c>
      <c r="O684" s="48"/>
      <c r="P684" s="48" t="s">
        <v>2766</v>
      </c>
      <c r="Q684" s="48"/>
      <c r="R684" s="48"/>
      <c r="S684" s="161">
        <v>39645</v>
      </c>
      <c r="T684" s="48"/>
    </row>
    <row r="685" spans="1:20" ht="38.25">
      <c r="A685" s="76">
        <v>685</v>
      </c>
      <c r="B685" s="45" t="s">
        <v>1806</v>
      </c>
      <c r="C685" s="105" t="s">
        <v>2428</v>
      </c>
      <c r="D685" s="105" t="s">
        <v>1631</v>
      </c>
      <c r="E685" s="105" t="s">
        <v>2739</v>
      </c>
      <c r="F685" s="104" t="s">
        <v>830</v>
      </c>
      <c r="G685" s="104" t="s">
        <v>831</v>
      </c>
      <c r="H685" s="107" t="s">
        <v>1281</v>
      </c>
      <c r="I685" s="107" t="s">
        <v>1282</v>
      </c>
      <c r="J685" s="47" t="s">
        <v>2788</v>
      </c>
      <c r="K685" s="48"/>
      <c r="L685" s="48"/>
      <c r="M685" s="48" t="s">
        <v>1608</v>
      </c>
      <c r="N685" s="48" t="s">
        <v>763</v>
      </c>
      <c r="O685" s="48"/>
      <c r="P685" s="48" t="s">
        <v>2737</v>
      </c>
      <c r="Q685" s="48"/>
      <c r="R685" s="48"/>
      <c r="S685" s="163">
        <v>39679</v>
      </c>
      <c r="T685" s="48"/>
    </row>
    <row r="686" spans="1:20" ht="38.25">
      <c r="A686" s="76">
        <v>686</v>
      </c>
      <c r="B686" s="45" t="s">
        <v>1806</v>
      </c>
      <c r="C686" s="105" t="s">
        <v>867</v>
      </c>
      <c r="D686" s="105" t="s">
        <v>868</v>
      </c>
      <c r="E686" s="105" t="s">
        <v>2819</v>
      </c>
      <c r="F686" s="104" t="s">
        <v>830</v>
      </c>
      <c r="G686" s="104" t="s">
        <v>831</v>
      </c>
      <c r="H686" s="107" t="s">
        <v>1283</v>
      </c>
      <c r="I686" s="107" t="s">
        <v>1284</v>
      </c>
      <c r="J686" s="47" t="s">
        <v>2788</v>
      </c>
      <c r="K686" s="109" t="s">
        <v>98</v>
      </c>
      <c r="L686" s="48"/>
      <c r="M686" s="48" t="s">
        <v>1608</v>
      </c>
      <c r="N686" s="48" t="s">
        <v>763</v>
      </c>
      <c r="O686" s="48"/>
      <c r="P686" s="48" t="s">
        <v>2722</v>
      </c>
      <c r="Q686" s="48"/>
      <c r="R686" s="48"/>
      <c r="S686" s="163">
        <v>39678</v>
      </c>
      <c r="T686" s="48"/>
    </row>
    <row r="687" spans="1:20" ht="25.5">
      <c r="A687" s="76">
        <v>687</v>
      </c>
      <c r="B687" s="45" t="s">
        <v>1806</v>
      </c>
      <c r="C687" s="105" t="s">
        <v>867</v>
      </c>
      <c r="D687" s="105" t="s">
        <v>2868</v>
      </c>
      <c r="E687" s="105" t="s">
        <v>1390</v>
      </c>
      <c r="F687" s="104" t="s">
        <v>830</v>
      </c>
      <c r="G687" s="104" t="s">
        <v>831</v>
      </c>
      <c r="H687" s="107" t="s">
        <v>1285</v>
      </c>
      <c r="I687" s="107" t="s">
        <v>1286</v>
      </c>
      <c r="J687" s="47" t="s">
        <v>2788</v>
      </c>
      <c r="K687" s="48" t="s">
        <v>98</v>
      </c>
      <c r="L687" s="48"/>
      <c r="M687" s="48" t="s">
        <v>1608</v>
      </c>
      <c r="N687" s="48" t="s">
        <v>763</v>
      </c>
      <c r="O687" s="48"/>
      <c r="P687" s="48" t="s">
        <v>2722</v>
      </c>
      <c r="Q687" s="48"/>
      <c r="R687" s="48"/>
      <c r="S687" s="163">
        <v>39678</v>
      </c>
      <c r="T687" s="48"/>
    </row>
    <row r="688" spans="1:20" ht="25.5">
      <c r="A688" s="76">
        <v>688</v>
      </c>
      <c r="B688" s="45" t="s">
        <v>1806</v>
      </c>
      <c r="C688" s="105" t="s">
        <v>687</v>
      </c>
      <c r="D688" s="105" t="s">
        <v>2323</v>
      </c>
      <c r="E688" s="105" t="s">
        <v>2909</v>
      </c>
      <c r="F688" s="104" t="s">
        <v>830</v>
      </c>
      <c r="G688" s="104" t="s">
        <v>831</v>
      </c>
      <c r="H688" s="107" t="s">
        <v>1287</v>
      </c>
      <c r="I688" s="107" t="s">
        <v>1288</v>
      </c>
      <c r="J688" s="47" t="s">
        <v>2788</v>
      </c>
      <c r="K688" s="48"/>
      <c r="L688" s="48"/>
      <c r="M688" s="48" t="s">
        <v>1608</v>
      </c>
      <c r="N688" s="48" t="s">
        <v>763</v>
      </c>
      <c r="O688" s="48"/>
      <c r="P688" s="48" t="s">
        <v>2315</v>
      </c>
      <c r="Q688" s="48"/>
      <c r="R688" s="48"/>
      <c r="S688" s="163">
        <v>39679</v>
      </c>
      <c r="T688" s="48"/>
    </row>
    <row r="689" spans="1:20" ht="90">
      <c r="A689" s="76">
        <v>689</v>
      </c>
      <c r="B689" s="45" t="s">
        <v>1806</v>
      </c>
      <c r="C689" s="105" t="s">
        <v>1289</v>
      </c>
      <c r="D689" s="105" t="s">
        <v>1290</v>
      </c>
      <c r="E689" s="105" t="s">
        <v>2934</v>
      </c>
      <c r="F689" s="104" t="s">
        <v>830</v>
      </c>
      <c r="G689" s="104" t="s">
        <v>831</v>
      </c>
      <c r="H689" s="107" t="s">
        <v>1291</v>
      </c>
      <c r="I689" s="107" t="s">
        <v>1292</v>
      </c>
      <c r="J689" s="47" t="s">
        <v>2788</v>
      </c>
      <c r="K689" s="48" t="s">
        <v>2902</v>
      </c>
      <c r="L689" s="48"/>
      <c r="M689" s="48" t="s">
        <v>1608</v>
      </c>
      <c r="N689" s="48" t="s">
        <v>6</v>
      </c>
      <c r="O689" s="48"/>
      <c r="P689" s="48" t="s">
        <v>2844</v>
      </c>
      <c r="Q689" s="48"/>
      <c r="R689" s="48"/>
      <c r="S689" s="140" t="s">
        <v>581</v>
      </c>
      <c r="T689" s="48"/>
    </row>
    <row r="690" spans="1:20" ht="337.5">
      <c r="A690" s="76">
        <v>690</v>
      </c>
      <c r="B690" s="45" t="s">
        <v>1806</v>
      </c>
      <c r="C690" s="105" t="s">
        <v>1293</v>
      </c>
      <c r="D690" s="105" t="s">
        <v>1290</v>
      </c>
      <c r="E690" s="105" t="s">
        <v>2271</v>
      </c>
      <c r="F690" s="104" t="s">
        <v>830</v>
      </c>
      <c r="G690" s="104" t="s">
        <v>831</v>
      </c>
      <c r="H690" s="107" t="s">
        <v>1480</v>
      </c>
      <c r="I690" s="107" t="s">
        <v>1481</v>
      </c>
      <c r="J690" s="47" t="s">
        <v>2788</v>
      </c>
      <c r="K690" s="48" t="s">
        <v>117</v>
      </c>
      <c r="L690" s="48"/>
      <c r="M690" s="48" t="s">
        <v>1608</v>
      </c>
      <c r="N690" s="48" t="s">
        <v>763</v>
      </c>
      <c r="O690" s="48"/>
      <c r="P690" s="48" t="s">
        <v>2722</v>
      </c>
      <c r="Q690" s="48"/>
      <c r="R690" s="48"/>
      <c r="S690" s="163">
        <v>39678</v>
      </c>
      <c r="T690" s="48"/>
    </row>
    <row r="691" spans="1:20" ht="25.5">
      <c r="A691" s="76">
        <v>691</v>
      </c>
      <c r="B691" s="45" t="s">
        <v>1806</v>
      </c>
      <c r="C691" s="105" t="s">
        <v>2022</v>
      </c>
      <c r="D691" s="105" t="s">
        <v>610</v>
      </c>
      <c r="E691" s="105" t="s">
        <v>2298</v>
      </c>
      <c r="F691" s="104" t="s">
        <v>830</v>
      </c>
      <c r="G691" s="104" t="s">
        <v>831</v>
      </c>
      <c r="H691" s="107" t="s">
        <v>1482</v>
      </c>
      <c r="I691" s="107" t="s">
        <v>1658</v>
      </c>
      <c r="J691" s="47" t="s">
        <v>2788</v>
      </c>
      <c r="K691" s="48"/>
      <c r="L691" s="48"/>
      <c r="M691" s="48" t="s">
        <v>1608</v>
      </c>
      <c r="N691" s="48" t="s">
        <v>763</v>
      </c>
      <c r="O691" s="48"/>
      <c r="P691" s="48" t="s">
        <v>2737</v>
      </c>
      <c r="Q691" s="48"/>
      <c r="R691" s="48"/>
      <c r="S691" s="163">
        <v>39679</v>
      </c>
      <c r="T691" s="48"/>
    </row>
    <row r="692" spans="1:20" ht="51">
      <c r="A692" s="76">
        <v>692</v>
      </c>
      <c r="B692" s="45" t="s">
        <v>1806</v>
      </c>
      <c r="C692" s="105" t="s">
        <v>2022</v>
      </c>
      <c r="D692" s="105" t="s">
        <v>610</v>
      </c>
      <c r="E692" s="105" t="s">
        <v>1183</v>
      </c>
      <c r="F692" s="104" t="s">
        <v>830</v>
      </c>
      <c r="G692" s="104" t="s">
        <v>831</v>
      </c>
      <c r="H692" s="107" t="s">
        <v>1483</v>
      </c>
      <c r="I692" s="107" t="s">
        <v>1484</v>
      </c>
      <c r="J692" s="47" t="s">
        <v>2789</v>
      </c>
      <c r="K692" s="48" t="s">
        <v>53</v>
      </c>
      <c r="L692" s="48"/>
      <c r="M692" s="48" t="s">
        <v>1608</v>
      </c>
      <c r="N692" s="48" t="s">
        <v>763</v>
      </c>
      <c r="O692" s="48"/>
      <c r="P692" s="48" t="s">
        <v>2737</v>
      </c>
      <c r="Q692" s="48"/>
      <c r="R692" s="48"/>
      <c r="S692" s="163">
        <v>39679</v>
      </c>
      <c r="T692" s="48"/>
    </row>
    <row r="693" spans="1:20" ht="38.25">
      <c r="A693" s="76">
        <v>693</v>
      </c>
      <c r="B693" s="45" t="s">
        <v>1806</v>
      </c>
      <c r="C693" s="105" t="s">
        <v>2022</v>
      </c>
      <c r="D693" s="105" t="s">
        <v>610</v>
      </c>
      <c r="E693" s="105" t="s">
        <v>1183</v>
      </c>
      <c r="F693" s="104" t="s">
        <v>830</v>
      </c>
      <c r="G693" s="104" t="s">
        <v>831</v>
      </c>
      <c r="H693" s="107" t="s">
        <v>1485</v>
      </c>
      <c r="I693" s="107" t="s">
        <v>1658</v>
      </c>
      <c r="J693" s="47" t="s">
        <v>2789</v>
      </c>
      <c r="K693" s="48" t="s">
        <v>53</v>
      </c>
      <c r="L693" s="48"/>
      <c r="M693" s="48" t="s">
        <v>1608</v>
      </c>
      <c r="N693" s="48" t="s">
        <v>763</v>
      </c>
      <c r="O693" s="48"/>
      <c r="P693" s="48" t="s">
        <v>2737</v>
      </c>
      <c r="Q693" s="48"/>
      <c r="R693" s="48"/>
      <c r="S693" s="140"/>
      <c r="T693" s="48"/>
    </row>
    <row r="694" spans="1:20" ht="12.75">
      <c r="A694" s="76">
        <v>694</v>
      </c>
      <c r="B694" s="45" t="s">
        <v>1806</v>
      </c>
      <c r="C694" s="105" t="s">
        <v>1057</v>
      </c>
      <c r="D694" s="105" t="s">
        <v>2325</v>
      </c>
      <c r="E694" s="105" t="s">
        <v>2734</v>
      </c>
      <c r="F694" s="104" t="s">
        <v>830</v>
      </c>
      <c r="G694" s="104" t="s">
        <v>831</v>
      </c>
      <c r="H694" s="107" t="s">
        <v>1486</v>
      </c>
      <c r="I694" s="107" t="s">
        <v>1487</v>
      </c>
      <c r="J694" s="47" t="s">
        <v>2789</v>
      </c>
      <c r="K694" s="48" t="s">
        <v>153</v>
      </c>
      <c r="L694" s="48"/>
      <c r="M694" s="48" t="s">
        <v>1608</v>
      </c>
      <c r="N694" s="48" t="s">
        <v>763</v>
      </c>
      <c r="O694" s="48"/>
      <c r="P694" s="48" t="s">
        <v>2842</v>
      </c>
      <c r="Q694" s="48"/>
      <c r="R694" s="48"/>
      <c r="S694" s="163">
        <v>39678</v>
      </c>
      <c r="T694" s="48"/>
    </row>
    <row r="695" spans="1:20" ht="25.5">
      <c r="A695" s="76">
        <v>695</v>
      </c>
      <c r="B695" s="45" t="s">
        <v>1806</v>
      </c>
      <c r="C695" s="105" t="s">
        <v>1057</v>
      </c>
      <c r="D695" s="105" t="s">
        <v>2325</v>
      </c>
      <c r="E695" s="105" t="s">
        <v>2853</v>
      </c>
      <c r="F695" s="104" t="s">
        <v>830</v>
      </c>
      <c r="G695" s="104" t="s">
        <v>831</v>
      </c>
      <c r="H695" s="107" t="s">
        <v>1488</v>
      </c>
      <c r="I695" s="107" t="s">
        <v>1489</v>
      </c>
      <c r="J695" s="47" t="s">
        <v>2789</v>
      </c>
      <c r="K695" s="48" t="s">
        <v>153</v>
      </c>
      <c r="L695" s="48"/>
      <c r="M695" s="48" t="s">
        <v>1608</v>
      </c>
      <c r="N695" s="48" t="s">
        <v>763</v>
      </c>
      <c r="O695" s="48"/>
      <c r="P695" s="48" t="s">
        <v>2842</v>
      </c>
      <c r="Q695" s="48"/>
      <c r="R695" s="48"/>
      <c r="S695" s="163">
        <v>39678</v>
      </c>
      <c r="T695" s="48"/>
    </row>
    <row r="696" spans="1:20" ht="38.25">
      <c r="A696" s="76">
        <v>696</v>
      </c>
      <c r="B696" s="45" t="s">
        <v>1806</v>
      </c>
      <c r="C696" s="105" t="s">
        <v>1057</v>
      </c>
      <c r="D696" s="105" t="s">
        <v>2325</v>
      </c>
      <c r="E696" s="105" t="s">
        <v>2853</v>
      </c>
      <c r="F696" s="104" t="s">
        <v>830</v>
      </c>
      <c r="G696" s="104" t="s">
        <v>831</v>
      </c>
      <c r="H696" s="107" t="s">
        <v>1490</v>
      </c>
      <c r="I696" s="107" t="s">
        <v>1491</v>
      </c>
      <c r="J696" s="47" t="s">
        <v>2789</v>
      </c>
      <c r="K696" s="48" t="s">
        <v>153</v>
      </c>
      <c r="L696" s="48"/>
      <c r="M696" s="48" t="s">
        <v>1608</v>
      </c>
      <c r="N696" s="48" t="s">
        <v>763</v>
      </c>
      <c r="O696" s="48"/>
      <c r="P696" s="48" t="s">
        <v>2842</v>
      </c>
      <c r="Q696" s="48"/>
      <c r="R696" s="48"/>
      <c r="S696" s="163">
        <v>39678</v>
      </c>
      <c r="T696" s="48"/>
    </row>
    <row r="697" spans="1:20" ht="38.25">
      <c r="A697" s="76">
        <v>697</v>
      </c>
      <c r="B697" s="45" t="s">
        <v>1806</v>
      </c>
      <c r="C697" s="105" t="s">
        <v>1057</v>
      </c>
      <c r="D697" s="105" t="s">
        <v>2325</v>
      </c>
      <c r="E697" s="105" t="s">
        <v>2914</v>
      </c>
      <c r="F697" s="104" t="s">
        <v>830</v>
      </c>
      <c r="G697" s="104" t="s">
        <v>831</v>
      </c>
      <c r="H697" s="107" t="s">
        <v>1492</v>
      </c>
      <c r="I697" s="107" t="s">
        <v>1493</v>
      </c>
      <c r="J697" s="47" t="s">
        <v>2789</v>
      </c>
      <c r="K697" s="48" t="s">
        <v>153</v>
      </c>
      <c r="L697" s="48"/>
      <c r="M697" s="48" t="s">
        <v>1608</v>
      </c>
      <c r="N697" s="48" t="s">
        <v>763</v>
      </c>
      <c r="O697" s="48"/>
      <c r="P697" s="48" t="s">
        <v>2842</v>
      </c>
      <c r="Q697" s="48"/>
      <c r="R697" s="48"/>
      <c r="S697" s="163">
        <v>39678</v>
      </c>
      <c r="T697" s="48"/>
    </row>
    <row r="698" spans="1:20" ht="38.25">
      <c r="A698" s="76">
        <v>698</v>
      </c>
      <c r="B698" s="45" t="s">
        <v>1806</v>
      </c>
      <c r="C698" s="105" t="s">
        <v>1057</v>
      </c>
      <c r="D698" s="105" t="s">
        <v>2325</v>
      </c>
      <c r="E698" s="105" t="s">
        <v>2915</v>
      </c>
      <c r="F698" s="104" t="s">
        <v>830</v>
      </c>
      <c r="G698" s="104" t="s">
        <v>831</v>
      </c>
      <c r="H698" s="107" t="s">
        <v>1494</v>
      </c>
      <c r="I698" s="107" t="s">
        <v>1495</v>
      </c>
      <c r="J698" s="47" t="s">
        <v>2788</v>
      </c>
      <c r="K698" s="48" t="s">
        <v>98</v>
      </c>
      <c r="L698" s="48"/>
      <c r="M698" s="48" t="s">
        <v>1608</v>
      </c>
      <c r="N698" s="48" t="s">
        <v>763</v>
      </c>
      <c r="O698" s="48"/>
      <c r="P698" s="48" t="s">
        <v>2842</v>
      </c>
      <c r="Q698" s="48"/>
      <c r="R698" s="48"/>
      <c r="S698" s="163">
        <v>39678</v>
      </c>
      <c r="T698" s="48"/>
    </row>
    <row r="699" spans="1:20" ht="25.5">
      <c r="A699" s="76">
        <v>699</v>
      </c>
      <c r="B699" s="45" t="s">
        <v>1806</v>
      </c>
      <c r="C699" s="105" t="s">
        <v>1057</v>
      </c>
      <c r="D699" s="105" t="s">
        <v>2325</v>
      </c>
      <c r="E699" s="105" t="s">
        <v>2725</v>
      </c>
      <c r="F699" s="104" t="s">
        <v>830</v>
      </c>
      <c r="G699" s="104" t="s">
        <v>831</v>
      </c>
      <c r="H699" s="107" t="s">
        <v>1496</v>
      </c>
      <c r="I699" s="107" t="s">
        <v>1497</v>
      </c>
      <c r="J699" s="47" t="s">
        <v>2788</v>
      </c>
      <c r="K699" s="48" t="s">
        <v>98</v>
      </c>
      <c r="L699" s="48"/>
      <c r="M699" s="48" t="s">
        <v>1608</v>
      </c>
      <c r="N699" s="48" t="s">
        <v>763</v>
      </c>
      <c r="O699" s="48"/>
      <c r="P699" s="48" t="s">
        <v>2842</v>
      </c>
      <c r="Q699" s="48"/>
      <c r="R699" s="48"/>
      <c r="S699" s="163">
        <v>39678</v>
      </c>
      <c r="T699" s="48"/>
    </row>
    <row r="700" spans="1:20" ht="25.5">
      <c r="A700" s="76">
        <v>700</v>
      </c>
      <c r="B700" s="45" t="s">
        <v>1806</v>
      </c>
      <c r="C700" s="105" t="s">
        <v>1057</v>
      </c>
      <c r="D700" s="105" t="s">
        <v>2325</v>
      </c>
      <c r="E700" s="105" t="s">
        <v>2725</v>
      </c>
      <c r="F700" s="104" t="s">
        <v>830</v>
      </c>
      <c r="G700" s="104" t="s">
        <v>831</v>
      </c>
      <c r="H700" s="107" t="s">
        <v>1498</v>
      </c>
      <c r="I700" s="107" t="s">
        <v>1499</v>
      </c>
      <c r="J700" s="47" t="s">
        <v>2788</v>
      </c>
      <c r="K700" s="48" t="s">
        <v>98</v>
      </c>
      <c r="L700" s="48"/>
      <c r="M700" s="48" t="s">
        <v>1608</v>
      </c>
      <c r="N700" s="48" t="s">
        <v>763</v>
      </c>
      <c r="O700" s="48"/>
      <c r="P700" s="48" t="s">
        <v>2842</v>
      </c>
      <c r="Q700" s="48"/>
      <c r="R700" s="48"/>
      <c r="S700" s="163">
        <v>39678</v>
      </c>
      <c r="T700" s="48"/>
    </row>
    <row r="701" spans="1:20" ht="38.25">
      <c r="A701" s="76">
        <v>701</v>
      </c>
      <c r="B701" s="45" t="s">
        <v>1806</v>
      </c>
      <c r="C701" s="105" t="s">
        <v>1057</v>
      </c>
      <c r="D701" s="105" t="s">
        <v>2325</v>
      </c>
      <c r="E701" s="105" t="s">
        <v>2318</v>
      </c>
      <c r="F701" s="104" t="s">
        <v>830</v>
      </c>
      <c r="G701" s="104" t="s">
        <v>831</v>
      </c>
      <c r="H701" s="107" t="s">
        <v>1496</v>
      </c>
      <c r="I701" s="107" t="s">
        <v>1500</v>
      </c>
      <c r="J701" s="47" t="s">
        <v>2789</v>
      </c>
      <c r="K701" s="107" t="s">
        <v>154</v>
      </c>
      <c r="L701" s="48"/>
      <c r="M701" s="48" t="s">
        <v>1608</v>
      </c>
      <c r="N701" s="48" t="s">
        <v>763</v>
      </c>
      <c r="O701" s="48"/>
      <c r="P701" s="48" t="s">
        <v>2842</v>
      </c>
      <c r="Q701" s="48"/>
      <c r="R701" s="48"/>
      <c r="S701" s="163">
        <v>39678</v>
      </c>
      <c r="T701" s="48"/>
    </row>
    <row r="702" spans="1:20" ht="25.5">
      <c r="A702" s="76">
        <v>702</v>
      </c>
      <c r="B702" s="45" t="s">
        <v>1806</v>
      </c>
      <c r="C702" s="105" t="s">
        <v>1057</v>
      </c>
      <c r="D702" s="105" t="s">
        <v>2325</v>
      </c>
      <c r="E702" s="105" t="s">
        <v>2728</v>
      </c>
      <c r="F702" s="104" t="s">
        <v>830</v>
      </c>
      <c r="G702" s="104" t="s">
        <v>831</v>
      </c>
      <c r="H702" s="107" t="s">
        <v>1501</v>
      </c>
      <c r="I702" s="107" t="s">
        <v>1502</v>
      </c>
      <c r="J702" s="47" t="s">
        <v>2788</v>
      </c>
      <c r="K702" s="48" t="s">
        <v>98</v>
      </c>
      <c r="L702" s="48"/>
      <c r="M702" s="48" t="s">
        <v>1608</v>
      </c>
      <c r="N702" s="48" t="s">
        <v>763</v>
      </c>
      <c r="O702" s="48"/>
      <c r="P702" s="48" t="s">
        <v>2842</v>
      </c>
      <c r="Q702" s="48"/>
      <c r="R702" s="48"/>
      <c r="S702" s="163">
        <v>39678</v>
      </c>
      <c r="T702" s="48"/>
    </row>
    <row r="703" spans="1:20" ht="45">
      <c r="A703" s="76">
        <v>703</v>
      </c>
      <c r="B703" s="45" t="s">
        <v>1806</v>
      </c>
      <c r="C703" s="105" t="s">
        <v>1057</v>
      </c>
      <c r="D703" s="105" t="s">
        <v>2325</v>
      </c>
      <c r="E703" s="105" t="s">
        <v>2068</v>
      </c>
      <c r="F703" s="104" t="s">
        <v>830</v>
      </c>
      <c r="G703" s="104" t="s">
        <v>831</v>
      </c>
      <c r="H703" s="107" t="s">
        <v>1503</v>
      </c>
      <c r="I703" s="107" t="s">
        <v>1504</v>
      </c>
      <c r="J703" s="47" t="s">
        <v>2815</v>
      </c>
      <c r="K703" s="48" t="s">
        <v>155</v>
      </c>
      <c r="L703" s="48"/>
      <c r="M703" s="48"/>
      <c r="N703" s="48"/>
      <c r="O703" s="48"/>
      <c r="P703" s="48" t="s">
        <v>2842</v>
      </c>
      <c r="Q703" s="48"/>
      <c r="R703" s="48"/>
      <c r="S703" s="163">
        <v>39678</v>
      </c>
      <c r="T703" s="48"/>
    </row>
    <row r="704" spans="1:20" ht="25.5">
      <c r="A704" s="76">
        <v>704</v>
      </c>
      <c r="B704" s="45" t="s">
        <v>1806</v>
      </c>
      <c r="C704" s="105" t="s">
        <v>1057</v>
      </c>
      <c r="D704" s="105" t="s">
        <v>1163</v>
      </c>
      <c r="E704" s="105" t="s">
        <v>2900</v>
      </c>
      <c r="F704" s="104" t="s">
        <v>830</v>
      </c>
      <c r="G704" s="104" t="s">
        <v>831</v>
      </c>
      <c r="H704" s="107" t="s">
        <v>1505</v>
      </c>
      <c r="I704" s="107" t="s">
        <v>1506</v>
      </c>
      <c r="J704" s="47" t="s">
        <v>2788</v>
      </c>
      <c r="K704" s="48" t="s">
        <v>98</v>
      </c>
      <c r="L704" s="48"/>
      <c r="M704" s="48" t="s">
        <v>1608</v>
      </c>
      <c r="N704" s="48" t="s">
        <v>763</v>
      </c>
      <c r="O704" s="48"/>
      <c r="P704" s="48" t="s">
        <v>2842</v>
      </c>
      <c r="Q704" s="48"/>
      <c r="R704" s="48"/>
      <c r="S704" s="163">
        <v>39678</v>
      </c>
      <c r="T704" s="48"/>
    </row>
    <row r="705" spans="1:20" ht="25.5">
      <c r="A705" s="76">
        <v>705</v>
      </c>
      <c r="B705" s="45" t="s">
        <v>1806</v>
      </c>
      <c r="C705" s="105" t="s">
        <v>1462</v>
      </c>
      <c r="D705" s="105" t="s">
        <v>1463</v>
      </c>
      <c r="E705" s="105" t="s">
        <v>2285</v>
      </c>
      <c r="F705" s="104" t="s">
        <v>830</v>
      </c>
      <c r="G705" s="104" t="s">
        <v>831</v>
      </c>
      <c r="H705" s="107" t="s">
        <v>1507</v>
      </c>
      <c r="I705" s="107" t="s">
        <v>1658</v>
      </c>
      <c r="J705" s="47" t="s">
        <v>2815</v>
      </c>
      <c r="K705" s="48"/>
      <c r="L705" s="48"/>
      <c r="M705" s="48"/>
      <c r="N705" s="48"/>
      <c r="O705" s="48"/>
      <c r="P705" s="48" t="s">
        <v>1421</v>
      </c>
      <c r="Q705" s="48"/>
      <c r="R705" s="48"/>
      <c r="S705" s="163">
        <v>39686</v>
      </c>
      <c r="T705" s="48"/>
    </row>
    <row r="706" spans="1:20" ht="25.5">
      <c r="A706" s="76">
        <v>706</v>
      </c>
      <c r="B706" s="45" t="s">
        <v>1806</v>
      </c>
      <c r="C706" s="105" t="s">
        <v>1465</v>
      </c>
      <c r="D706" s="105" t="s">
        <v>1466</v>
      </c>
      <c r="E706" s="105" t="s">
        <v>1391</v>
      </c>
      <c r="F706" s="104" t="s">
        <v>830</v>
      </c>
      <c r="G706" s="104" t="s">
        <v>831</v>
      </c>
      <c r="H706" s="107" t="s">
        <v>1508</v>
      </c>
      <c r="I706" s="107" t="s">
        <v>1658</v>
      </c>
      <c r="J706" s="47" t="s">
        <v>2815</v>
      </c>
      <c r="K706" s="48"/>
      <c r="L706" s="48"/>
      <c r="M706" s="48"/>
      <c r="N706" s="48"/>
      <c r="O706" s="48"/>
      <c r="P706" s="48" t="s">
        <v>1421</v>
      </c>
      <c r="Q706" s="48"/>
      <c r="R706" s="48"/>
      <c r="S706" s="163">
        <v>39686</v>
      </c>
      <c r="T706" s="48"/>
    </row>
    <row r="707" spans="1:20" ht="51">
      <c r="A707" s="76">
        <v>707</v>
      </c>
      <c r="B707" s="45" t="s">
        <v>1806</v>
      </c>
      <c r="C707" s="105" t="s">
        <v>2858</v>
      </c>
      <c r="D707" s="105" t="s">
        <v>2719</v>
      </c>
      <c r="E707" s="105" t="s">
        <v>836</v>
      </c>
      <c r="F707" s="104" t="s">
        <v>830</v>
      </c>
      <c r="G707" s="104" t="s">
        <v>831</v>
      </c>
      <c r="H707" s="107" t="s">
        <v>1260</v>
      </c>
      <c r="I707" s="107" t="s">
        <v>1261</v>
      </c>
      <c r="J707" s="47" t="s">
        <v>2789</v>
      </c>
      <c r="K707" s="48" t="s">
        <v>156</v>
      </c>
      <c r="L707" s="47"/>
      <c r="M707" s="48" t="s">
        <v>1608</v>
      </c>
      <c r="N707" s="48" t="s">
        <v>763</v>
      </c>
      <c r="O707" s="48"/>
      <c r="P707" s="48" t="s">
        <v>2842</v>
      </c>
      <c r="Q707" s="48"/>
      <c r="R707" s="48"/>
      <c r="S707" s="163">
        <v>39678</v>
      </c>
      <c r="T707" s="48"/>
    </row>
    <row r="708" spans="1:20" ht="25.5">
      <c r="A708" s="76">
        <v>708</v>
      </c>
      <c r="B708" s="45" t="s">
        <v>1806</v>
      </c>
      <c r="C708" s="105" t="s">
        <v>1387</v>
      </c>
      <c r="D708" s="105" t="s">
        <v>2719</v>
      </c>
      <c r="E708" s="105" t="s">
        <v>2920</v>
      </c>
      <c r="F708" s="104" t="s">
        <v>830</v>
      </c>
      <c r="G708" s="104" t="s">
        <v>831</v>
      </c>
      <c r="H708" s="107" t="s">
        <v>1262</v>
      </c>
      <c r="I708" s="107" t="s">
        <v>1263</v>
      </c>
      <c r="J708" s="47" t="s">
        <v>2788</v>
      </c>
      <c r="K708" s="117" t="s">
        <v>98</v>
      </c>
      <c r="L708" s="48"/>
      <c r="M708" s="48" t="s">
        <v>1608</v>
      </c>
      <c r="N708" s="48" t="s">
        <v>763</v>
      </c>
      <c r="O708" s="48"/>
      <c r="P708" s="48" t="s">
        <v>2842</v>
      </c>
      <c r="Q708" s="48"/>
      <c r="R708" s="48"/>
      <c r="S708" s="163">
        <v>39678</v>
      </c>
      <c r="T708" s="48"/>
    </row>
    <row r="709" spans="1:20" ht="25.5">
      <c r="A709" s="76">
        <v>709</v>
      </c>
      <c r="B709" s="45" t="s">
        <v>1806</v>
      </c>
      <c r="C709" s="105" t="s">
        <v>1387</v>
      </c>
      <c r="D709" s="105" t="s">
        <v>807</v>
      </c>
      <c r="E709" s="105" t="s">
        <v>2896</v>
      </c>
      <c r="F709" s="104" t="s">
        <v>830</v>
      </c>
      <c r="G709" s="104" t="s">
        <v>831</v>
      </c>
      <c r="H709" s="107" t="s">
        <v>1264</v>
      </c>
      <c r="I709" s="107" t="s">
        <v>1265</v>
      </c>
      <c r="J709" s="47" t="s">
        <v>2788</v>
      </c>
      <c r="K709" s="117" t="s">
        <v>98</v>
      </c>
      <c r="L709" s="48"/>
      <c r="M709" s="48" t="s">
        <v>1608</v>
      </c>
      <c r="N709" s="48" t="s">
        <v>763</v>
      </c>
      <c r="O709" s="48"/>
      <c r="P709" s="48" t="s">
        <v>2842</v>
      </c>
      <c r="Q709" s="48"/>
      <c r="R709" s="48"/>
      <c r="S709" s="163">
        <v>39678</v>
      </c>
      <c r="T709" s="48"/>
    </row>
    <row r="710" spans="1:20" ht="25.5">
      <c r="A710" s="76">
        <v>710</v>
      </c>
      <c r="B710" s="45" t="s">
        <v>1806</v>
      </c>
      <c r="C710" s="105" t="s">
        <v>1387</v>
      </c>
      <c r="D710" s="105" t="s">
        <v>807</v>
      </c>
      <c r="E710" s="105" t="s">
        <v>2728</v>
      </c>
      <c r="F710" s="104" t="s">
        <v>830</v>
      </c>
      <c r="G710" s="104" t="s">
        <v>831</v>
      </c>
      <c r="H710" s="107" t="s">
        <v>1262</v>
      </c>
      <c r="I710" s="107" t="s">
        <v>1263</v>
      </c>
      <c r="J710" s="47" t="s">
        <v>2788</v>
      </c>
      <c r="K710" s="117" t="s">
        <v>98</v>
      </c>
      <c r="L710" s="48"/>
      <c r="M710" s="48" t="s">
        <v>1608</v>
      </c>
      <c r="N710" s="48" t="s">
        <v>763</v>
      </c>
      <c r="O710" s="48"/>
      <c r="P710" s="48" t="s">
        <v>2842</v>
      </c>
      <c r="Q710" s="48"/>
      <c r="R710" s="48"/>
      <c r="S710" s="163">
        <v>39678</v>
      </c>
      <c r="T710" s="48"/>
    </row>
    <row r="711" spans="1:20" ht="25.5">
      <c r="A711" s="76">
        <v>711</v>
      </c>
      <c r="B711" s="45" t="s">
        <v>1806</v>
      </c>
      <c r="C711" s="105" t="s">
        <v>2261</v>
      </c>
      <c r="D711" s="105" t="s">
        <v>2297</v>
      </c>
      <c r="E711" s="105" t="s">
        <v>2908</v>
      </c>
      <c r="F711" s="104" t="s">
        <v>830</v>
      </c>
      <c r="G711" s="104" t="s">
        <v>831</v>
      </c>
      <c r="H711" s="107" t="s">
        <v>1266</v>
      </c>
      <c r="I711" s="107" t="s">
        <v>1658</v>
      </c>
      <c r="J711" s="47" t="s">
        <v>2788</v>
      </c>
      <c r="K711" s="48"/>
      <c r="L711" s="48"/>
      <c r="M711" s="48" t="s">
        <v>1608</v>
      </c>
      <c r="N711" s="48" t="s">
        <v>763</v>
      </c>
      <c r="O711" s="48"/>
      <c r="P711" s="48" t="s">
        <v>2925</v>
      </c>
      <c r="Q711" s="48"/>
      <c r="R711" s="48"/>
      <c r="S711" s="140"/>
      <c r="T711" s="48"/>
    </row>
    <row r="712" spans="1:20" ht="25.5">
      <c r="A712" s="76">
        <v>712</v>
      </c>
      <c r="B712" s="45" t="s">
        <v>1806</v>
      </c>
      <c r="C712" s="105" t="s">
        <v>2261</v>
      </c>
      <c r="D712" s="105" t="s">
        <v>1088</v>
      </c>
      <c r="E712" s="105" t="s">
        <v>863</v>
      </c>
      <c r="F712" s="104" t="s">
        <v>830</v>
      </c>
      <c r="G712" s="104" t="s">
        <v>831</v>
      </c>
      <c r="H712" s="107" t="s">
        <v>1266</v>
      </c>
      <c r="I712" s="107" t="s">
        <v>1658</v>
      </c>
      <c r="J712" s="47" t="s">
        <v>2788</v>
      </c>
      <c r="K712" s="48"/>
      <c r="L712" s="48"/>
      <c r="M712" s="48" t="s">
        <v>1608</v>
      </c>
      <c r="N712" s="48" t="s">
        <v>763</v>
      </c>
      <c r="O712" s="48"/>
      <c r="P712" s="48" t="s">
        <v>2925</v>
      </c>
      <c r="Q712" s="48"/>
      <c r="R712" s="48"/>
      <c r="S712" s="140"/>
      <c r="T712" s="48"/>
    </row>
    <row r="713" spans="1:20" ht="25.5">
      <c r="A713" s="76">
        <v>713</v>
      </c>
      <c r="B713" s="45" t="s">
        <v>1806</v>
      </c>
      <c r="C713" s="105" t="s">
        <v>2261</v>
      </c>
      <c r="D713" s="105" t="s">
        <v>1088</v>
      </c>
      <c r="E713" s="105" t="s">
        <v>2730</v>
      </c>
      <c r="F713" s="104" t="s">
        <v>830</v>
      </c>
      <c r="G713" s="104" t="s">
        <v>831</v>
      </c>
      <c r="H713" s="107" t="s">
        <v>1486</v>
      </c>
      <c r="I713" s="107" t="s">
        <v>1267</v>
      </c>
      <c r="J713" s="47" t="s">
        <v>2788</v>
      </c>
      <c r="K713" s="48"/>
      <c r="L713" s="48"/>
      <c r="M713" s="48" t="s">
        <v>1608</v>
      </c>
      <c r="N713" s="48" t="s">
        <v>763</v>
      </c>
      <c r="O713" s="48"/>
      <c r="P713" s="48" t="s">
        <v>2925</v>
      </c>
      <c r="Q713" s="48"/>
      <c r="R713" s="48"/>
      <c r="S713" s="140"/>
      <c r="T713" s="48"/>
    </row>
    <row r="714" spans="1:20" ht="25.5">
      <c r="A714" s="76">
        <v>714</v>
      </c>
      <c r="B714" s="45" t="s">
        <v>1806</v>
      </c>
      <c r="C714" s="105" t="s">
        <v>2261</v>
      </c>
      <c r="D714" s="105" t="s">
        <v>1088</v>
      </c>
      <c r="E714" s="105" t="s">
        <v>2730</v>
      </c>
      <c r="F714" s="104" t="s">
        <v>830</v>
      </c>
      <c r="G714" s="104" t="s">
        <v>831</v>
      </c>
      <c r="H714" s="107" t="s">
        <v>1268</v>
      </c>
      <c r="I714" s="107" t="s">
        <v>1269</v>
      </c>
      <c r="J714" s="47" t="s">
        <v>2788</v>
      </c>
      <c r="K714" s="48"/>
      <c r="L714" s="48"/>
      <c r="M714" s="48" t="s">
        <v>1608</v>
      </c>
      <c r="N714" s="48" t="s">
        <v>763</v>
      </c>
      <c r="O714" s="48"/>
      <c r="P714" s="48" t="s">
        <v>2925</v>
      </c>
      <c r="Q714" s="48"/>
      <c r="R714" s="48"/>
      <c r="S714" s="140"/>
      <c r="T714" s="48"/>
    </row>
    <row r="715" spans="1:20" ht="33.75">
      <c r="A715" s="76">
        <v>715</v>
      </c>
      <c r="B715" s="45" t="s">
        <v>1806</v>
      </c>
      <c r="C715" s="105" t="s">
        <v>2736</v>
      </c>
      <c r="D715" s="105" t="s">
        <v>2729</v>
      </c>
      <c r="E715" s="105" t="s">
        <v>850</v>
      </c>
      <c r="F715" s="104" t="s">
        <v>830</v>
      </c>
      <c r="G715" s="104" t="s">
        <v>831</v>
      </c>
      <c r="H715" s="107" t="s">
        <v>1270</v>
      </c>
      <c r="I715" s="107" t="s">
        <v>445</v>
      </c>
      <c r="J715" s="47" t="s">
        <v>2789</v>
      </c>
      <c r="K715" s="48" t="s">
        <v>746</v>
      </c>
      <c r="L715" s="48"/>
      <c r="M715" s="48" t="s">
        <v>1608</v>
      </c>
      <c r="N715" s="48" t="s">
        <v>763</v>
      </c>
      <c r="O715" s="48"/>
      <c r="P715" s="48" t="s">
        <v>2756</v>
      </c>
      <c r="Q715" s="48"/>
      <c r="R715" s="48"/>
      <c r="S715" s="140"/>
      <c r="T715" s="48"/>
    </row>
    <row r="716" spans="1:20" ht="202.5">
      <c r="A716" s="76">
        <v>716</v>
      </c>
      <c r="B716" s="45" t="s">
        <v>1806</v>
      </c>
      <c r="C716" s="105" t="s">
        <v>1925</v>
      </c>
      <c r="D716" s="105" t="s">
        <v>2765</v>
      </c>
      <c r="E716" s="105" t="s">
        <v>395</v>
      </c>
      <c r="F716" s="104" t="s">
        <v>830</v>
      </c>
      <c r="G716" s="104" t="s">
        <v>831</v>
      </c>
      <c r="H716" s="107" t="s">
        <v>1271</v>
      </c>
      <c r="I716" s="107" t="s">
        <v>1272</v>
      </c>
      <c r="J716" s="47" t="s">
        <v>2789</v>
      </c>
      <c r="K716" s="129" t="s">
        <v>118</v>
      </c>
      <c r="L716" s="48"/>
      <c r="M716" s="48" t="s">
        <v>1608</v>
      </c>
      <c r="N716" s="48" t="s">
        <v>763</v>
      </c>
      <c r="O716" s="48"/>
      <c r="P716" s="48" t="s">
        <v>2722</v>
      </c>
      <c r="Q716" s="48"/>
      <c r="R716" s="48"/>
      <c r="S716" s="163">
        <v>39678</v>
      </c>
      <c r="T716" s="48"/>
    </row>
    <row r="717" spans="1:20" ht="202.5">
      <c r="A717" s="76">
        <v>717</v>
      </c>
      <c r="B717" s="45" t="s">
        <v>1806</v>
      </c>
      <c r="C717" s="105" t="s">
        <v>1273</v>
      </c>
      <c r="D717" s="105" t="s">
        <v>2765</v>
      </c>
      <c r="E717" s="105" t="s">
        <v>2859</v>
      </c>
      <c r="F717" s="104" t="s">
        <v>830</v>
      </c>
      <c r="G717" s="104" t="s">
        <v>831</v>
      </c>
      <c r="H717" s="107" t="s">
        <v>1271</v>
      </c>
      <c r="I717" s="107" t="s">
        <v>1274</v>
      </c>
      <c r="J717" s="47" t="s">
        <v>2789</v>
      </c>
      <c r="K717" s="129" t="s">
        <v>119</v>
      </c>
      <c r="L717" s="48"/>
      <c r="M717" s="48" t="s">
        <v>1608</v>
      </c>
      <c r="N717" s="48" t="s">
        <v>763</v>
      </c>
      <c r="O717" s="48"/>
      <c r="P717" s="48" t="s">
        <v>2722</v>
      </c>
      <c r="Q717" s="48"/>
      <c r="R717" s="48"/>
      <c r="S717" s="163">
        <v>39678</v>
      </c>
      <c r="T717" s="48"/>
    </row>
    <row r="718" spans="1:20" ht="51">
      <c r="A718" s="76">
        <v>718</v>
      </c>
      <c r="B718" s="45" t="s">
        <v>1806</v>
      </c>
      <c r="C718" s="105" t="s">
        <v>1273</v>
      </c>
      <c r="D718" s="105" t="s">
        <v>2874</v>
      </c>
      <c r="E718" s="105" t="s">
        <v>2900</v>
      </c>
      <c r="F718" s="104" t="s">
        <v>830</v>
      </c>
      <c r="G718" s="104" t="s">
        <v>831</v>
      </c>
      <c r="H718" s="107" t="s">
        <v>1275</v>
      </c>
      <c r="I718" s="107" t="s">
        <v>1276</v>
      </c>
      <c r="J718" s="47" t="s">
        <v>2789</v>
      </c>
      <c r="K718" s="48" t="s">
        <v>120</v>
      </c>
      <c r="L718" s="48"/>
      <c r="M718" s="48" t="s">
        <v>1608</v>
      </c>
      <c r="N718" s="48" t="s">
        <v>763</v>
      </c>
      <c r="O718" s="48"/>
      <c r="P718" s="48" t="s">
        <v>2722</v>
      </c>
      <c r="Q718" s="48"/>
      <c r="R718" s="48"/>
      <c r="S718" s="163">
        <v>39678</v>
      </c>
      <c r="T718" s="48"/>
    </row>
    <row r="719" spans="1:20" ht="270">
      <c r="A719" s="76">
        <v>719</v>
      </c>
      <c r="B719" s="45" t="s">
        <v>1806</v>
      </c>
      <c r="C719" s="105" t="s">
        <v>2895</v>
      </c>
      <c r="D719" s="105" t="s">
        <v>2874</v>
      </c>
      <c r="E719" s="105" t="s">
        <v>2316</v>
      </c>
      <c r="F719" s="104" t="s">
        <v>830</v>
      </c>
      <c r="G719" s="104" t="s">
        <v>831</v>
      </c>
      <c r="H719" s="107" t="s">
        <v>1277</v>
      </c>
      <c r="I719" s="107" t="s">
        <v>1278</v>
      </c>
      <c r="J719" s="47" t="s">
        <v>2789</v>
      </c>
      <c r="K719" s="48" t="s">
        <v>552</v>
      </c>
      <c r="L719" s="48"/>
      <c r="M719" s="48" t="s">
        <v>1608</v>
      </c>
      <c r="N719" s="48" t="s">
        <v>3</v>
      </c>
      <c r="O719" s="48"/>
      <c r="P719" s="48" t="s">
        <v>2843</v>
      </c>
      <c r="Q719" s="48"/>
      <c r="R719" s="48"/>
      <c r="S719" s="140" t="s">
        <v>1360</v>
      </c>
      <c r="T719" s="48"/>
    </row>
    <row r="720" spans="1:20" ht="33.75">
      <c r="A720" s="76">
        <v>720</v>
      </c>
      <c r="B720" s="45" t="s">
        <v>1806</v>
      </c>
      <c r="C720" s="105" t="s">
        <v>2895</v>
      </c>
      <c r="D720" s="105" t="s">
        <v>2874</v>
      </c>
      <c r="E720" s="105" t="s">
        <v>2730</v>
      </c>
      <c r="F720" s="104" t="s">
        <v>830</v>
      </c>
      <c r="G720" s="104" t="s">
        <v>831</v>
      </c>
      <c r="H720" s="107" t="s">
        <v>1279</v>
      </c>
      <c r="I720" s="107" t="s">
        <v>651</v>
      </c>
      <c r="J720" s="47" t="s">
        <v>2788</v>
      </c>
      <c r="K720" s="48" t="s">
        <v>553</v>
      </c>
      <c r="L720" s="48"/>
      <c r="M720" s="48" t="s">
        <v>1608</v>
      </c>
      <c r="N720" s="48" t="s">
        <v>763</v>
      </c>
      <c r="O720" s="48"/>
      <c r="P720" s="48" t="s">
        <v>2843</v>
      </c>
      <c r="Q720" s="48"/>
      <c r="R720" s="48"/>
      <c r="S720" s="140" t="s">
        <v>1360</v>
      </c>
      <c r="T720" s="48"/>
    </row>
    <row r="721" spans="1:20" ht="38.25">
      <c r="A721" s="76">
        <v>721</v>
      </c>
      <c r="B721" s="45" t="s">
        <v>1806</v>
      </c>
      <c r="C721" s="105" t="s">
        <v>2895</v>
      </c>
      <c r="D721" s="105" t="s">
        <v>2874</v>
      </c>
      <c r="E721" s="105" t="s">
        <v>2271</v>
      </c>
      <c r="F721" s="104" t="s">
        <v>830</v>
      </c>
      <c r="G721" s="104" t="s">
        <v>831</v>
      </c>
      <c r="H721" s="107" t="s">
        <v>1280</v>
      </c>
      <c r="I721" s="107" t="s">
        <v>1658</v>
      </c>
      <c r="J721" s="47" t="s">
        <v>2815</v>
      </c>
      <c r="K721" s="48" t="s">
        <v>554</v>
      </c>
      <c r="L721" s="48"/>
      <c r="M721" s="48"/>
      <c r="N721" s="48"/>
      <c r="O721" s="48"/>
      <c r="P721" s="48" t="s">
        <v>2843</v>
      </c>
      <c r="Q721" s="48"/>
      <c r="R721" s="48"/>
      <c r="S721" s="140" t="s">
        <v>1360</v>
      </c>
      <c r="T721" s="48"/>
    </row>
    <row r="722" spans="1:20" ht="25.5">
      <c r="A722" s="76">
        <v>722</v>
      </c>
      <c r="B722" s="45" t="s">
        <v>1806</v>
      </c>
      <c r="C722" s="105" t="s">
        <v>2895</v>
      </c>
      <c r="D722" s="105" t="s">
        <v>2874</v>
      </c>
      <c r="E722" s="105" t="s">
        <v>1050</v>
      </c>
      <c r="F722" s="104" t="s">
        <v>830</v>
      </c>
      <c r="G722" s="104" t="s">
        <v>831</v>
      </c>
      <c r="H722" s="107" t="s">
        <v>2153</v>
      </c>
      <c r="I722" s="107" t="s">
        <v>2154</v>
      </c>
      <c r="J722" s="47" t="s">
        <v>2789</v>
      </c>
      <c r="K722" s="48" t="s">
        <v>555</v>
      </c>
      <c r="L722" s="48"/>
      <c r="M722" s="48" t="s">
        <v>1608</v>
      </c>
      <c r="N722" s="48" t="s">
        <v>763</v>
      </c>
      <c r="O722" s="48"/>
      <c r="P722" s="48" t="s">
        <v>2843</v>
      </c>
      <c r="Q722" s="48"/>
      <c r="R722" s="48"/>
      <c r="S722" s="140" t="s">
        <v>1360</v>
      </c>
      <c r="T722" s="48"/>
    </row>
    <row r="723" spans="1:20" ht="63.75">
      <c r="A723" s="76">
        <v>723</v>
      </c>
      <c r="B723" s="45" t="s">
        <v>1806</v>
      </c>
      <c r="C723" s="105" t="s">
        <v>2895</v>
      </c>
      <c r="D723" s="105" t="s">
        <v>2874</v>
      </c>
      <c r="E723" s="105" t="s">
        <v>2920</v>
      </c>
      <c r="F723" s="104" t="s">
        <v>830</v>
      </c>
      <c r="G723" s="104" t="s">
        <v>831</v>
      </c>
      <c r="H723" s="107" t="s">
        <v>2155</v>
      </c>
      <c r="I723" s="107" t="s">
        <v>2156</v>
      </c>
      <c r="J723" s="47" t="s">
        <v>2788</v>
      </c>
      <c r="K723" s="48"/>
      <c r="L723" s="48"/>
      <c r="M723" s="48" t="s">
        <v>1608</v>
      </c>
      <c r="N723" s="48" t="s">
        <v>763</v>
      </c>
      <c r="O723" s="48"/>
      <c r="P723" s="48" t="s">
        <v>2843</v>
      </c>
      <c r="Q723" s="48"/>
      <c r="R723" s="48"/>
      <c r="S723" s="140" t="s">
        <v>1360</v>
      </c>
      <c r="T723" s="48"/>
    </row>
    <row r="724" spans="1:20" ht="369.75">
      <c r="A724" s="76">
        <v>724</v>
      </c>
      <c r="B724" s="45" t="s">
        <v>1806</v>
      </c>
      <c r="C724" s="105" t="s">
        <v>2895</v>
      </c>
      <c r="D724" s="105" t="s">
        <v>1094</v>
      </c>
      <c r="E724" s="105" t="s">
        <v>2425</v>
      </c>
      <c r="F724" s="104" t="s">
        <v>830</v>
      </c>
      <c r="G724" s="104" t="s">
        <v>831</v>
      </c>
      <c r="H724" s="107" t="s">
        <v>2157</v>
      </c>
      <c r="I724" s="107" t="s">
        <v>2158</v>
      </c>
      <c r="J724" s="47" t="s">
        <v>2788</v>
      </c>
      <c r="K724" s="107" t="s">
        <v>556</v>
      </c>
      <c r="L724" s="48"/>
      <c r="M724" s="48" t="s">
        <v>1608</v>
      </c>
      <c r="N724" s="48" t="s">
        <v>763</v>
      </c>
      <c r="O724" s="48"/>
      <c r="P724" s="48" t="s">
        <v>2843</v>
      </c>
      <c r="Q724" s="48"/>
      <c r="R724" s="48"/>
      <c r="S724" s="140"/>
      <c r="T724" s="48"/>
    </row>
    <row r="725" spans="1:20" ht="22.5">
      <c r="A725" s="76">
        <v>725</v>
      </c>
      <c r="B725" s="45" t="s">
        <v>1806</v>
      </c>
      <c r="C725" s="105" t="s">
        <v>2895</v>
      </c>
      <c r="D725" s="105" t="s">
        <v>1094</v>
      </c>
      <c r="E725" s="105" t="s">
        <v>2913</v>
      </c>
      <c r="F725" s="104" t="s">
        <v>830</v>
      </c>
      <c r="G725" s="104" t="s">
        <v>831</v>
      </c>
      <c r="H725" s="107" t="s">
        <v>2159</v>
      </c>
      <c r="I725" s="107" t="s">
        <v>2160</v>
      </c>
      <c r="J725" s="47" t="s">
        <v>2788</v>
      </c>
      <c r="K725" s="48"/>
      <c r="L725" s="48"/>
      <c r="M725" s="48" t="s">
        <v>1608</v>
      </c>
      <c r="N725" s="48" t="s">
        <v>763</v>
      </c>
      <c r="O725" s="48"/>
      <c r="P725" s="48" t="s">
        <v>2843</v>
      </c>
      <c r="Q725" s="48"/>
      <c r="R725" s="48"/>
      <c r="S725" s="140" t="s">
        <v>1360</v>
      </c>
      <c r="T725" s="48"/>
    </row>
    <row r="726" spans="1:20" ht="38.25">
      <c r="A726" s="76">
        <v>726</v>
      </c>
      <c r="B726" s="45" t="s">
        <v>1806</v>
      </c>
      <c r="C726" s="105" t="s">
        <v>2895</v>
      </c>
      <c r="D726" s="105" t="s">
        <v>1094</v>
      </c>
      <c r="E726" s="105" t="s">
        <v>863</v>
      </c>
      <c r="F726" s="104" t="s">
        <v>830</v>
      </c>
      <c r="G726" s="104" t="s">
        <v>831</v>
      </c>
      <c r="H726" s="107" t="s">
        <v>2161</v>
      </c>
      <c r="I726" s="107" t="s">
        <v>2162</v>
      </c>
      <c r="J726" s="47" t="s">
        <v>2788</v>
      </c>
      <c r="K726" s="48"/>
      <c r="L726" s="48"/>
      <c r="M726" s="48" t="s">
        <v>1608</v>
      </c>
      <c r="N726" s="48" t="s">
        <v>763</v>
      </c>
      <c r="O726" s="48"/>
      <c r="P726" s="48" t="s">
        <v>2843</v>
      </c>
      <c r="Q726" s="48"/>
      <c r="R726" s="48"/>
      <c r="S726" s="140" t="s">
        <v>1360</v>
      </c>
      <c r="T726" s="48"/>
    </row>
    <row r="727" spans="1:20" ht="56.25">
      <c r="A727" s="76">
        <v>727</v>
      </c>
      <c r="B727" s="45" t="s">
        <v>1806</v>
      </c>
      <c r="C727" s="105" t="s">
        <v>1093</v>
      </c>
      <c r="D727" s="105" t="s">
        <v>2163</v>
      </c>
      <c r="E727" s="105" t="s">
        <v>1391</v>
      </c>
      <c r="F727" s="104" t="s">
        <v>830</v>
      </c>
      <c r="G727" s="104" t="s">
        <v>831</v>
      </c>
      <c r="H727" s="107" t="s">
        <v>2164</v>
      </c>
      <c r="I727" s="107" t="s">
        <v>2165</v>
      </c>
      <c r="J727" s="47" t="s">
        <v>2788</v>
      </c>
      <c r="K727" s="48" t="s">
        <v>3051</v>
      </c>
      <c r="L727" s="48"/>
      <c r="M727" s="48" t="s">
        <v>1608</v>
      </c>
      <c r="N727" s="48" t="s">
        <v>763</v>
      </c>
      <c r="O727" s="48"/>
      <c r="P727" s="48" t="s">
        <v>2841</v>
      </c>
      <c r="Q727" s="48"/>
      <c r="R727" s="48"/>
      <c r="S727" s="140"/>
      <c r="T727" s="48"/>
    </row>
    <row r="728" spans="1:20" ht="56.25">
      <c r="A728" s="76">
        <v>728</v>
      </c>
      <c r="B728" s="45" t="s">
        <v>1806</v>
      </c>
      <c r="C728" s="105" t="s">
        <v>1093</v>
      </c>
      <c r="D728" s="105" t="s">
        <v>2163</v>
      </c>
      <c r="E728" s="105" t="s">
        <v>1050</v>
      </c>
      <c r="F728" s="104" t="s">
        <v>830</v>
      </c>
      <c r="G728" s="104" t="s">
        <v>831</v>
      </c>
      <c r="H728" s="107" t="s">
        <v>1486</v>
      </c>
      <c r="I728" s="107" t="s">
        <v>2166</v>
      </c>
      <c r="J728" s="47" t="s">
        <v>2788</v>
      </c>
      <c r="K728" s="48" t="s">
        <v>3051</v>
      </c>
      <c r="L728" s="48"/>
      <c r="M728" s="48" t="s">
        <v>1608</v>
      </c>
      <c r="N728" s="48" t="s">
        <v>763</v>
      </c>
      <c r="O728" s="48"/>
      <c r="P728" s="48" t="s">
        <v>2841</v>
      </c>
      <c r="Q728" s="48"/>
      <c r="R728" s="48"/>
      <c r="S728" s="140"/>
      <c r="T728" s="48"/>
    </row>
    <row r="729" spans="1:20" ht="56.25">
      <c r="A729" s="76">
        <v>729</v>
      </c>
      <c r="B729" s="45" t="s">
        <v>1806</v>
      </c>
      <c r="C729" s="105" t="s">
        <v>1099</v>
      </c>
      <c r="D729" s="105" t="s">
        <v>1100</v>
      </c>
      <c r="E729" s="105" t="s">
        <v>2316</v>
      </c>
      <c r="F729" s="104" t="s">
        <v>830</v>
      </c>
      <c r="G729" s="104" t="s">
        <v>831</v>
      </c>
      <c r="H729" s="107" t="s">
        <v>1486</v>
      </c>
      <c r="I729" s="107" t="s">
        <v>2167</v>
      </c>
      <c r="J729" s="47" t="s">
        <v>2788</v>
      </c>
      <c r="K729" s="48" t="s">
        <v>3051</v>
      </c>
      <c r="L729" s="48"/>
      <c r="M729" s="48" t="s">
        <v>1608</v>
      </c>
      <c r="N729" s="48" t="s">
        <v>763</v>
      </c>
      <c r="O729" s="48"/>
      <c r="P729" s="48" t="s">
        <v>2841</v>
      </c>
      <c r="Q729" s="48"/>
      <c r="R729" s="48"/>
      <c r="S729" s="140"/>
      <c r="T729" s="48"/>
    </row>
    <row r="730" spans="1:20" ht="56.25">
      <c r="A730" s="76">
        <v>730</v>
      </c>
      <c r="B730" s="45" t="s">
        <v>1806</v>
      </c>
      <c r="C730" s="105" t="s">
        <v>1103</v>
      </c>
      <c r="D730" s="105" t="s">
        <v>1104</v>
      </c>
      <c r="E730" s="105" t="s">
        <v>829</v>
      </c>
      <c r="F730" s="104" t="s">
        <v>830</v>
      </c>
      <c r="G730" s="104" t="s">
        <v>831</v>
      </c>
      <c r="H730" s="107" t="s">
        <v>1486</v>
      </c>
      <c r="I730" s="107" t="s">
        <v>2167</v>
      </c>
      <c r="J730" s="47" t="s">
        <v>2788</v>
      </c>
      <c r="K730" s="48" t="s">
        <v>3051</v>
      </c>
      <c r="L730" s="48"/>
      <c r="M730" s="48" t="s">
        <v>1608</v>
      </c>
      <c r="N730" s="48" t="s">
        <v>763</v>
      </c>
      <c r="O730" s="48"/>
      <c r="P730" s="48" t="s">
        <v>2841</v>
      </c>
      <c r="Q730" s="48"/>
      <c r="R730" s="48"/>
      <c r="S730" s="140"/>
      <c r="T730" s="48"/>
    </row>
    <row r="731" spans="1:20" ht="56.25">
      <c r="A731" s="76">
        <v>731</v>
      </c>
      <c r="B731" s="45" t="s">
        <v>1806</v>
      </c>
      <c r="C731" s="105" t="s">
        <v>2168</v>
      </c>
      <c r="D731" s="105" t="s">
        <v>1104</v>
      </c>
      <c r="E731" s="105" t="s">
        <v>2730</v>
      </c>
      <c r="F731" s="104" t="s">
        <v>830</v>
      </c>
      <c r="G731" s="104" t="s">
        <v>831</v>
      </c>
      <c r="H731" s="107" t="s">
        <v>1486</v>
      </c>
      <c r="I731" s="107" t="s">
        <v>2167</v>
      </c>
      <c r="J731" s="47" t="s">
        <v>2788</v>
      </c>
      <c r="K731" s="48" t="s">
        <v>3051</v>
      </c>
      <c r="L731" s="48"/>
      <c r="M731" s="48" t="s">
        <v>1608</v>
      </c>
      <c r="N731" s="48" t="s">
        <v>763</v>
      </c>
      <c r="O731" s="48"/>
      <c r="P731" s="48" t="s">
        <v>2841</v>
      </c>
      <c r="Q731" s="48"/>
      <c r="R731" s="48"/>
      <c r="S731" s="140"/>
      <c r="T731" s="48"/>
    </row>
    <row r="732" spans="1:20" ht="102">
      <c r="A732" s="76">
        <v>732</v>
      </c>
      <c r="B732" s="45" t="s">
        <v>1806</v>
      </c>
      <c r="C732" s="105" t="s">
        <v>1934</v>
      </c>
      <c r="D732" s="105" t="s">
        <v>1104</v>
      </c>
      <c r="E732" s="105" t="s">
        <v>2911</v>
      </c>
      <c r="F732" s="104" t="s">
        <v>830</v>
      </c>
      <c r="G732" s="104" t="s">
        <v>831</v>
      </c>
      <c r="H732" s="107" t="s">
        <v>1950</v>
      </c>
      <c r="I732" s="107" t="s">
        <v>1951</v>
      </c>
      <c r="J732" s="47" t="s">
        <v>2788</v>
      </c>
      <c r="K732" s="48" t="s">
        <v>3051</v>
      </c>
      <c r="L732" s="48"/>
      <c r="M732" s="48" t="s">
        <v>1608</v>
      </c>
      <c r="N732" s="48" t="s">
        <v>763</v>
      </c>
      <c r="O732" s="48"/>
      <c r="P732" s="48" t="s">
        <v>2841</v>
      </c>
      <c r="Q732" s="48"/>
      <c r="R732" s="48"/>
      <c r="S732" s="140"/>
      <c r="T732" s="48"/>
    </row>
    <row r="733" spans="1:20" ht="78.75">
      <c r="A733" s="76">
        <v>733</v>
      </c>
      <c r="B733" s="45" t="s">
        <v>1806</v>
      </c>
      <c r="C733" s="105" t="s">
        <v>2907</v>
      </c>
      <c r="D733" s="105" t="s">
        <v>1938</v>
      </c>
      <c r="E733" s="105" t="s">
        <v>2896</v>
      </c>
      <c r="F733" s="104" t="s">
        <v>830</v>
      </c>
      <c r="G733" s="104" t="s">
        <v>831</v>
      </c>
      <c r="H733" s="107" t="s">
        <v>1486</v>
      </c>
      <c r="I733" s="107" t="s">
        <v>2187</v>
      </c>
      <c r="J733" s="47" t="s">
        <v>2788</v>
      </c>
      <c r="K733" s="48" t="s">
        <v>2902</v>
      </c>
      <c r="L733" s="48"/>
      <c r="M733" s="48" t="s">
        <v>1608</v>
      </c>
      <c r="N733" s="48" t="s">
        <v>7</v>
      </c>
      <c r="O733" s="48"/>
      <c r="P733" s="48" t="s">
        <v>2844</v>
      </c>
      <c r="Q733" s="48"/>
      <c r="R733" s="48"/>
      <c r="S733" s="140" t="s">
        <v>581</v>
      </c>
      <c r="T733" s="48"/>
    </row>
    <row r="734" spans="1:20" ht="38.25">
      <c r="A734" s="76">
        <v>734</v>
      </c>
      <c r="B734" s="45" t="s">
        <v>1806</v>
      </c>
      <c r="C734" s="105" t="s">
        <v>2188</v>
      </c>
      <c r="D734" s="105" t="s">
        <v>1938</v>
      </c>
      <c r="E734" s="105" t="s">
        <v>1183</v>
      </c>
      <c r="F734" s="104" t="s">
        <v>830</v>
      </c>
      <c r="G734" s="104" t="s">
        <v>831</v>
      </c>
      <c r="H734" s="107" t="s">
        <v>2189</v>
      </c>
      <c r="I734" s="107" t="s">
        <v>2190</v>
      </c>
      <c r="J734" s="47" t="s">
        <v>2788</v>
      </c>
      <c r="K734" s="48" t="s">
        <v>2902</v>
      </c>
      <c r="L734" s="48"/>
      <c r="M734" s="48" t="s">
        <v>1608</v>
      </c>
      <c r="N734" s="48" t="s">
        <v>763</v>
      </c>
      <c r="O734" s="48"/>
      <c r="P734" s="48" t="s">
        <v>2844</v>
      </c>
      <c r="Q734" s="48"/>
      <c r="R734" s="48"/>
      <c r="S734" s="140" t="s">
        <v>581</v>
      </c>
      <c r="T734" s="48"/>
    </row>
    <row r="735" spans="1:20" ht="63.75">
      <c r="A735" s="76">
        <v>735</v>
      </c>
      <c r="B735" s="45" t="s">
        <v>1806</v>
      </c>
      <c r="C735" s="105" t="s">
        <v>2188</v>
      </c>
      <c r="D735" s="105" t="s">
        <v>1938</v>
      </c>
      <c r="E735" s="105" t="s">
        <v>1707</v>
      </c>
      <c r="F735" s="104" t="s">
        <v>830</v>
      </c>
      <c r="G735" s="104" t="s">
        <v>831</v>
      </c>
      <c r="H735" s="107" t="s">
        <v>2191</v>
      </c>
      <c r="I735" s="107" t="s">
        <v>2192</v>
      </c>
      <c r="J735" s="47" t="s">
        <v>2788</v>
      </c>
      <c r="K735" s="48" t="s">
        <v>174</v>
      </c>
      <c r="L735" s="48"/>
      <c r="M735" s="48" t="s">
        <v>1608</v>
      </c>
      <c r="N735" s="48" t="s">
        <v>763</v>
      </c>
      <c r="O735" s="48"/>
      <c r="P735" s="48" t="s">
        <v>2844</v>
      </c>
      <c r="Q735" s="48"/>
      <c r="R735" s="48"/>
      <c r="S735" s="140" t="s">
        <v>581</v>
      </c>
      <c r="T735" s="48"/>
    </row>
    <row r="736" spans="1:20" ht="51">
      <c r="A736" s="76">
        <v>736</v>
      </c>
      <c r="B736" s="45" t="s">
        <v>1806</v>
      </c>
      <c r="C736" s="105" t="s">
        <v>2193</v>
      </c>
      <c r="D736" s="105" t="s">
        <v>1814</v>
      </c>
      <c r="E736" s="105" t="s">
        <v>2914</v>
      </c>
      <c r="F736" s="104" t="s">
        <v>830</v>
      </c>
      <c r="G736" s="104" t="s">
        <v>831</v>
      </c>
      <c r="H736" s="107" t="s">
        <v>1960</v>
      </c>
      <c r="I736" s="107" t="s">
        <v>1961</v>
      </c>
      <c r="J736" s="47" t="s">
        <v>2788</v>
      </c>
      <c r="K736" s="48" t="s">
        <v>2902</v>
      </c>
      <c r="L736" s="48"/>
      <c r="M736" s="48" t="s">
        <v>1608</v>
      </c>
      <c r="N736" s="48" t="s">
        <v>763</v>
      </c>
      <c r="O736" s="48"/>
      <c r="P736" s="48" t="s">
        <v>2844</v>
      </c>
      <c r="Q736" s="48"/>
      <c r="R736" s="48"/>
      <c r="S736" s="140" t="s">
        <v>581</v>
      </c>
      <c r="T736" s="48"/>
    </row>
    <row r="737" spans="1:20" ht="38.25">
      <c r="A737" s="76">
        <v>737</v>
      </c>
      <c r="B737" s="45" t="s">
        <v>1806</v>
      </c>
      <c r="C737" s="105" t="s">
        <v>2193</v>
      </c>
      <c r="D737" s="105" t="s">
        <v>1814</v>
      </c>
      <c r="E737" s="105" t="s">
        <v>2915</v>
      </c>
      <c r="F737" s="104" t="s">
        <v>830</v>
      </c>
      <c r="G737" s="104" t="s">
        <v>831</v>
      </c>
      <c r="H737" s="107" t="s">
        <v>1962</v>
      </c>
      <c r="I737" s="107" t="s">
        <v>1963</v>
      </c>
      <c r="J737" s="47" t="s">
        <v>2788</v>
      </c>
      <c r="K737" s="48" t="s">
        <v>2902</v>
      </c>
      <c r="L737" s="48"/>
      <c r="M737" s="48" t="s">
        <v>1608</v>
      </c>
      <c r="N737" s="48" t="s">
        <v>763</v>
      </c>
      <c r="O737" s="48"/>
      <c r="P737" s="48" t="s">
        <v>2844</v>
      </c>
      <c r="Q737" s="48"/>
      <c r="R737" s="48"/>
      <c r="S737" s="140" t="s">
        <v>581</v>
      </c>
      <c r="T737" s="48"/>
    </row>
    <row r="738" spans="1:20" ht="25.5">
      <c r="A738" s="76">
        <v>738</v>
      </c>
      <c r="B738" s="45" t="s">
        <v>1806</v>
      </c>
      <c r="C738" s="105" t="s">
        <v>2193</v>
      </c>
      <c r="D738" s="105" t="s">
        <v>1814</v>
      </c>
      <c r="E738" s="105" t="s">
        <v>2728</v>
      </c>
      <c r="F738" s="104" t="s">
        <v>830</v>
      </c>
      <c r="G738" s="104" t="s">
        <v>831</v>
      </c>
      <c r="H738" s="107" t="s">
        <v>1964</v>
      </c>
      <c r="I738" s="107" t="s">
        <v>1965</v>
      </c>
      <c r="J738" s="47" t="s">
        <v>2788</v>
      </c>
      <c r="K738" s="48" t="s">
        <v>2902</v>
      </c>
      <c r="L738" s="48"/>
      <c r="M738" s="48" t="s">
        <v>1608</v>
      </c>
      <c r="N738" s="48" t="s">
        <v>763</v>
      </c>
      <c r="O738" s="48"/>
      <c r="P738" s="48" t="s">
        <v>2844</v>
      </c>
      <c r="Q738" s="48"/>
      <c r="R738" s="48"/>
      <c r="S738" s="140" t="s">
        <v>581</v>
      </c>
      <c r="T738" s="48"/>
    </row>
    <row r="739" spans="1:20" ht="51">
      <c r="A739" s="76">
        <v>739</v>
      </c>
      <c r="B739" s="45" t="s">
        <v>1806</v>
      </c>
      <c r="C739" s="105" t="s">
        <v>236</v>
      </c>
      <c r="D739" s="105" t="s">
        <v>1109</v>
      </c>
      <c r="E739" s="105" t="s">
        <v>2271</v>
      </c>
      <c r="F739" s="104" t="s">
        <v>830</v>
      </c>
      <c r="G739" s="104" t="s">
        <v>831</v>
      </c>
      <c r="H739" s="107" t="s">
        <v>1966</v>
      </c>
      <c r="I739" s="107" t="s">
        <v>1967</v>
      </c>
      <c r="J739" s="47" t="s">
        <v>2788</v>
      </c>
      <c r="K739" s="48"/>
      <c r="L739" s="48"/>
      <c r="M739" s="48" t="s">
        <v>1608</v>
      </c>
      <c r="N739" s="48" t="s">
        <v>763</v>
      </c>
      <c r="O739" s="48"/>
      <c r="P739" s="48" t="s">
        <v>2839</v>
      </c>
      <c r="Q739" s="48"/>
      <c r="R739" s="48"/>
      <c r="S739" s="140"/>
      <c r="T739" s="48"/>
    </row>
    <row r="740" spans="1:20" ht="409.5">
      <c r="A740" s="76">
        <v>740</v>
      </c>
      <c r="B740" s="45" t="s">
        <v>1806</v>
      </c>
      <c r="C740" s="105" t="s">
        <v>1821</v>
      </c>
      <c r="D740" s="105" t="s">
        <v>2820</v>
      </c>
      <c r="E740" s="105" t="s">
        <v>1398</v>
      </c>
      <c r="F740" s="104" t="s">
        <v>830</v>
      </c>
      <c r="G740" s="104" t="s">
        <v>831</v>
      </c>
      <c r="H740" s="107" t="s">
        <v>1968</v>
      </c>
      <c r="I740" s="107" t="s">
        <v>1969</v>
      </c>
      <c r="J740" s="164" t="s">
        <v>2789</v>
      </c>
      <c r="K740" s="123" t="s">
        <v>201</v>
      </c>
      <c r="L740" s="48"/>
      <c r="M740" s="48" t="s">
        <v>1608</v>
      </c>
      <c r="N740" s="48" t="s">
        <v>763</v>
      </c>
      <c r="O740" s="48"/>
      <c r="P740" s="48" t="s">
        <v>2849</v>
      </c>
      <c r="Q740" s="48"/>
      <c r="R740" s="48"/>
      <c r="S740" s="163">
        <v>39680</v>
      </c>
      <c r="T740" s="48"/>
    </row>
    <row r="741" spans="1:20" ht="357">
      <c r="A741" s="76">
        <v>741</v>
      </c>
      <c r="B741" s="45" t="s">
        <v>1806</v>
      </c>
      <c r="C741" s="105" t="s">
        <v>1821</v>
      </c>
      <c r="D741" s="105" t="s">
        <v>2820</v>
      </c>
      <c r="E741" s="105" t="s">
        <v>2875</v>
      </c>
      <c r="F741" s="104" t="s">
        <v>830</v>
      </c>
      <c r="G741" s="104" t="s">
        <v>831</v>
      </c>
      <c r="H741" s="107" t="s">
        <v>1496</v>
      </c>
      <c r="I741" s="107" t="s">
        <v>1497</v>
      </c>
      <c r="J741" s="164" t="s">
        <v>2788</v>
      </c>
      <c r="K741" s="123" t="s">
        <v>202</v>
      </c>
      <c r="L741" s="48"/>
      <c r="M741" s="48" t="s">
        <v>1608</v>
      </c>
      <c r="N741" s="48" t="s">
        <v>763</v>
      </c>
      <c r="O741" s="48"/>
      <c r="P741" s="48" t="s">
        <v>2849</v>
      </c>
      <c r="Q741" s="48"/>
      <c r="R741" s="48"/>
      <c r="S741" s="163">
        <v>39680</v>
      </c>
      <c r="T741" s="48"/>
    </row>
    <row r="742" spans="1:20" ht="38.25">
      <c r="A742" s="76">
        <v>742</v>
      </c>
      <c r="B742" s="45" t="s">
        <v>1806</v>
      </c>
      <c r="C742" s="105" t="s">
        <v>240</v>
      </c>
      <c r="D742" s="105" t="s">
        <v>241</v>
      </c>
      <c r="E742" s="105" t="s">
        <v>2859</v>
      </c>
      <c r="F742" s="104" t="s">
        <v>830</v>
      </c>
      <c r="G742" s="104" t="s">
        <v>831</v>
      </c>
      <c r="H742" s="107" t="s">
        <v>1970</v>
      </c>
      <c r="I742" s="107" t="s">
        <v>1971</v>
      </c>
      <c r="J742" s="47" t="s">
        <v>2789</v>
      </c>
      <c r="K742" s="48" t="s">
        <v>1132</v>
      </c>
      <c r="L742" s="48"/>
      <c r="M742" s="48" t="s">
        <v>1608</v>
      </c>
      <c r="N742" s="48" t="s">
        <v>763</v>
      </c>
      <c r="O742" s="48"/>
      <c r="P742" s="48" t="s">
        <v>2737</v>
      </c>
      <c r="Q742" s="48"/>
      <c r="R742" s="48"/>
      <c r="S742" s="163">
        <v>39679</v>
      </c>
      <c r="T742" s="48"/>
    </row>
    <row r="743" spans="1:20" ht="78.75">
      <c r="A743" s="76">
        <v>743</v>
      </c>
      <c r="B743" s="45" t="s">
        <v>1806</v>
      </c>
      <c r="C743" s="105" t="s">
        <v>861</v>
      </c>
      <c r="D743" s="105" t="s">
        <v>433</v>
      </c>
      <c r="E743" s="105" t="s">
        <v>2908</v>
      </c>
      <c r="F743" s="104" t="s">
        <v>830</v>
      </c>
      <c r="G743" s="104" t="s">
        <v>831</v>
      </c>
      <c r="H743" s="107" t="s">
        <v>1972</v>
      </c>
      <c r="I743" s="107" t="s">
        <v>1973</v>
      </c>
      <c r="J743" s="47" t="s">
        <v>2788</v>
      </c>
      <c r="K743" s="48" t="s">
        <v>557</v>
      </c>
      <c r="L743" s="48"/>
      <c r="M743" s="48" t="s">
        <v>1608</v>
      </c>
      <c r="N743" s="48" t="s">
        <v>763</v>
      </c>
      <c r="O743" s="48"/>
      <c r="P743" s="48" t="s">
        <v>2843</v>
      </c>
      <c r="Q743" s="48"/>
      <c r="R743" s="48"/>
      <c r="S743" s="140"/>
      <c r="T743" s="48"/>
    </row>
    <row r="744" spans="1:20" ht="78.75">
      <c r="A744" s="76">
        <v>744</v>
      </c>
      <c r="B744" s="45" t="s">
        <v>1806</v>
      </c>
      <c r="C744" s="105" t="s">
        <v>861</v>
      </c>
      <c r="D744" s="105" t="s">
        <v>433</v>
      </c>
      <c r="E744" s="105" t="s">
        <v>850</v>
      </c>
      <c r="F744" s="104" t="s">
        <v>830</v>
      </c>
      <c r="G744" s="104" t="s">
        <v>831</v>
      </c>
      <c r="H744" s="107" t="s">
        <v>1974</v>
      </c>
      <c r="I744" s="107" t="s">
        <v>1975</v>
      </c>
      <c r="J744" s="47" t="s">
        <v>2788</v>
      </c>
      <c r="K744" s="48" t="s">
        <v>558</v>
      </c>
      <c r="L744" s="48"/>
      <c r="M744" s="48" t="s">
        <v>1608</v>
      </c>
      <c r="N744" s="48" t="s">
        <v>763</v>
      </c>
      <c r="O744" s="48"/>
      <c r="P744" s="48" t="s">
        <v>2843</v>
      </c>
      <c r="Q744" s="48"/>
      <c r="R744" s="48"/>
      <c r="S744" s="140"/>
      <c r="T744" s="48"/>
    </row>
    <row r="745" spans="1:20" ht="25.5">
      <c r="A745" s="76">
        <v>745</v>
      </c>
      <c r="B745" s="45" t="s">
        <v>1806</v>
      </c>
      <c r="C745" s="103" t="s">
        <v>1020</v>
      </c>
      <c r="D745" s="103" t="s">
        <v>1976</v>
      </c>
      <c r="E745" s="103" t="s">
        <v>2425</v>
      </c>
      <c r="F745" s="104" t="s">
        <v>1392</v>
      </c>
      <c r="G745" s="104" t="s">
        <v>831</v>
      </c>
      <c r="H745" s="114" t="s">
        <v>1977</v>
      </c>
      <c r="I745" s="114" t="s">
        <v>1978</v>
      </c>
      <c r="J745" s="47" t="s">
        <v>2788</v>
      </c>
      <c r="K745" s="48"/>
      <c r="L745" s="48"/>
      <c r="M745" s="48" t="s">
        <v>1608</v>
      </c>
      <c r="N745" s="48" t="s">
        <v>1609</v>
      </c>
      <c r="O745" s="48"/>
      <c r="P745" s="48"/>
      <c r="Q745" s="48"/>
      <c r="R745" s="48"/>
      <c r="S745" s="140"/>
      <c r="T745" s="48"/>
    </row>
    <row r="746" spans="1:20" ht="38.25">
      <c r="A746" s="76">
        <v>746</v>
      </c>
      <c r="B746" s="45" t="s">
        <v>1806</v>
      </c>
      <c r="C746" s="103" t="s">
        <v>1020</v>
      </c>
      <c r="D746" s="103" t="s">
        <v>1976</v>
      </c>
      <c r="E746" s="103" t="s">
        <v>248</v>
      </c>
      <c r="F746" s="104" t="s">
        <v>1392</v>
      </c>
      <c r="G746" s="104" t="s">
        <v>831</v>
      </c>
      <c r="H746" s="114" t="s">
        <v>1979</v>
      </c>
      <c r="I746" s="114" t="s">
        <v>1980</v>
      </c>
      <c r="J746" s="47" t="s">
        <v>2788</v>
      </c>
      <c r="K746" s="48"/>
      <c r="L746" s="48"/>
      <c r="M746" s="48" t="s">
        <v>1608</v>
      </c>
      <c r="N746" s="48" t="s">
        <v>1609</v>
      </c>
      <c r="O746" s="48"/>
      <c r="P746" s="48"/>
      <c r="Q746" s="48"/>
      <c r="R746" s="48"/>
      <c r="S746" s="140"/>
      <c r="T746" s="48"/>
    </row>
    <row r="747" spans="1:20" ht="25.5">
      <c r="A747" s="76">
        <v>747</v>
      </c>
      <c r="B747" s="45" t="s">
        <v>1806</v>
      </c>
      <c r="C747" s="103" t="s">
        <v>1020</v>
      </c>
      <c r="D747" s="103" t="s">
        <v>2869</v>
      </c>
      <c r="E747" s="103" t="s">
        <v>2819</v>
      </c>
      <c r="F747" s="104" t="s">
        <v>1392</v>
      </c>
      <c r="G747" s="104" t="s">
        <v>831</v>
      </c>
      <c r="H747" s="114" t="s">
        <v>1981</v>
      </c>
      <c r="I747" s="114" t="s">
        <v>1982</v>
      </c>
      <c r="J747" s="47" t="s">
        <v>2788</v>
      </c>
      <c r="K747" s="48"/>
      <c r="L747" s="48"/>
      <c r="M747" s="48" t="s">
        <v>1608</v>
      </c>
      <c r="N747" s="48" t="s">
        <v>1609</v>
      </c>
      <c r="O747" s="48"/>
      <c r="P747" s="48"/>
      <c r="Q747" s="48"/>
      <c r="R747" s="48"/>
      <c r="S747" s="140"/>
      <c r="T747" s="48"/>
    </row>
    <row r="748" spans="1:20" ht="25.5">
      <c r="A748" s="76">
        <v>748</v>
      </c>
      <c r="B748" s="45" t="s">
        <v>1806</v>
      </c>
      <c r="C748" s="103" t="s">
        <v>1020</v>
      </c>
      <c r="D748" s="103" t="s">
        <v>2869</v>
      </c>
      <c r="E748" s="103" t="s">
        <v>1707</v>
      </c>
      <c r="F748" s="104" t="s">
        <v>1392</v>
      </c>
      <c r="G748" s="104" t="s">
        <v>831</v>
      </c>
      <c r="H748" s="114" t="s">
        <v>1983</v>
      </c>
      <c r="I748" s="114" t="s">
        <v>1984</v>
      </c>
      <c r="J748" s="47" t="s">
        <v>2788</v>
      </c>
      <c r="K748" s="48"/>
      <c r="L748" s="48"/>
      <c r="M748" s="48" t="s">
        <v>1608</v>
      </c>
      <c r="N748" s="48" t="s">
        <v>1609</v>
      </c>
      <c r="O748" s="48"/>
      <c r="P748" s="48"/>
      <c r="Q748" s="48"/>
      <c r="R748" s="48"/>
      <c r="S748" s="140"/>
      <c r="T748" s="48"/>
    </row>
    <row r="749" spans="1:20" ht="25.5">
      <c r="A749" s="76">
        <v>749</v>
      </c>
      <c r="B749" s="45" t="s">
        <v>1806</v>
      </c>
      <c r="C749" s="105" t="s">
        <v>1020</v>
      </c>
      <c r="D749" s="105" t="s">
        <v>1985</v>
      </c>
      <c r="E749" s="105" t="s">
        <v>2913</v>
      </c>
      <c r="F749" s="104" t="s">
        <v>1392</v>
      </c>
      <c r="G749" s="104" t="s">
        <v>831</v>
      </c>
      <c r="H749" s="107" t="s">
        <v>1986</v>
      </c>
      <c r="I749" s="107" t="s">
        <v>1987</v>
      </c>
      <c r="J749" s="47" t="s">
        <v>2788</v>
      </c>
      <c r="K749" s="48"/>
      <c r="L749" s="48"/>
      <c r="M749" s="48" t="s">
        <v>1608</v>
      </c>
      <c r="N749" s="48" t="s">
        <v>1609</v>
      </c>
      <c r="O749" s="48"/>
      <c r="P749" s="48"/>
      <c r="Q749" s="48"/>
      <c r="R749" s="48"/>
      <c r="S749" s="140"/>
      <c r="T749" s="48"/>
    </row>
    <row r="750" spans="1:20" ht="63.75">
      <c r="A750" s="76">
        <v>750</v>
      </c>
      <c r="B750" s="45" t="s">
        <v>1806</v>
      </c>
      <c r="C750" s="105" t="s">
        <v>1020</v>
      </c>
      <c r="D750" s="105" t="s">
        <v>1988</v>
      </c>
      <c r="E750" s="105" t="s">
        <v>2285</v>
      </c>
      <c r="F750" s="104" t="s">
        <v>1392</v>
      </c>
      <c r="G750" s="104" t="s">
        <v>831</v>
      </c>
      <c r="H750" s="107" t="s">
        <v>1989</v>
      </c>
      <c r="I750" s="107" t="s">
        <v>1990</v>
      </c>
      <c r="J750" s="47" t="s">
        <v>2788</v>
      </c>
      <c r="K750" s="48" t="s">
        <v>1770</v>
      </c>
      <c r="L750" s="48"/>
      <c r="M750" s="48" t="s">
        <v>2762</v>
      </c>
      <c r="N750" s="48"/>
      <c r="O750" s="48"/>
      <c r="P750" s="48"/>
      <c r="Q750" s="48"/>
      <c r="R750" s="48"/>
      <c r="S750" s="140"/>
      <c r="T750" s="48"/>
    </row>
    <row r="751" spans="1:20" ht="51">
      <c r="A751" s="76">
        <v>751</v>
      </c>
      <c r="B751" s="45" t="s">
        <v>1806</v>
      </c>
      <c r="C751" s="105" t="s">
        <v>1020</v>
      </c>
      <c r="D751" s="105" t="s">
        <v>1988</v>
      </c>
      <c r="E751" s="105" t="s">
        <v>843</v>
      </c>
      <c r="F751" s="104" t="s">
        <v>1392</v>
      </c>
      <c r="G751" s="104" t="s">
        <v>831</v>
      </c>
      <c r="H751" s="107" t="s">
        <v>1991</v>
      </c>
      <c r="I751" s="107" t="s">
        <v>1992</v>
      </c>
      <c r="J751" s="47" t="s">
        <v>2788</v>
      </c>
      <c r="K751" s="48"/>
      <c r="L751" s="48"/>
      <c r="M751" s="48" t="s">
        <v>1608</v>
      </c>
      <c r="N751" s="48" t="s">
        <v>1609</v>
      </c>
      <c r="O751" s="48"/>
      <c r="P751" s="48"/>
      <c r="Q751" s="48"/>
      <c r="R751" s="48"/>
      <c r="S751" s="140"/>
      <c r="T751" s="48"/>
    </row>
    <row r="752" spans="1:20" ht="38.25">
      <c r="A752" s="76">
        <v>752</v>
      </c>
      <c r="B752" s="45" t="s">
        <v>1806</v>
      </c>
      <c r="C752" s="105" t="s">
        <v>1020</v>
      </c>
      <c r="D752" s="105" t="s">
        <v>1993</v>
      </c>
      <c r="E752" s="105" t="s">
        <v>2934</v>
      </c>
      <c r="F752" s="104" t="s">
        <v>1392</v>
      </c>
      <c r="G752" s="104" t="s">
        <v>831</v>
      </c>
      <c r="H752" s="107" t="s">
        <v>1994</v>
      </c>
      <c r="I752" s="107" t="s">
        <v>1995</v>
      </c>
      <c r="J752" s="47" t="s">
        <v>2788</v>
      </c>
      <c r="K752" s="48" t="s">
        <v>1771</v>
      </c>
      <c r="L752" s="48"/>
      <c r="M752" s="48" t="s">
        <v>2762</v>
      </c>
      <c r="N752" s="48"/>
      <c r="O752" s="48"/>
      <c r="P752" s="48"/>
      <c r="Q752" s="48"/>
      <c r="R752" s="48"/>
      <c r="S752" s="140"/>
      <c r="T752" s="48"/>
    </row>
    <row r="753" spans="1:20" ht="63.75">
      <c r="A753" s="76">
        <v>753</v>
      </c>
      <c r="B753" s="45" t="s">
        <v>1806</v>
      </c>
      <c r="C753" s="105" t="s">
        <v>1020</v>
      </c>
      <c r="D753" s="105" t="s">
        <v>1996</v>
      </c>
      <c r="E753" s="105" t="s">
        <v>2917</v>
      </c>
      <c r="F753" s="104" t="s">
        <v>1392</v>
      </c>
      <c r="G753" s="104" t="s">
        <v>831</v>
      </c>
      <c r="H753" s="107" t="s">
        <v>1997</v>
      </c>
      <c r="I753" s="107" t="s">
        <v>1998</v>
      </c>
      <c r="J753" s="47" t="s">
        <v>2788</v>
      </c>
      <c r="K753" s="48"/>
      <c r="L753" s="48"/>
      <c r="M753" s="48" t="s">
        <v>1608</v>
      </c>
      <c r="N753" s="48" t="s">
        <v>1609</v>
      </c>
      <c r="O753" s="48"/>
      <c r="P753" s="48"/>
      <c r="Q753" s="48"/>
      <c r="R753" s="48"/>
      <c r="S753" s="140"/>
      <c r="T753" s="48"/>
    </row>
    <row r="754" spans="1:20" ht="51">
      <c r="A754" s="76">
        <v>754</v>
      </c>
      <c r="B754" s="45" t="s">
        <v>1806</v>
      </c>
      <c r="C754" s="105" t="s">
        <v>1999</v>
      </c>
      <c r="D754" s="105" t="s">
        <v>843</v>
      </c>
      <c r="E754" s="105" t="s">
        <v>341</v>
      </c>
      <c r="F754" s="104" t="s">
        <v>1392</v>
      </c>
      <c r="G754" s="104" t="s">
        <v>831</v>
      </c>
      <c r="H754" s="107" t="s">
        <v>2000</v>
      </c>
      <c r="I754" s="107" t="s">
        <v>2001</v>
      </c>
      <c r="J754" s="47" t="s">
        <v>2788</v>
      </c>
      <c r="K754" s="48"/>
      <c r="L754" s="48"/>
      <c r="M754" s="48" t="s">
        <v>1608</v>
      </c>
      <c r="N754" s="48" t="s">
        <v>1609</v>
      </c>
      <c r="O754" s="48"/>
      <c r="P754" s="48"/>
      <c r="Q754" s="48"/>
      <c r="R754" s="48"/>
      <c r="S754" s="140"/>
      <c r="T754" s="48"/>
    </row>
    <row r="755" spans="1:20" ht="102">
      <c r="A755" s="76">
        <v>755</v>
      </c>
      <c r="B755" s="45" t="s">
        <v>1806</v>
      </c>
      <c r="C755" s="105" t="s">
        <v>1999</v>
      </c>
      <c r="D755" s="105" t="s">
        <v>843</v>
      </c>
      <c r="E755" s="105" t="s">
        <v>2725</v>
      </c>
      <c r="F755" s="104" t="s">
        <v>1392</v>
      </c>
      <c r="G755" s="104" t="s">
        <v>831</v>
      </c>
      <c r="H755" s="107" t="s">
        <v>2002</v>
      </c>
      <c r="I755" s="107" t="s">
        <v>2003</v>
      </c>
      <c r="J755" s="47" t="s">
        <v>2788</v>
      </c>
      <c r="K755" s="48"/>
      <c r="L755" s="48"/>
      <c r="M755" s="48" t="s">
        <v>1608</v>
      </c>
      <c r="N755" s="48" t="s">
        <v>1609</v>
      </c>
      <c r="O755" s="48"/>
      <c r="P755" s="48"/>
      <c r="Q755" s="48"/>
      <c r="R755" s="48"/>
      <c r="S755" s="140"/>
      <c r="T755" s="48"/>
    </row>
    <row r="756" spans="1:20" ht="25.5">
      <c r="A756" s="76">
        <v>756</v>
      </c>
      <c r="B756" s="45" t="s">
        <v>1806</v>
      </c>
      <c r="C756" s="105" t="s">
        <v>1999</v>
      </c>
      <c r="D756" s="105" t="s">
        <v>843</v>
      </c>
      <c r="E756" s="105" t="s">
        <v>248</v>
      </c>
      <c r="F756" s="104" t="s">
        <v>1392</v>
      </c>
      <c r="G756" s="104" t="s">
        <v>831</v>
      </c>
      <c r="H756" s="107" t="s">
        <v>2004</v>
      </c>
      <c r="I756" s="107" t="s">
        <v>2005</v>
      </c>
      <c r="J756" s="47" t="s">
        <v>2788</v>
      </c>
      <c r="K756" s="48"/>
      <c r="L756" s="48"/>
      <c r="M756" s="48" t="s">
        <v>1608</v>
      </c>
      <c r="N756" s="48" t="s">
        <v>1609</v>
      </c>
      <c r="O756" s="48"/>
      <c r="P756" s="48"/>
      <c r="Q756" s="48"/>
      <c r="R756" s="48"/>
      <c r="S756" s="140"/>
      <c r="T756" s="48"/>
    </row>
    <row r="757" spans="1:20" ht="25.5">
      <c r="A757" s="76">
        <v>757</v>
      </c>
      <c r="B757" s="45" t="s">
        <v>1806</v>
      </c>
      <c r="C757" s="105" t="s">
        <v>1999</v>
      </c>
      <c r="D757" s="105" t="s">
        <v>843</v>
      </c>
      <c r="E757" s="105" t="s">
        <v>2726</v>
      </c>
      <c r="F757" s="104" t="s">
        <v>1392</v>
      </c>
      <c r="G757" s="104" t="s">
        <v>831</v>
      </c>
      <c r="H757" s="107" t="s">
        <v>2006</v>
      </c>
      <c r="I757" s="107" t="s">
        <v>2007</v>
      </c>
      <c r="J757" s="47" t="s">
        <v>2788</v>
      </c>
      <c r="K757" s="48"/>
      <c r="L757" s="48"/>
      <c r="M757" s="48" t="s">
        <v>1608</v>
      </c>
      <c r="N757" s="48" t="s">
        <v>1609</v>
      </c>
      <c r="O757" s="48"/>
      <c r="P757" s="48"/>
      <c r="Q757" s="48"/>
      <c r="R757" s="48"/>
      <c r="S757" s="140"/>
      <c r="T757" s="48"/>
    </row>
    <row r="758" spans="1:20" ht="63.75">
      <c r="A758" s="76">
        <v>758</v>
      </c>
      <c r="B758" s="45" t="s">
        <v>1806</v>
      </c>
      <c r="C758" s="105" t="s">
        <v>1999</v>
      </c>
      <c r="D758" s="105" t="s">
        <v>843</v>
      </c>
      <c r="E758" s="105" t="s">
        <v>2855</v>
      </c>
      <c r="F758" s="104" t="s">
        <v>1392</v>
      </c>
      <c r="G758" s="104" t="s">
        <v>831</v>
      </c>
      <c r="H758" s="107" t="s">
        <v>2008</v>
      </c>
      <c r="I758" s="107" t="s">
        <v>2210</v>
      </c>
      <c r="J758" s="47" t="s">
        <v>2788</v>
      </c>
      <c r="K758" s="48"/>
      <c r="L758" s="48"/>
      <c r="M758" s="48" t="s">
        <v>1608</v>
      </c>
      <c r="N758" s="48" t="s">
        <v>1609</v>
      </c>
      <c r="O758" s="48"/>
      <c r="P758" s="48"/>
      <c r="Q758" s="48"/>
      <c r="R758" s="48"/>
      <c r="S758" s="140"/>
      <c r="T758" s="48"/>
    </row>
    <row r="759" spans="1:20" ht="25.5">
      <c r="A759" s="76">
        <v>759</v>
      </c>
      <c r="B759" s="45" t="s">
        <v>1806</v>
      </c>
      <c r="C759" s="105" t="s">
        <v>1831</v>
      </c>
      <c r="D759" s="105" t="s">
        <v>2896</v>
      </c>
      <c r="E759" s="105" t="s">
        <v>2934</v>
      </c>
      <c r="F759" s="104" t="s">
        <v>1392</v>
      </c>
      <c r="G759" s="104" t="s">
        <v>831</v>
      </c>
      <c r="H759" s="107" t="s">
        <v>2211</v>
      </c>
      <c r="I759" s="107" t="s">
        <v>2212</v>
      </c>
      <c r="J759" s="47" t="s">
        <v>2788</v>
      </c>
      <c r="K759" s="48"/>
      <c r="L759" s="48"/>
      <c r="M759" s="48" t="s">
        <v>1608</v>
      </c>
      <c r="N759" s="48" t="s">
        <v>1609</v>
      </c>
      <c r="O759" s="48"/>
      <c r="P759" s="48"/>
      <c r="Q759" s="48"/>
      <c r="R759" s="48"/>
      <c r="S759" s="140"/>
      <c r="T759" s="48"/>
    </row>
    <row r="760" spans="1:20" ht="25.5">
      <c r="A760" s="76">
        <v>760</v>
      </c>
      <c r="B760" s="45" t="s">
        <v>1806</v>
      </c>
      <c r="C760" s="105" t="s">
        <v>1389</v>
      </c>
      <c r="D760" s="105" t="s">
        <v>1390</v>
      </c>
      <c r="E760" s="105" t="s">
        <v>1391</v>
      </c>
      <c r="F760" s="104" t="s">
        <v>1392</v>
      </c>
      <c r="G760" s="104" t="s">
        <v>831</v>
      </c>
      <c r="H760" s="107" t="s">
        <v>2213</v>
      </c>
      <c r="I760" s="107" t="s">
        <v>2214</v>
      </c>
      <c r="J760" s="47" t="s">
        <v>2789</v>
      </c>
      <c r="K760" s="48" t="s">
        <v>1610</v>
      </c>
      <c r="L760" s="48"/>
      <c r="M760" s="48" t="s">
        <v>1608</v>
      </c>
      <c r="N760" s="48" t="s">
        <v>1609</v>
      </c>
      <c r="O760" s="48"/>
      <c r="P760" s="48"/>
      <c r="Q760" s="48"/>
      <c r="R760" s="48"/>
      <c r="S760" s="140"/>
      <c r="T760" s="48"/>
    </row>
    <row r="761" spans="1:20" ht="25.5">
      <c r="A761" s="76">
        <v>761</v>
      </c>
      <c r="B761" s="45" t="s">
        <v>1806</v>
      </c>
      <c r="C761" s="105" t="s">
        <v>1389</v>
      </c>
      <c r="D761" s="105" t="s">
        <v>1390</v>
      </c>
      <c r="E761" s="105" t="s">
        <v>2285</v>
      </c>
      <c r="F761" s="104" t="s">
        <v>1392</v>
      </c>
      <c r="G761" s="104" t="s">
        <v>831</v>
      </c>
      <c r="H761" s="107" t="s">
        <v>2213</v>
      </c>
      <c r="I761" s="107" t="s">
        <v>2214</v>
      </c>
      <c r="J761" s="47" t="s">
        <v>2789</v>
      </c>
      <c r="K761" s="48" t="s">
        <v>1610</v>
      </c>
      <c r="L761" s="48"/>
      <c r="M761" s="48" t="s">
        <v>1608</v>
      </c>
      <c r="N761" s="48" t="s">
        <v>1609</v>
      </c>
      <c r="O761" s="48"/>
      <c r="P761" s="48"/>
      <c r="Q761" s="48"/>
      <c r="R761" s="48"/>
      <c r="S761" s="140"/>
      <c r="T761" s="48"/>
    </row>
    <row r="762" spans="1:20" ht="25.5">
      <c r="A762" s="76">
        <v>762</v>
      </c>
      <c r="B762" s="45" t="s">
        <v>1806</v>
      </c>
      <c r="C762" s="105" t="s">
        <v>2899</v>
      </c>
      <c r="D762" s="105" t="s">
        <v>2900</v>
      </c>
      <c r="E762" s="105" t="s">
        <v>341</v>
      </c>
      <c r="F762" s="104" t="s">
        <v>1392</v>
      </c>
      <c r="G762" s="104" t="s">
        <v>831</v>
      </c>
      <c r="H762" s="107" t="s">
        <v>2215</v>
      </c>
      <c r="I762" s="107" t="s">
        <v>2216</v>
      </c>
      <c r="J762" s="47" t="s">
        <v>2788</v>
      </c>
      <c r="K762" s="48"/>
      <c r="L762" s="48"/>
      <c r="M762" s="48" t="s">
        <v>1608</v>
      </c>
      <c r="N762" s="48" t="s">
        <v>1609</v>
      </c>
      <c r="O762" s="48"/>
      <c r="P762" s="48"/>
      <c r="Q762" s="48"/>
      <c r="R762" s="48"/>
      <c r="S762" s="140"/>
      <c r="T762" s="48"/>
    </row>
    <row r="763" spans="1:20" ht="12.75">
      <c r="A763" s="76">
        <v>763</v>
      </c>
      <c r="B763" s="45" t="s">
        <v>1806</v>
      </c>
      <c r="C763" s="105" t="s">
        <v>295</v>
      </c>
      <c r="D763" s="105" t="s">
        <v>2934</v>
      </c>
      <c r="E763" s="105" t="s">
        <v>2285</v>
      </c>
      <c r="F763" s="104" t="s">
        <v>1392</v>
      </c>
      <c r="G763" s="104" t="s">
        <v>831</v>
      </c>
      <c r="H763" s="107" t="s">
        <v>1981</v>
      </c>
      <c r="I763" s="107" t="s">
        <v>2217</v>
      </c>
      <c r="J763" s="47" t="s">
        <v>2788</v>
      </c>
      <c r="K763" s="48"/>
      <c r="L763" s="48"/>
      <c r="M763" s="48" t="s">
        <v>1608</v>
      </c>
      <c r="N763" s="48" t="s">
        <v>1609</v>
      </c>
      <c r="O763" s="48"/>
      <c r="P763" s="48"/>
      <c r="Q763" s="48"/>
      <c r="R763" s="48"/>
      <c r="S763" s="140"/>
      <c r="T763" s="48"/>
    </row>
    <row r="764" spans="1:20" ht="12.75">
      <c r="A764" s="76">
        <v>764</v>
      </c>
      <c r="B764" s="45" t="s">
        <v>1806</v>
      </c>
      <c r="C764" s="105" t="s">
        <v>458</v>
      </c>
      <c r="D764" s="105" t="s">
        <v>2934</v>
      </c>
      <c r="E764" s="105" t="s">
        <v>2728</v>
      </c>
      <c r="F764" s="104" t="s">
        <v>1392</v>
      </c>
      <c r="G764" s="104" t="s">
        <v>831</v>
      </c>
      <c r="H764" s="107" t="s">
        <v>2218</v>
      </c>
      <c r="I764" s="107" t="s">
        <v>2219</v>
      </c>
      <c r="J764" s="47" t="s">
        <v>2788</v>
      </c>
      <c r="K764" s="48"/>
      <c r="L764" s="48"/>
      <c r="M764" s="48" t="s">
        <v>1608</v>
      </c>
      <c r="N764" s="48" t="s">
        <v>1609</v>
      </c>
      <c r="O764" s="48"/>
      <c r="P764" s="48"/>
      <c r="Q764" s="48"/>
      <c r="R764" s="48"/>
      <c r="S764" s="140"/>
      <c r="T764" s="48"/>
    </row>
    <row r="765" spans="1:20" ht="12.75">
      <c r="A765" s="76">
        <v>765</v>
      </c>
      <c r="B765" s="45" t="s">
        <v>1806</v>
      </c>
      <c r="C765" s="105" t="s">
        <v>1353</v>
      </c>
      <c r="D765" s="105" t="s">
        <v>2934</v>
      </c>
      <c r="E765" s="105" t="s">
        <v>1050</v>
      </c>
      <c r="F765" s="104" t="s">
        <v>1392</v>
      </c>
      <c r="G765" s="104" t="s">
        <v>831</v>
      </c>
      <c r="H765" s="107" t="s">
        <v>1981</v>
      </c>
      <c r="I765" s="107" t="s">
        <v>2220</v>
      </c>
      <c r="J765" s="47" t="s">
        <v>2788</v>
      </c>
      <c r="K765" s="48"/>
      <c r="L765" s="48"/>
      <c r="M765" s="48" t="s">
        <v>1608</v>
      </c>
      <c r="N765" s="48" t="s">
        <v>1609</v>
      </c>
      <c r="O765" s="48"/>
      <c r="P765" s="48"/>
      <c r="Q765" s="48"/>
      <c r="R765" s="48"/>
      <c r="S765" s="140"/>
      <c r="T765" s="48"/>
    </row>
    <row r="766" spans="1:20" ht="51">
      <c r="A766" s="76">
        <v>766</v>
      </c>
      <c r="B766" s="45" t="s">
        <v>1806</v>
      </c>
      <c r="C766" s="105" t="s">
        <v>2945</v>
      </c>
      <c r="D766" s="105" t="s">
        <v>2324</v>
      </c>
      <c r="E766" s="105" t="s">
        <v>2876</v>
      </c>
      <c r="F766" s="104" t="s">
        <v>1392</v>
      </c>
      <c r="G766" s="104" t="s">
        <v>831</v>
      </c>
      <c r="H766" s="107" t="s">
        <v>2221</v>
      </c>
      <c r="I766" s="107" t="s">
        <v>2222</v>
      </c>
      <c r="J766" s="47" t="s">
        <v>2788</v>
      </c>
      <c r="K766" s="48"/>
      <c r="L766" s="48"/>
      <c r="M766" s="48" t="s">
        <v>1608</v>
      </c>
      <c r="N766" s="48" t="s">
        <v>1609</v>
      </c>
      <c r="O766" s="48"/>
      <c r="P766" s="48"/>
      <c r="Q766" s="48"/>
      <c r="R766" s="48"/>
      <c r="S766" s="140"/>
      <c r="T766" s="48"/>
    </row>
    <row r="767" spans="1:20" ht="114.75">
      <c r="A767" s="76">
        <v>767</v>
      </c>
      <c r="B767" s="45" t="s">
        <v>1806</v>
      </c>
      <c r="C767" s="105" t="s">
        <v>2945</v>
      </c>
      <c r="D767" s="105" t="s">
        <v>2324</v>
      </c>
      <c r="E767" s="105" t="s">
        <v>2767</v>
      </c>
      <c r="F767" s="104" t="s">
        <v>1392</v>
      </c>
      <c r="G767" s="104" t="s">
        <v>831</v>
      </c>
      <c r="H767" s="107" t="s">
        <v>2223</v>
      </c>
      <c r="I767" s="107" t="s">
        <v>2224</v>
      </c>
      <c r="J767" s="47" t="s">
        <v>2788</v>
      </c>
      <c r="K767" s="107"/>
      <c r="L767" s="48"/>
      <c r="M767" s="48" t="s">
        <v>1608</v>
      </c>
      <c r="N767" s="48" t="s">
        <v>1609</v>
      </c>
      <c r="O767" s="48"/>
      <c r="P767" s="48"/>
      <c r="Q767" s="48"/>
      <c r="R767" s="48"/>
      <c r="S767" s="140"/>
      <c r="T767" s="48"/>
    </row>
    <row r="768" spans="1:20" ht="51">
      <c r="A768" s="76">
        <v>768</v>
      </c>
      <c r="B768" s="45" t="s">
        <v>1806</v>
      </c>
      <c r="C768" s="105" t="s">
        <v>2973</v>
      </c>
      <c r="D768" s="105" t="s">
        <v>2324</v>
      </c>
      <c r="E768" s="105" t="s">
        <v>2920</v>
      </c>
      <c r="F768" s="104" t="s">
        <v>1392</v>
      </c>
      <c r="G768" s="104" t="s">
        <v>831</v>
      </c>
      <c r="H768" s="107" t="s">
        <v>2221</v>
      </c>
      <c r="I768" s="107" t="s">
        <v>2225</v>
      </c>
      <c r="J768" s="47" t="s">
        <v>2788</v>
      </c>
      <c r="K768" s="48"/>
      <c r="L768" s="48"/>
      <c r="M768" s="48" t="s">
        <v>1608</v>
      </c>
      <c r="N768" s="48" t="s">
        <v>1609</v>
      </c>
      <c r="O768" s="48"/>
      <c r="P768" s="48"/>
      <c r="Q768" s="48"/>
      <c r="R768" s="48"/>
      <c r="S768" s="140"/>
      <c r="T768" s="48"/>
    </row>
    <row r="769" spans="1:20" ht="51">
      <c r="A769" s="76">
        <v>769</v>
      </c>
      <c r="B769" s="45" t="s">
        <v>1806</v>
      </c>
      <c r="C769" s="105" t="s">
        <v>2933</v>
      </c>
      <c r="D769" s="105" t="s">
        <v>1398</v>
      </c>
      <c r="E769" s="105" t="s">
        <v>2734</v>
      </c>
      <c r="F769" s="104" t="s">
        <v>1392</v>
      </c>
      <c r="G769" s="104" t="s">
        <v>831</v>
      </c>
      <c r="H769" s="107" t="s">
        <v>2221</v>
      </c>
      <c r="I769" s="107" t="s">
        <v>2226</v>
      </c>
      <c r="J769" s="47" t="s">
        <v>2788</v>
      </c>
      <c r="K769" s="48"/>
      <c r="L769" s="48"/>
      <c r="M769" s="48" t="s">
        <v>1608</v>
      </c>
      <c r="N769" s="48" t="s">
        <v>1609</v>
      </c>
      <c r="O769" s="48"/>
      <c r="P769" s="48"/>
      <c r="Q769" s="48"/>
      <c r="R769" s="48"/>
      <c r="S769" s="140"/>
      <c r="T769" s="48"/>
    </row>
    <row r="770" spans="1:20" ht="51">
      <c r="A770" s="76">
        <v>770</v>
      </c>
      <c r="B770" s="45" t="s">
        <v>1806</v>
      </c>
      <c r="C770" s="105" t="s">
        <v>1740</v>
      </c>
      <c r="D770" s="105" t="s">
        <v>1398</v>
      </c>
      <c r="E770" s="105" t="s">
        <v>863</v>
      </c>
      <c r="F770" s="104" t="s">
        <v>1392</v>
      </c>
      <c r="G770" s="104" t="s">
        <v>831</v>
      </c>
      <c r="H770" s="107" t="s">
        <v>2221</v>
      </c>
      <c r="I770" s="107" t="s">
        <v>2227</v>
      </c>
      <c r="J770" s="47" t="s">
        <v>2788</v>
      </c>
      <c r="K770" s="48"/>
      <c r="L770" s="48"/>
      <c r="M770" s="48" t="s">
        <v>1608</v>
      </c>
      <c r="N770" s="48" t="s">
        <v>1609</v>
      </c>
      <c r="O770" s="48"/>
      <c r="P770" s="48"/>
      <c r="Q770" s="48"/>
      <c r="R770" s="48"/>
      <c r="S770" s="140"/>
      <c r="T770" s="48"/>
    </row>
    <row r="771" spans="1:20" ht="51">
      <c r="A771" s="76">
        <v>771</v>
      </c>
      <c r="B771" s="45" t="s">
        <v>1806</v>
      </c>
      <c r="C771" s="105" t="s">
        <v>259</v>
      </c>
      <c r="D771" s="105" t="s">
        <v>1398</v>
      </c>
      <c r="E771" s="105" t="s">
        <v>2819</v>
      </c>
      <c r="F771" s="104" t="s">
        <v>1392</v>
      </c>
      <c r="G771" s="104" t="s">
        <v>831</v>
      </c>
      <c r="H771" s="107" t="s">
        <v>2221</v>
      </c>
      <c r="I771" s="107" t="s">
        <v>2228</v>
      </c>
      <c r="J771" s="47" t="s">
        <v>2788</v>
      </c>
      <c r="K771" s="48"/>
      <c r="L771" s="48"/>
      <c r="M771" s="48" t="s">
        <v>1608</v>
      </c>
      <c r="N771" s="48" t="s">
        <v>1609</v>
      </c>
      <c r="O771" s="48"/>
      <c r="P771" s="48"/>
      <c r="Q771" s="48"/>
      <c r="R771" s="48"/>
      <c r="S771" s="140"/>
      <c r="T771" s="48"/>
    </row>
    <row r="772" spans="1:20" ht="51">
      <c r="A772" s="76">
        <v>772</v>
      </c>
      <c r="B772" s="45" t="s">
        <v>1806</v>
      </c>
      <c r="C772" s="105" t="s">
        <v>2887</v>
      </c>
      <c r="D772" s="105" t="s">
        <v>1391</v>
      </c>
      <c r="E772" s="105" t="s">
        <v>2914</v>
      </c>
      <c r="F772" s="104" t="s">
        <v>1392</v>
      </c>
      <c r="G772" s="104" t="s">
        <v>831</v>
      </c>
      <c r="H772" s="107" t="s">
        <v>2221</v>
      </c>
      <c r="I772" s="107" t="s">
        <v>2229</v>
      </c>
      <c r="J772" s="47" t="s">
        <v>2788</v>
      </c>
      <c r="K772" s="48"/>
      <c r="L772" s="48"/>
      <c r="M772" s="48" t="s">
        <v>1608</v>
      </c>
      <c r="N772" s="48" t="s">
        <v>1609</v>
      </c>
      <c r="O772" s="48"/>
      <c r="P772" s="48"/>
      <c r="Q772" s="48"/>
      <c r="R772" s="48"/>
      <c r="S772" s="140"/>
      <c r="T772" s="48"/>
    </row>
    <row r="773" spans="1:20" ht="38.25">
      <c r="A773" s="76">
        <v>773</v>
      </c>
      <c r="B773" s="45" t="s">
        <v>1806</v>
      </c>
      <c r="C773" s="105" t="s">
        <v>2887</v>
      </c>
      <c r="D773" s="105" t="s">
        <v>1391</v>
      </c>
      <c r="E773" s="105" t="s">
        <v>836</v>
      </c>
      <c r="F773" s="104" t="s">
        <v>1392</v>
      </c>
      <c r="G773" s="104" t="s">
        <v>831</v>
      </c>
      <c r="H773" s="107" t="s">
        <v>2230</v>
      </c>
      <c r="I773" s="107" t="s">
        <v>2231</v>
      </c>
      <c r="J773" s="47" t="s">
        <v>2788</v>
      </c>
      <c r="K773" s="48"/>
      <c r="L773" s="48"/>
      <c r="M773" s="48" t="s">
        <v>1608</v>
      </c>
      <c r="N773" s="48" t="s">
        <v>1609</v>
      </c>
      <c r="O773" s="48"/>
      <c r="P773" s="48"/>
      <c r="Q773" s="48"/>
      <c r="R773" s="48"/>
      <c r="S773" s="140"/>
      <c r="T773" s="48"/>
    </row>
    <row r="774" spans="1:20" ht="51">
      <c r="A774" s="76">
        <v>774</v>
      </c>
      <c r="B774" s="45" t="s">
        <v>1806</v>
      </c>
      <c r="C774" s="105" t="s">
        <v>2032</v>
      </c>
      <c r="D774" s="105" t="s">
        <v>1391</v>
      </c>
      <c r="E774" s="105" t="s">
        <v>2271</v>
      </c>
      <c r="F774" s="104" t="s">
        <v>1392</v>
      </c>
      <c r="G774" s="104" t="s">
        <v>831</v>
      </c>
      <c r="H774" s="107" t="s">
        <v>2221</v>
      </c>
      <c r="I774" s="107" t="s">
        <v>2232</v>
      </c>
      <c r="J774" s="47" t="s">
        <v>2788</v>
      </c>
      <c r="K774" s="48"/>
      <c r="L774" s="48"/>
      <c r="M774" s="48" t="s">
        <v>1608</v>
      </c>
      <c r="N774" s="48" t="s">
        <v>1609</v>
      </c>
      <c r="O774" s="48"/>
      <c r="P774" s="48"/>
      <c r="Q774" s="48"/>
      <c r="R774" s="48"/>
      <c r="S774" s="140"/>
      <c r="T774" s="48"/>
    </row>
    <row r="775" spans="1:20" ht="63.75">
      <c r="A775" s="76">
        <v>775</v>
      </c>
      <c r="B775" s="45" t="s">
        <v>1806</v>
      </c>
      <c r="C775" s="105" t="s">
        <v>2233</v>
      </c>
      <c r="D775" s="105" t="s">
        <v>2285</v>
      </c>
      <c r="E775" s="105" t="s">
        <v>2926</v>
      </c>
      <c r="F775" s="104" t="s">
        <v>1392</v>
      </c>
      <c r="G775" s="104" t="s">
        <v>831</v>
      </c>
      <c r="H775" s="107" t="s">
        <v>2221</v>
      </c>
      <c r="I775" s="107" t="s">
        <v>2234</v>
      </c>
      <c r="J775" s="47" t="s">
        <v>2788</v>
      </c>
      <c r="K775" s="48"/>
      <c r="L775" s="48"/>
      <c r="M775" s="48" t="s">
        <v>1608</v>
      </c>
      <c r="N775" s="48" t="s">
        <v>1609</v>
      </c>
      <c r="O775" s="48"/>
      <c r="P775" s="48"/>
      <c r="Q775" s="48"/>
      <c r="R775" s="48"/>
      <c r="S775" s="140"/>
      <c r="T775" s="48"/>
    </row>
    <row r="776" spans="1:20" ht="25.5">
      <c r="A776" s="76">
        <v>776</v>
      </c>
      <c r="B776" s="45" t="s">
        <v>1806</v>
      </c>
      <c r="C776" s="105" t="s">
        <v>2233</v>
      </c>
      <c r="D776" s="105" t="s">
        <v>2285</v>
      </c>
      <c r="E776" s="105" t="s">
        <v>2853</v>
      </c>
      <c r="F776" s="104" t="s">
        <v>1392</v>
      </c>
      <c r="G776" s="104" t="s">
        <v>831</v>
      </c>
      <c r="H776" s="107" t="s">
        <v>2235</v>
      </c>
      <c r="I776" s="107" t="s">
        <v>2236</v>
      </c>
      <c r="J776" s="47" t="s">
        <v>2788</v>
      </c>
      <c r="K776" s="107"/>
      <c r="L776" s="48"/>
      <c r="M776" s="48" t="s">
        <v>1608</v>
      </c>
      <c r="N776" s="48" t="s">
        <v>1609</v>
      </c>
      <c r="O776" s="48"/>
      <c r="P776" s="48"/>
      <c r="Q776" s="48"/>
      <c r="R776" s="48"/>
      <c r="S776" s="140"/>
      <c r="T776" s="48"/>
    </row>
    <row r="777" spans="1:20" ht="63.75">
      <c r="A777" s="76">
        <v>777</v>
      </c>
      <c r="B777" s="45" t="s">
        <v>1806</v>
      </c>
      <c r="C777" s="105" t="s">
        <v>2237</v>
      </c>
      <c r="D777" s="105" t="s">
        <v>2285</v>
      </c>
      <c r="E777" s="105" t="s">
        <v>2726</v>
      </c>
      <c r="F777" s="104" t="s">
        <v>1392</v>
      </c>
      <c r="G777" s="104" t="s">
        <v>831</v>
      </c>
      <c r="H777" s="107" t="s">
        <v>2221</v>
      </c>
      <c r="I777" s="107" t="s">
        <v>1509</v>
      </c>
      <c r="J777" s="47" t="s">
        <v>2788</v>
      </c>
      <c r="K777" s="109"/>
      <c r="L777" s="48"/>
      <c r="M777" s="48" t="s">
        <v>1608</v>
      </c>
      <c r="N777" s="48" t="s">
        <v>1609</v>
      </c>
      <c r="O777" s="48"/>
      <c r="P777" s="48"/>
      <c r="Q777" s="48"/>
      <c r="R777" s="48"/>
      <c r="S777" s="140"/>
      <c r="T777" s="48"/>
    </row>
    <row r="778" spans="1:20" ht="12.75">
      <c r="A778" s="76">
        <v>778</v>
      </c>
      <c r="B778" s="45" t="s">
        <v>1806</v>
      </c>
      <c r="C778" s="105" t="s">
        <v>2237</v>
      </c>
      <c r="D778" s="105" t="s">
        <v>2285</v>
      </c>
      <c r="E778" s="105" t="s">
        <v>863</v>
      </c>
      <c r="F778" s="104" t="s">
        <v>1392</v>
      </c>
      <c r="G778" s="104" t="s">
        <v>831</v>
      </c>
      <c r="H778" s="107" t="s">
        <v>2218</v>
      </c>
      <c r="I778" s="107" t="s">
        <v>1510</v>
      </c>
      <c r="J778" s="47" t="s">
        <v>2788</v>
      </c>
      <c r="K778" s="48"/>
      <c r="L778" s="48"/>
      <c r="M778" s="48" t="s">
        <v>1608</v>
      </c>
      <c r="N778" s="48" t="s">
        <v>1609</v>
      </c>
      <c r="O778" s="48"/>
      <c r="P778" s="48"/>
      <c r="Q778" s="48"/>
      <c r="R778" s="48"/>
      <c r="S778" s="140"/>
      <c r="T778" s="48"/>
    </row>
    <row r="779" spans="1:20" ht="25.5">
      <c r="A779" s="76">
        <v>779</v>
      </c>
      <c r="B779" s="45" t="s">
        <v>1806</v>
      </c>
      <c r="C779" s="105" t="s">
        <v>2237</v>
      </c>
      <c r="D779" s="105" t="s">
        <v>2285</v>
      </c>
      <c r="E779" s="105" t="s">
        <v>1412</v>
      </c>
      <c r="F779" s="104" t="s">
        <v>1392</v>
      </c>
      <c r="G779" s="104" t="s">
        <v>831</v>
      </c>
      <c r="H779" s="107" t="s">
        <v>2235</v>
      </c>
      <c r="I779" s="107" t="s">
        <v>2236</v>
      </c>
      <c r="J779" s="47" t="s">
        <v>2788</v>
      </c>
      <c r="K779" s="48"/>
      <c r="L779" s="48"/>
      <c r="M779" s="48" t="s">
        <v>1608</v>
      </c>
      <c r="N779" s="48" t="s">
        <v>1609</v>
      </c>
      <c r="O779" s="48"/>
      <c r="P779" s="48"/>
      <c r="Q779" s="48"/>
      <c r="R779" s="48"/>
      <c r="S779" s="140"/>
      <c r="T779" s="48"/>
    </row>
    <row r="780" spans="1:20" ht="63.75">
      <c r="A780" s="76">
        <v>780</v>
      </c>
      <c r="B780" s="45" t="s">
        <v>1806</v>
      </c>
      <c r="C780" s="105" t="s">
        <v>1511</v>
      </c>
      <c r="D780" s="105" t="s">
        <v>2285</v>
      </c>
      <c r="E780" s="105" t="s">
        <v>268</v>
      </c>
      <c r="F780" s="104" t="s">
        <v>1392</v>
      </c>
      <c r="G780" s="104" t="s">
        <v>831</v>
      </c>
      <c r="H780" s="107" t="s">
        <v>2221</v>
      </c>
      <c r="I780" s="107" t="s">
        <v>1512</v>
      </c>
      <c r="J780" s="47" t="s">
        <v>2788</v>
      </c>
      <c r="K780" s="48"/>
      <c r="L780" s="48"/>
      <c r="M780" s="48" t="s">
        <v>1608</v>
      </c>
      <c r="N780" s="48" t="s">
        <v>1609</v>
      </c>
      <c r="O780" s="48"/>
      <c r="P780" s="48"/>
      <c r="Q780" s="48"/>
      <c r="R780" s="48"/>
      <c r="S780" s="140"/>
      <c r="T780" s="48"/>
    </row>
    <row r="781" spans="1:20" ht="25.5">
      <c r="A781" s="76">
        <v>781</v>
      </c>
      <c r="B781" s="45" t="s">
        <v>1806</v>
      </c>
      <c r="C781" s="105" t="s">
        <v>1511</v>
      </c>
      <c r="D781" s="105" t="s">
        <v>2285</v>
      </c>
      <c r="E781" s="105" t="s">
        <v>2892</v>
      </c>
      <c r="F781" s="104" t="s">
        <v>1392</v>
      </c>
      <c r="G781" s="104" t="s">
        <v>831</v>
      </c>
      <c r="H781" s="107" t="s">
        <v>2235</v>
      </c>
      <c r="I781" s="107" t="s">
        <v>2236</v>
      </c>
      <c r="J781" s="47" t="s">
        <v>2788</v>
      </c>
      <c r="K781" s="48"/>
      <c r="L781" s="48"/>
      <c r="M781" s="48" t="s">
        <v>1608</v>
      </c>
      <c r="N781" s="48" t="s">
        <v>1609</v>
      </c>
      <c r="O781" s="48"/>
      <c r="P781" s="48"/>
      <c r="Q781" s="48"/>
      <c r="R781" s="48"/>
      <c r="S781" s="140"/>
      <c r="T781" s="48"/>
    </row>
    <row r="782" spans="1:20" ht="25.5">
      <c r="A782" s="76">
        <v>782</v>
      </c>
      <c r="B782" s="45" t="s">
        <v>1806</v>
      </c>
      <c r="C782" s="105" t="s">
        <v>2903</v>
      </c>
      <c r="D782" s="105" t="s">
        <v>2910</v>
      </c>
      <c r="E782" s="105" t="s">
        <v>248</v>
      </c>
      <c r="F782" s="104" t="s">
        <v>1392</v>
      </c>
      <c r="G782" s="104" t="s">
        <v>831</v>
      </c>
      <c r="H782" s="107" t="s">
        <v>1513</v>
      </c>
      <c r="I782" s="107" t="s">
        <v>1514</v>
      </c>
      <c r="J782" s="47" t="s">
        <v>2788</v>
      </c>
      <c r="K782" s="48"/>
      <c r="L782" s="48"/>
      <c r="M782" s="48" t="s">
        <v>1608</v>
      </c>
      <c r="N782" s="111" t="s">
        <v>1609</v>
      </c>
      <c r="O782" s="48"/>
      <c r="P782" s="48"/>
      <c r="Q782" s="48"/>
      <c r="R782" s="48"/>
      <c r="S782" s="140"/>
      <c r="T782" s="48"/>
    </row>
    <row r="783" spans="1:20" ht="25.5">
      <c r="A783" s="76">
        <v>783</v>
      </c>
      <c r="B783" s="45" t="s">
        <v>1806</v>
      </c>
      <c r="C783" s="105" t="s">
        <v>2903</v>
      </c>
      <c r="D783" s="105" t="s">
        <v>2910</v>
      </c>
      <c r="E783" s="105" t="s">
        <v>1050</v>
      </c>
      <c r="F783" s="104" t="s">
        <v>1392</v>
      </c>
      <c r="G783" s="104" t="s">
        <v>831</v>
      </c>
      <c r="H783" s="107" t="s">
        <v>1515</v>
      </c>
      <c r="I783" s="107" t="s">
        <v>1516</v>
      </c>
      <c r="J783" s="47" t="s">
        <v>2788</v>
      </c>
      <c r="K783" s="48"/>
      <c r="L783" s="48"/>
      <c r="M783" s="48" t="s">
        <v>1608</v>
      </c>
      <c r="N783" s="111" t="s">
        <v>1609</v>
      </c>
      <c r="O783" s="48"/>
      <c r="P783" s="48"/>
      <c r="Q783" s="48"/>
      <c r="R783" s="48"/>
      <c r="S783" s="140"/>
      <c r="T783" s="48"/>
    </row>
    <row r="784" spans="1:20" ht="25.5">
      <c r="A784" s="76">
        <v>784</v>
      </c>
      <c r="B784" s="45" t="s">
        <v>1806</v>
      </c>
      <c r="C784" s="105" t="s">
        <v>2903</v>
      </c>
      <c r="D784" s="105" t="s">
        <v>2910</v>
      </c>
      <c r="E784" s="105" t="s">
        <v>1707</v>
      </c>
      <c r="F784" s="104" t="s">
        <v>1392</v>
      </c>
      <c r="G784" s="104" t="s">
        <v>831</v>
      </c>
      <c r="H784" s="107" t="s">
        <v>2235</v>
      </c>
      <c r="I784" s="107" t="s">
        <v>2236</v>
      </c>
      <c r="J784" s="47" t="s">
        <v>2788</v>
      </c>
      <c r="K784" s="48"/>
      <c r="L784" s="48"/>
      <c r="M784" s="48" t="s">
        <v>1608</v>
      </c>
      <c r="N784" s="111" t="s">
        <v>1609</v>
      </c>
      <c r="O784" s="48"/>
      <c r="P784" s="48"/>
      <c r="Q784" s="48"/>
      <c r="R784" s="48"/>
      <c r="S784" s="140"/>
      <c r="T784" s="48"/>
    </row>
    <row r="785" spans="1:20" ht="12.75">
      <c r="A785" s="76">
        <v>785</v>
      </c>
      <c r="B785" s="45" t="s">
        <v>1806</v>
      </c>
      <c r="C785" s="105" t="s">
        <v>827</v>
      </c>
      <c r="D785" s="105" t="s">
        <v>2734</v>
      </c>
      <c r="E785" s="105" t="s">
        <v>843</v>
      </c>
      <c r="F785" s="104" t="s">
        <v>1392</v>
      </c>
      <c r="G785" s="104" t="s">
        <v>831</v>
      </c>
      <c r="H785" s="107" t="s">
        <v>1517</v>
      </c>
      <c r="I785" s="107" t="s">
        <v>1518</v>
      </c>
      <c r="J785" s="47" t="s">
        <v>2788</v>
      </c>
      <c r="K785" s="48"/>
      <c r="L785" s="48"/>
      <c r="M785" s="48" t="s">
        <v>1608</v>
      </c>
      <c r="N785" s="48" t="s">
        <v>1609</v>
      </c>
      <c r="O785" s="48"/>
      <c r="P785" s="48"/>
      <c r="Q785" s="48"/>
      <c r="R785" s="48"/>
      <c r="S785" s="140"/>
      <c r="T785" s="48"/>
    </row>
    <row r="786" spans="1:20" ht="38.25">
      <c r="A786" s="76">
        <v>786</v>
      </c>
      <c r="B786" s="45" t="s">
        <v>1806</v>
      </c>
      <c r="C786" s="105" t="s">
        <v>2733</v>
      </c>
      <c r="D786" s="105" t="s">
        <v>2853</v>
      </c>
      <c r="E786" s="105" t="s">
        <v>829</v>
      </c>
      <c r="F786" s="104" t="s">
        <v>1392</v>
      </c>
      <c r="G786" s="104" t="s">
        <v>831</v>
      </c>
      <c r="H786" s="107" t="s">
        <v>1519</v>
      </c>
      <c r="I786" s="107" t="s">
        <v>1520</v>
      </c>
      <c r="J786" s="47" t="s">
        <v>2788</v>
      </c>
      <c r="K786" s="48"/>
      <c r="L786" s="48"/>
      <c r="M786" s="48" t="s">
        <v>1608</v>
      </c>
      <c r="N786" s="48" t="s">
        <v>1609</v>
      </c>
      <c r="O786" s="48"/>
      <c r="P786" s="48"/>
      <c r="Q786" s="48"/>
      <c r="R786" s="48"/>
      <c r="S786" s="140"/>
      <c r="T786" s="48"/>
    </row>
    <row r="787" spans="1:20" ht="114.75">
      <c r="A787" s="76">
        <v>787</v>
      </c>
      <c r="B787" s="45" t="s">
        <v>1806</v>
      </c>
      <c r="C787" s="105" t="s">
        <v>2733</v>
      </c>
      <c r="D787" s="105" t="s">
        <v>2853</v>
      </c>
      <c r="E787" s="105" t="s">
        <v>2725</v>
      </c>
      <c r="F787" s="104" t="s">
        <v>1392</v>
      </c>
      <c r="G787" s="104" t="s">
        <v>831</v>
      </c>
      <c r="H787" s="107" t="s">
        <v>1521</v>
      </c>
      <c r="I787" s="107" t="s">
        <v>1522</v>
      </c>
      <c r="J787" s="47" t="s">
        <v>2788</v>
      </c>
      <c r="K787" s="48"/>
      <c r="L787" s="48"/>
      <c r="M787" s="48" t="s">
        <v>1608</v>
      </c>
      <c r="N787" s="48" t="s">
        <v>1609</v>
      </c>
      <c r="O787" s="48"/>
      <c r="P787" s="48"/>
      <c r="Q787" s="48"/>
      <c r="R787" s="48"/>
      <c r="S787" s="140"/>
      <c r="T787" s="48"/>
    </row>
    <row r="788" spans="1:20" ht="38.25">
      <c r="A788" s="76">
        <v>788</v>
      </c>
      <c r="B788" s="45" t="s">
        <v>1806</v>
      </c>
      <c r="C788" s="105" t="s">
        <v>2733</v>
      </c>
      <c r="D788" s="105" t="s">
        <v>2853</v>
      </c>
      <c r="E788" s="105" t="s">
        <v>2739</v>
      </c>
      <c r="F788" s="104" t="s">
        <v>1392</v>
      </c>
      <c r="G788" s="104" t="s">
        <v>831</v>
      </c>
      <c r="H788" s="107" t="s">
        <v>1523</v>
      </c>
      <c r="I788" s="107" t="s">
        <v>1613</v>
      </c>
      <c r="J788" s="47" t="s">
        <v>2788</v>
      </c>
      <c r="K788" s="48"/>
      <c r="L788" s="48"/>
      <c r="M788" s="48" t="s">
        <v>1608</v>
      </c>
      <c r="N788" s="48" t="s">
        <v>1609</v>
      </c>
      <c r="O788" s="48"/>
      <c r="P788" s="48"/>
      <c r="Q788" s="48"/>
      <c r="R788" s="48"/>
      <c r="S788" s="140"/>
      <c r="T788" s="48"/>
    </row>
    <row r="789" spans="1:20" ht="25.5">
      <c r="A789" s="76">
        <v>789</v>
      </c>
      <c r="B789" s="45" t="s">
        <v>1806</v>
      </c>
      <c r="C789" s="105" t="s">
        <v>2733</v>
      </c>
      <c r="D789" s="105" t="s">
        <v>2853</v>
      </c>
      <c r="E789" s="105" t="s">
        <v>2911</v>
      </c>
      <c r="F789" s="104" t="s">
        <v>1392</v>
      </c>
      <c r="G789" s="104" t="s">
        <v>831</v>
      </c>
      <c r="H789" s="107" t="s">
        <v>1614</v>
      </c>
      <c r="I789" s="107" t="s">
        <v>2549</v>
      </c>
      <c r="J789" s="47" t="s">
        <v>2788</v>
      </c>
      <c r="K789" s="48"/>
      <c r="L789" s="48"/>
      <c r="M789" s="48" t="s">
        <v>1608</v>
      </c>
      <c r="N789" s="48" t="s">
        <v>763</v>
      </c>
      <c r="O789" s="48"/>
      <c r="P789" s="48"/>
      <c r="Q789" s="48"/>
      <c r="R789" s="48"/>
      <c r="S789" s="140"/>
      <c r="T789" s="48"/>
    </row>
    <row r="790" spans="1:20" ht="38.25">
      <c r="A790" s="76">
        <v>790</v>
      </c>
      <c r="B790" s="45" t="s">
        <v>1806</v>
      </c>
      <c r="C790" s="105" t="s">
        <v>2733</v>
      </c>
      <c r="D790" s="105" t="s">
        <v>829</v>
      </c>
      <c r="E790" s="105" t="s">
        <v>2853</v>
      </c>
      <c r="F790" s="104" t="s">
        <v>1392</v>
      </c>
      <c r="G790" s="104" t="s">
        <v>831</v>
      </c>
      <c r="H790" s="107" t="s">
        <v>2550</v>
      </c>
      <c r="I790" s="107" t="s">
        <v>2551</v>
      </c>
      <c r="J790" s="47" t="s">
        <v>2788</v>
      </c>
      <c r="K790" s="48"/>
      <c r="L790" s="48"/>
      <c r="M790" s="48" t="s">
        <v>1608</v>
      </c>
      <c r="N790" s="48" t="s">
        <v>1609</v>
      </c>
      <c r="O790" s="48"/>
      <c r="P790" s="48"/>
      <c r="Q790" s="48"/>
      <c r="R790" s="48"/>
      <c r="S790" s="140"/>
      <c r="T790" s="48"/>
    </row>
    <row r="791" spans="1:20" ht="38.25">
      <c r="A791" s="76">
        <v>791</v>
      </c>
      <c r="B791" s="45" t="s">
        <v>1806</v>
      </c>
      <c r="C791" s="105" t="s">
        <v>2733</v>
      </c>
      <c r="D791" s="105" t="s">
        <v>829</v>
      </c>
      <c r="E791" s="105" t="s">
        <v>2740</v>
      </c>
      <c r="F791" s="104" t="s">
        <v>1392</v>
      </c>
      <c r="G791" s="104" t="s">
        <v>831</v>
      </c>
      <c r="H791" s="107" t="s">
        <v>2552</v>
      </c>
      <c r="I791" s="107" t="s">
        <v>1658</v>
      </c>
      <c r="J791" s="47" t="s">
        <v>2789</v>
      </c>
      <c r="K791" s="48" t="s">
        <v>435</v>
      </c>
      <c r="L791" s="48"/>
      <c r="M791" s="48" t="s">
        <v>1608</v>
      </c>
      <c r="N791" s="48" t="s">
        <v>1609</v>
      </c>
      <c r="O791" s="48"/>
      <c r="P791" s="48"/>
      <c r="Q791" s="48"/>
      <c r="R791" s="48"/>
      <c r="S791" s="140"/>
      <c r="T791" s="48"/>
    </row>
    <row r="792" spans="1:20" ht="12.75">
      <c r="A792" s="76">
        <v>792</v>
      </c>
      <c r="B792" s="45" t="s">
        <v>1806</v>
      </c>
      <c r="C792" s="105" t="s">
        <v>2733</v>
      </c>
      <c r="D792" s="105" t="s">
        <v>1405</v>
      </c>
      <c r="E792" s="105" t="s">
        <v>2896</v>
      </c>
      <c r="F792" s="104" t="s">
        <v>1392</v>
      </c>
      <c r="G792" s="104" t="s">
        <v>831</v>
      </c>
      <c r="H792" s="107" t="s">
        <v>2553</v>
      </c>
      <c r="I792" s="107" t="s">
        <v>2554</v>
      </c>
      <c r="J792" s="47" t="s">
        <v>2788</v>
      </c>
      <c r="K792" s="48"/>
      <c r="L792" s="48"/>
      <c r="M792" s="48" t="s">
        <v>1608</v>
      </c>
      <c r="N792" s="48" t="s">
        <v>1609</v>
      </c>
      <c r="O792" s="48"/>
      <c r="P792" s="48"/>
      <c r="Q792" s="48"/>
      <c r="R792" s="48"/>
      <c r="S792" s="140"/>
      <c r="T792" s="48"/>
    </row>
    <row r="793" spans="1:20" ht="12.75">
      <c r="A793" s="76">
        <v>793</v>
      </c>
      <c r="B793" s="45" t="s">
        <v>1806</v>
      </c>
      <c r="C793" s="105" t="s">
        <v>2733</v>
      </c>
      <c r="D793" s="105" t="s">
        <v>2875</v>
      </c>
      <c r="E793" s="105" t="s">
        <v>863</v>
      </c>
      <c r="F793" s="104" t="s">
        <v>1392</v>
      </c>
      <c r="G793" s="104" t="s">
        <v>831</v>
      </c>
      <c r="H793" s="107" t="s">
        <v>2555</v>
      </c>
      <c r="I793" s="107" t="s">
        <v>2551</v>
      </c>
      <c r="J793" s="47" t="s">
        <v>2788</v>
      </c>
      <c r="K793" s="48"/>
      <c r="L793" s="48"/>
      <c r="M793" s="48" t="s">
        <v>1608</v>
      </c>
      <c r="N793" s="48" t="s">
        <v>1609</v>
      </c>
      <c r="O793" s="48"/>
      <c r="P793" s="48"/>
      <c r="Q793" s="48"/>
      <c r="R793" s="48"/>
      <c r="S793" s="140"/>
      <c r="T793" s="48"/>
    </row>
    <row r="794" spans="1:20" ht="12.75">
      <c r="A794" s="76">
        <v>794</v>
      </c>
      <c r="B794" s="45" t="s">
        <v>1806</v>
      </c>
      <c r="C794" s="105" t="s">
        <v>2733</v>
      </c>
      <c r="D794" s="105" t="s">
        <v>2875</v>
      </c>
      <c r="E794" s="105" t="s">
        <v>1412</v>
      </c>
      <c r="F794" s="104" t="s">
        <v>1392</v>
      </c>
      <c r="G794" s="104" t="s">
        <v>831</v>
      </c>
      <c r="H794" s="107" t="s">
        <v>2553</v>
      </c>
      <c r="I794" s="107" t="s">
        <v>2554</v>
      </c>
      <c r="J794" s="47" t="s">
        <v>2789</v>
      </c>
      <c r="K794" s="48" t="s">
        <v>437</v>
      </c>
      <c r="L794" s="48"/>
      <c r="M794" s="48" t="s">
        <v>1608</v>
      </c>
      <c r="N794" s="48" t="s">
        <v>1609</v>
      </c>
      <c r="O794" s="48"/>
      <c r="P794" s="48"/>
      <c r="Q794" s="48"/>
      <c r="R794" s="48"/>
      <c r="S794" s="140"/>
      <c r="T794" s="48"/>
    </row>
    <row r="795" spans="1:20" ht="25.5">
      <c r="A795" s="76">
        <v>795</v>
      </c>
      <c r="B795" s="45" t="s">
        <v>1806</v>
      </c>
      <c r="C795" s="105" t="s">
        <v>2733</v>
      </c>
      <c r="D795" s="105" t="s">
        <v>2875</v>
      </c>
      <c r="E795" s="105" t="s">
        <v>1412</v>
      </c>
      <c r="F795" s="104" t="s">
        <v>1392</v>
      </c>
      <c r="G795" s="104" t="s">
        <v>831</v>
      </c>
      <c r="H795" s="107" t="s">
        <v>2556</v>
      </c>
      <c r="I795" s="107" t="s">
        <v>1658</v>
      </c>
      <c r="J795" s="47" t="s">
        <v>2788</v>
      </c>
      <c r="K795" s="48" t="s">
        <v>438</v>
      </c>
      <c r="L795" s="48"/>
      <c r="M795" s="48" t="s">
        <v>1608</v>
      </c>
      <c r="N795" s="48" t="s">
        <v>1609</v>
      </c>
      <c r="O795" s="48"/>
      <c r="P795" s="48"/>
      <c r="Q795" s="48"/>
      <c r="R795" s="48"/>
      <c r="S795" s="140"/>
      <c r="T795" s="48"/>
    </row>
    <row r="796" spans="1:20" ht="38.25">
      <c r="A796" s="76">
        <v>796</v>
      </c>
      <c r="B796" s="45" t="s">
        <v>1806</v>
      </c>
      <c r="C796" s="105" t="s">
        <v>2867</v>
      </c>
      <c r="D796" s="105" t="s">
        <v>2740</v>
      </c>
      <c r="E796" s="105" t="s">
        <v>2911</v>
      </c>
      <c r="F796" s="104" t="s">
        <v>1392</v>
      </c>
      <c r="G796" s="104" t="s">
        <v>831</v>
      </c>
      <c r="H796" s="107" t="s">
        <v>2557</v>
      </c>
      <c r="I796" s="107" t="s">
        <v>2558</v>
      </c>
      <c r="J796" s="47" t="s">
        <v>2788</v>
      </c>
      <c r="K796" s="48"/>
      <c r="L796" s="48"/>
      <c r="M796" s="48" t="s">
        <v>1608</v>
      </c>
      <c r="N796" s="48" t="s">
        <v>1609</v>
      </c>
      <c r="O796" s="48"/>
      <c r="P796" s="48"/>
      <c r="Q796" s="48"/>
      <c r="R796" s="48"/>
      <c r="S796" s="140"/>
      <c r="T796" s="48"/>
    </row>
    <row r="797" spans="1:20" ht="38.25">
      <c r="A797" s="76">
        <v>797</v>
      </c>
      <c r="B797" s="45" t="s">
        <v>1806</v>
      </c>
      <c r="C797" s="105" t="s">
        <v>2867</v>
      </c>
      <c r="D797" s="105" t="s">
        <v>2740</v>
      </c>
      <c r="E797" s="105" t="s">
        <v>403</v>
      </c>
      <c r="F797" s="104" t="s">
        <v>1392</v>
      </c>
      <c r="G797" s="104" t="s">
        <v>831</v>
      </c>
      <c r="H797" s="107" t="s">
        <v>2559</v>
      </c>
      <c r="I797" s="107" t="s">
        <v>2560</v>
      </c>
      <c r="J797" s="47" t="s">
        <v>2788</v>
      </c>
      <c r="K797" s="48"/>
      <c r="L797" s="48"/>
      <c r="M797" s="48" t="s">
        <v>1608</v>
      </c>
      <c r="N797" s="48" t="s">
        <v>1609</v>
      </c>
      <c r="O797" s="48"/>
      <c r="P797" s="48"/>
      <c r="Q797" s="48"/>
      <c r="R797" s="48"/>
      <c r="S797" s="140"/>
      <c r="T797" s="48"/>
    </row>
    <row r="798" spans="1:20" ht="25.5">
      <c r="A798" s="76">
        <v>798</v>
      </c>
      <c r="B798" s="45" t="s">
        <v>1806</v>
      </c>
      <c r="C798" s="105" t="s">
        <v>2867</v>
      </c>
      <c r="D798" s="105" t="s">
        <v>2915</v>
      </c>
      <c r="E798" s="105" t="s">
        <v>2926</v>
      </c>
      <c r="F798" s="104" t="s">
        <v>1392</v>
      </c>
      <c r="G798" s="104" t="s">
        <v>831</v>
      </c>
      <c r="H798" s="107" t="s">
        <v>2561</v>
      </c>
      <c r="I798" s="107" t="s">
        <v>2560</v>
      </c>
      <c r="J798" s="47" t="s">
        <v>2788</v>
      </c>
      <c r="K798" s="48"/>
      <c r="L798" s="48"/>
      <c r="M798" s="48" t="s">
        <v>1608</v>
      </c>
      <c r="N798" s="48" t="s">
        <v>1609</v>
      </c>
      <c r="O798" s="48"/>
      <c r="P798" s="48"/>
      <c r="Q798" s="48"/>
      <c r="R798" s="48"/>
      <c r="S798" s="140"/>
      <c r="T798" s="48"/>
    </row>
    <row r="799" spans="1:20" ht="25.5">
      <c r="A799" s="76">
        <v>799</v>
      </c>
      <c r="B799" s="45" t="s">
        <v>1806</v>
      </c>
      <c r="C799" s="105" t="s">
        <v>2867</v>
      </c>
      <c r="D799" s="105" t="s">
        <v>2915</v>
      </c>
      <c r="E799" s="105" t="s">
        <v>395</v>
      </c>
      <c r="F799" s="104" t="s">
        <v>1392</v>
      </c>
      <c r="G799" s="104" t="s">
        <v>831</v>
      </c>
      <c r="H799" s="107" t="s">
        <v>2561</v>
      </c>
      <c r="I799" s="107" t="s">
        <v>2562</v>
      </c>
      <c r="J799" s="47" t="s">
        <v>2788</v>
      </c>
      <c r="K799" s="48"/>
      <c r="L799" s="48"/>
      <c r="M799" s="48" t="s">
        <v>1608</v>
      </c>
      <c r="N799" s="48" t="s">
        <v>1609</v>
      </c>
      <c r="O799" s="48"/>
      <c r="P799" s="48"/>
      <c r="Q799" s="48"/>
      <c r="R799" s="48"/>
      <c r="S799" s="140"/>
      <c r="T799" s="48"/>
    </row>
    <row r="800" spans="1:20" ht="25.5">
      <c r="A800" s="76">
        <v>800</v>
      </c>
      <c r="B800" s="45" t="s">
        <v>1806</v>
      </c>
      <c r="C800" s="105" t="s">
        <v>2867</v>
      </c>
      <c r="D800" s="105" t="s">
        <v>2915</v>
      </c>
      <c r="E800" s="105" t="s">
        <v>2898</v>
      </c>
      <c r="F800" s="104" t="s">
        <v>1392</v>
      </c>
      <c r="G800" s="104" t="s">
        <v>831</v>
      </c>
      <c r="H800" s="107" t="s">
        <v>2561</v>
      </c>
      <c r="I800" s="107" t="s">
        <v>2562</v>
      </c>
      <c r="J800" s="47" t="s">
        <v>2788</v>
      </c>
      <c r="K800" s="48"/>
      <c r="L800" s="48"/>
      <c r="M800" s="48" t="s">
        <v>1608</v>
      </c>
      <c r="N800" s="48" t="s">
        <v>1609</v>
      </c>
      <c r="O800" s="48"/>
      <c r="P800" s="48"/>
      <c r="Q800" s="48"/>
      <c r="R800" s="48"/>
      <c r="S800" s="140"/>
      <c r="T800" s="48"/>
    </row>
    <row r="801" spans="1:20" ht="25.5">
      <c r="A801" s="76">
        <v>801</v>
      </c>
      <c r="B801" s="45" t="s">
        <v>1806</v>
      </c>
      <c r="C801" s="105" t="s">
        <v>2867</v>
      </c>
      <c r="D801" s="105" t="s">
        <v>2915</v>
      </c>
      <c r="E801" s="105" t="s">
        <v>2316</v>
      </c>
      <c r="F801" s="104" t="s">
        <v>1392</v>
      </c>
      <c r="G801" s="104" t="s">
        <v>831</v>
      </c>
      <c r="H801" s="107" t="s">
        <v>2561</v>
      </c>
      <c r="I801" s="107" t="s">
        <v>2563</v>
      </c>
      <c r="J801" s="47" t="s">
        <v>2788</v>
      </c>
      <c r="K801" s="48"/>
      <c r="L801" s="48"/>
      <c r="M801" s="48" t="s">
        <v>1608</v>
      </c>
      <c r="N801" s="48" t="s">
        <v>1609</v>
      </c>
      <c r="O801" s="48"/>
      <c r="P801" s="48"/>
      <c r="Q801" s="48"/>
      <c r="R801" s="48"/>
      <c r="S801" s="140"/>
      <c r="T801" s="48"/>
    </row>
    <row r="802" spans="1:20" ht="25.5">
      <c r="A802" s="76">
        <v>802</v>
      </c>
      <c r="B802" s="45" t="s">
        <v>1806</v>
      </c>
      <c r="C802" s="105" t="s">
        <v>2867</v>
      </c>
      <c r="D802" s="105" t="s">
        <v>2915</v>
      </c>
      <c r="E802" s="105" t="s">
        <v>2908</v>
      </c>
      <c r="F802" s="104" t="s">
        <v>1392</v>
      </c>
      <c r="G802" s="104" t="s">
        <v>831</v>
      </c>
      <c r="H802" s="107" t="s">
        <v>2561</v>
      </c>
      <c r="I802" s="107" t="s">
        <v>2563</v>
      </c>
      <c r="J802" s="47" t="s">
        <v>2788</v>
      </c>
      <c r="K802" s="48"/>
      <c r="L802" s="48"/>
      <c r="M802" s="48" t="s">
        <v>1608</v>
      </c>
      <c r="N802" s="48" t="s">
        <v>1609</v>
      </c>
      <c r="O802" s="48"/>
      <c r="P802" s="48"/>
      <c r="Q802" s="48"/>
      <c r="R802" s="48"/>
      <c r="S802" s="140"/>
      <c r="T802" s="48"/>
    </row>
    <row r="803" spans="1:20" ht="25.5">
      <c r="A803" s="76">
        <v>803</v>
      </c>
      <c r="B803" s="45" t="s">
        <v>1806</v>
      </c>
      <c r="C803" s="105" t="s">
        <v>2564</v>
      </c>
      <c r="D803" s="105" t="s">
        <v>2732</v>
      </c>
      <c r="E803" s="105" t="s">
        <v>1398</v>
      </c>
      <c r="F803" s="104" t="s">
        <v>1392</v>
      </c>
      <c r="G803" s="104" t="s">
        <v>831</v>
      </c>
      <c r="H803" s="107" t="s">
        <v>2561</v>
      </c>
      <c r="I803" s="107" t="s">
        <v>2565</v>
      </c>
      <c r="J803" s="47" t="s">
        <v>2788</v>
      </c>
      <c r="K803" s="48"/>
      <c r="L803" s="48"/>
      <c r="M803" s="48" t="s">
        <v>1608</v>
      </c>
      <c r="N803" s="48" t="s">
        <v>1609</v>
      </c>
      <c r="O803" s="48"/>
      <c r="P803" s="48"/>
      <c r="Q803" s="48"/>
      <c r="R803" s="48"/>
      <c r="S803" s="140"/>
      <c r="T803" s="48"/>
    </row>
    <row r="804" spans="1:20" ht="25.5">
      <c r="A804" s="76">
        <v>804</v>
      </c>
      <c r="B804" s="45" t="s">
        <v>1806</v>
      </c>
      <c r="C804" s="105" t="s">
        <v>2564</v>
      </c>
      <c r="D804" s="105" t="s">
        <v>2732</v>
      </c>
      <c r="E804" s="105" t="s">
        <v>1391</v>
      </c>
      <c r="F804" s="104" t="s">
        <v>1392</v>
      </c>
      <c r="G804" s="104" t="s">
        <v>831</v>
      </c>
      <c r="H804" s="107" t="s">
        <v>2566</v>
      </c>
      <c r="I804" s="107" t="s">
        <v>2567</v>
      </c>
      <c r="J804" s="47" t="s">
        <v>2788</v>
      </c>
      <c r="K804" s="48"/>
      <c r="L804" s="48"/>
      <c r="M804" s="48" t="s">
        <v>1608</v>
      </c>
      <c r="N804" s="48" t="s">
        <v>1609</v>
      </c>
      <c r="O804" s="48"/>
      <c r="P804" s="48"/>
      <c r="Q804" s="48"/>
      <c r="R804" s="48"/>
      <c r="S804" s="140"/>
      <c r="T804" s="48"/>
    </row>
    <row r="805" spans="1:20" ht="25.5">
      <c r="A805" s="76">
        <v>805</v>
      </c>
      <c r="B805" s="45" t="s">
        <v>1806</v>
      </c>
      <c r="C805" s="105" t="s">
        <v>2564</v>
      </c>
      <c r="D805" s="105" t="s">
        <v>2732</v>
      </c>
      <c r="E805" s="105" t="s">
        <v>2740</v>
      </c>
      <c r="F805" s="104" t="s">
        <v>1392</v>
      </c>
      <c r="G805" s="104" t="s">
        <v>831</v>
      </c>
      <c r="H805" s="107" t="s">
        <v>2561</v>
      </c>
      <c r="I805" s="107" t="s">
        <v>2565</v>
      </c>
      <c r="J805" s="47" t="s">
        <v>2788</v>
      </c>
      <c r="K805" s="48"/>
      <c r="L805" s="48"/>
      <c r="M805" s="48" t="s">
        <v>1608</v>
      </c>
      <c r="N805" s="48" t="s">
        <v>1609</v>
      </c>
      <c r="O805" s="48"/>
      <c r="P805" s="48"/>
      <c r="Q805" s="48"/>
      <c r="R805" s="48"/>
      <c r="S805" s="140"/>
      <c r="T805" s="48"/>
    </row>
    <row r="806" spans="1:20" ht="25.5">
      <c r="A806" s="76">
        <v>806</v>
      </c>
      <c r="B806" s="45" t="s">
        <v>1806</v>
      </c>
      <c r="C806" s="105" t="s">
        <v>2564</v>
      </c>
      <c r="D806" s="105" t="s">
        <v>2732</v>
      </c>
      <c r="E806" s="105" t="s">
        <v>341</v>
      </c>
      <c r="F806" s="104" t="s">
        <v>1392</v>
      </c>
      <c r="G806" s="104" t="s">
        <v>831</v>
      </c>
      <c r="H806" s="107" t="s">
        <v>1513</v>
      </c>
      <c r="I806" s="107" t="s">
        <v>2568</v>
      </c>
      <c r="J806" s="47" t="s">
        <v>2788</v>
      </c>
      <c r="K806" s="48"/>
      <c r="L806" s="48"/>
      <c r="M806" s="48" t="s">
        <v>1608</v>
      </c>
      <c r="N806" s="48" t="s">
        <v>1609</v>
      </c>
      <c r="O806" s="48"/>
      <c r="P806" s="48"/>
      <c r="Q806" s="48"/>
      <c r="R806" s="48"/>
      <c r="S806" s="140"/>
      <c r="T806" s="48"/>
    </row>
    <row r="807" spans="1:20" ht="25.5">
      <c r="A807" s="76">
        <v>807</v>
      </c>
      <c r="B807" s="45" t="s">
        <v>1806</v>
      </c>
      <c r="C807" s="105" t="s">
        <v>2564</v>
      </c>
      <c r="D807" s="105" t="s">
        <v>2732</v>
      </c>
      <c r="E807" s="105" t="s">
        <v>2923</v>
      </c>
      <c r="F807" s="104" t="s">
        <v>1392</v>
      </c>
      <c r="G807" s="104" t="s">
        <v>831</v>
      </c>
      <c r="H807" s="107" t="s">
        <v>1513</v>
      </c>
      <c r="I807" s="107" t="s">
        <v>2569</v>
      </c>
      <c r="J807" s="47" t="s">
        <v>2788</v>
      </c>
      <c r="K807" s="48"/>
      <c r="L807" s="48"/>
      <c r="M807" s="48" t="s">
        <v>1608</v>
      </c>
      <c r="N807" s="48" t="s">
        <v>1609</v>
      </c>
      <c r="O807" s="48"/>
      <c r="P807" s="48"/>
      <c r="Q807" s="48"/>
      <c r="R807" s="48"/>
      <c r="S807" s="140"/>
      <c r="T807" s="48"/>
    </row>
    <row r="808" spans="1:20" ht="25.5">
      <c r="A808" s="76">
        <v>808</v>
      </c>
      <c r="B808" s="45" t="s">
        <v>1806</v>
      </c>
      <c r="C808" s="105" t="s">
        <v>2564</v>
      </c>
      <c r="D808" s="105" t="s">
        <v>2732</v>
      </c>
      <c r="E808" s="105" t="s">
        <v>2318</v>
      </c>
      <c r="F808" s="104" t="s">
        <v>1392</v>
      </c>
      <c r="G808" s="104" t="s">
        <v>831</v>
      </c>
      <c r="H808" s="107" t="s">
        <v>1513</v>
      </c>
      <c r="I808" s="107" t="s">
        <v>2570</v>
      </c>
      <c r="J808" s="47" t="s">
        <v>2788</v>
      </c>
      <c r="K808" s="48"/>
      <c r="L808" s="48"/>
      <c r="M808" s="48" t="s">
        <v>1608</v>
      </c>
      <c r="N808" s="48" t="s">
        <v>1609</v>
      </c>
      <c r="O808" s="48"/>
      <c r="P808" s="48"/>
      <c r="Q808" s="48"/>
      <c r="R808" s="48"/>
      <c r="S808" s="140"/>
      <c r="T808" s="48"/>
    </row>
    <row r="809" spans="1:20" ht="38.25">
      <c r="A809" s="76">
        <v>809</v>
      </c>
      <c r="B809" s="45" t="s">
        <v>1806</v>
      </c>
      <c r="C809" s="105" t="s">
        <v>2564</v>
      </c>
      <c r="D809" s="105" t="s">
        <v>2732</v>
      </c>
      <c r="E809" s="105" t="s">
        <v>2318</v>
      </c>
      <c r="F809" s="104" t="s">
        <v>1392</v>
      </c>
      <c r="G809" s="104" t="s">
        <v>831</v>
      </c>
      <c r="H809" s="107" t="s">
        <v>2571</v>
      </c>
      <c r="I809" s="107" t="s">
        <v>2572</v>
      </c>
      <c r="J809" s="47" t="s">
        <v>2788</v>
      </c>
      <c r="K809" s="48"/>
      <c r="L809" s="48"/>
      <c r="M809" s="48" t="s">
        <v>1608</v>
      </c>
      <c r="N809" s="48" t="s">
        <v>1609</v>
      </c>
      <c r="O809" s="48"/>
      <c r="P809" s="48"/>
      <c r="Q809" s="48"/>
      <c r="R809" s="48"/>
      <c r="S809" s="140"/>
      <c r="T809" s="48"/>
    </row>
    <row r="810" spans="1:20" ht="25.5">
      <c r="A810" s="76">
        <v>810</v>
      </c>
      <c r="B810" s="45" t="s">
        <v>1806</v>
      </c>
      <c r="C810" s="105" t="s">
        <v>2564</v>
      </c>
      <c r="D810" s="105" t="s">
        <v>2732</v>
      </c>
      <c r="E810" s="105" t="s">
        <v>2898</v>
      </c>
      <c r="F810" s="104" t="s">
        <v>1392</v>
      </c>
      <c r="G810" s="104" t="s">
        <v>831</v>
      </c>
      <c r="H810" s="107" t="s">
        <v>2561</v>
      </c>
      <c r="I810" s="107" t="s">
        <v>2572</v>
      </c>
      <c r="J810" s="47" t="s">
        <v>2788</v>
      </c>
      <c r="K810" s="48"/>
      <c r="L810" s="48"/>
      <c r="M810" s="48" t="s">
        <v>1608</v>
      </c>
      <c r="N810" s="48" t="s">
        <v>1609</v>
      </c>
      <c r="O810" s="48"/>
      <c r="P810" s="48"/>
      <c r="Q810" s="48"/>
      <c r="R810" s="48"/>
      <c r="S810" s="140"/>
      <c r="T810" s="48"/>
    </row>
    <row r="811" spans="1:20" ht="25.5">
      <c r="A811" s="76">
        <v>811</v>
      </c>
      <c r="B811" s="45" t="s">
        <v>1806</v>
      </c>
      <c r="C811" s="105" t="s">
        <v>2573</v>
      </c>
      <c r="D811" s="105" t="s">
        <v>2732</v>
      </c>
      <c r="E811" s="105" t="s">
        <v>2909</v>
      </c>
      <c r="F811" s="104" t="s">
        <v>1392</v>
      </c>
      <c r="G811" s="104" t="s">
        <v>831</v>
      </c>
      <c r="H811" s="107" t="s">
        <v>2561</v>
      </c>
      <c r="I811" s="107" t="s">
        <v>2574</v>
      </c>
      <c r="J811" s="47" t="s">
        <v>2788</v>
      </c>
      <c r="K811" s="48"/>
      <c r="L811" s="48"/>
      <c r="M811" s="48" t="s">
        <v>1608</v>
      </c>
      <c r="N811" s="48" t="s">
        <v>1609</v>
      </c>
      <c r="O811" s="48"/>
      <c r="P811" s="48"/>
      <c r="Q811" s="48"/>
      <c r="R811" s="48"/>
      <c r="S811" s="140"/>
      <c r="T811" s="48"/>
    </row>
    <row r="812" spans="1:20" ht="25.5">
      <c r="A812" s="76">
        <v>812</v>
      </c>
      <c r="B812" s="45" t="s">
        <v>1806</v>
      </c>
      <c r="C812" s="105" t="s">
        <v>2573</v>
      </c>
      <c r="D812" s="105" t="s">
        <v>395</v>
      </c>
      <c r="E812" s="105" t="s">
        <v>2324</v>
      </c>
      <c r="F812" s="104" t="s">
        <v>1392</v>
      </c>
      <c r="G812" s="104" t="s">
        <v>831</v>
      </c>
      <c r="H812" s="107" t="s">
        <v>2561</v>
      </c>
      <c r="I812" s="107" t="s">
        <v>2574</v>
      </c>
      <c r="J812" s="47" t="s">
        <v>2788</v>
      </c>
      <c r="K812" s="48"/>
      <c r="L812" s="48"/>
      <c r="M812" s="48" t="s">
        <v>1608</v>
      </c>
      <c r="N812" s="48" t="s">
        <v>1609</v>
      </c>
      <c r="O812" s="48"/>
      <c r="P812" s="48"/>
      <c r="Q812" s="48"/>
      <c r="R812" s="48"/>
      <c r="S812" s="140"/>
      <c r="T812" s="48"/>
    </row>
    <row r="813" spans="1:20" ht="25.5">
      <c r="A813" s="76">
        <v>813</v>
      </c>
      <c r="B813" s="45" t="s">
        <v>1806</v>
      </c>
      <c r="C813" s="105" t="s">
        <v>2573</v>
      </c>
      <c r="D813" s="105" t="s">
        <v>395</v>
      </c>
      <c r="E813" s="105" t="s">
        <v>2285</v>
      </c>
      <c r="F813" s="104" t="s">
        <v>1392</v>
      </c>
      <c r="G813" s="104" t="s">
        <v>831</v>
      </c>
      <c r="H813" s="107" t="s">
        <v>1513</v>
      </c>
      <c r="I813" s="107" t="s">
        <v>2568</v>
      </c>
      <c r="J813" s="47" t="s">
        <v>2788</v>
      </c>
      <c r="K813" s="48"/>
      <c r="L813" s="48"/>
      <c r="M813" s="48" t="s">
        <v>1608</v>
      </c>
      <c r="N813" s="48" t="s">
        <v>1609</v>
      </c>
      <c r="O813" s="48"/>
      <c r="P813" s="48"/>
      <c r="Q813" s="48"/>
      <c r="R813" s="48"/>
      <c r="S813" s="140"/>
      <c r="T813" s="48"/>
    </row>
    <row r="814" spans="1:20" ht="12.75">
      <c r="A814" s="76">
        <v>814</v>
      </c>
      <c r="B814" s="45" t="s">
        <v>1806</v>
      </c>
      <c r="C814" s="105" t="s">
        <v>2575</v>
      </c>
      <c r="D814" s="105" t="s">
        <v>341</v>
      </c>
      <c r="E814" s="105" t="s">
        <v>1389</v>
      </c>
      <c r="F814" s="104" t="s">
        <v>1392</v>
      </c>
      <c r="G814" s="104" t="s">
        <v>831</v>
      </c>
      <c r="H814" s="107" t="s">
        <v>1513</v>
      </c>
      <c r="I814" s="107" t="s">
        <v>2576</v>
      </c>
      <c r="J814" s="47" t="s">
        <v>2788</v>
      </c>
      <c r="K814" s="48"/>
      <c r="L814" s="48"/>
      <c r="M814" s="48" t="s">
        <v>1608</v>
      </c>
      <c r="N814" s="48" t="s">
        <v>1609</v>
      </c>
      <c r="O814" s="48"/>
      <c r="P814" s="48"/>
      <c r="Q814" s="48"/>
      <c r="R814" s="48"/>
      <c r="S814" s="140"/>
      <c r="T814" s="48"/>
    </row>
    <row r="815" spans="1:20" ht="63.75">
      <c r="A815" s="76">
        <v>815</v>
      </c>
      <c r="B815" s="45" t="s">
        <v>1806</v>
      </c>
      <c r="C815" s="105" t="s">
        <v>2575</v>
      </c>
      <c r="D815" s="105" t="s">
        <v>341</v>
      </c>
      <c r="E815" s="105" t="s">
        <v>2425</v>
      </c>
      <c r="F815" s="104" t="s">
        <v>1392</v>
      </c>
      <c r="G815" s="104" t="s">
        <v>831</v>
      </c>
      <c r="H815" s="107" t="s">
        <v>2577</v>
      </c>
      <c r="I815" s="107" t="s">
        <v>2578</v>
      </c>
      <c r="J815" s="47" t="s">
        <v>2788</v>
      </c>
      <c r="K815" s="48"/>
      <c r="L815" s="48"/>
      <c r="M815" s="48" t="s">
        <v>1608</v>
      </c>
      <c r="N815" s="48" t="s">
        <v>1609</v>
      </c>
      <c r="O815" s="48"/>
      <c r="P815" s="48"/>
      <c r="Q815" s="48"/>
      <c r="R815" s="48"/>
      <c r="S815" s="140"/>
      <c r="T815" s="48"/>
    </row>
    <row r="816" spans="1:20" ht="25.5">
      <c r="A816" s="76">
        <v>816</v>
      </c>
      <c r="B816" s="45" t="s">
        <v>1806</v>
      </c>
      <c r="C816" s="105" t="s">
        <v>2575</v>
      </c>
      <c r="D816" s="105" t="s">
        <v>341</v>
      </c>
      <c r="E816" s="105" t="s">
        <v>2271</v>
      </c>
      <c r="F816" s="104" t="s">
        <v>1392</v>
      </c>
      <c r="G816" s="104" t="s">
        <v>831</v>
      </c>
      <c r="H816" s="107" t="s">
        <v>2579</v>
      </c>
      <c r="I816" s="107" t="s">
        <v>1516</v>
      </c>
      <c r="J816" s="47" t="s">
        <v>2788</v>
      </c>
      <c r="K816" s="48"/>
      <c r="L816" s="48"/>
      <c r="M816" s="48" t="s">
        <v>1608</v>
      </c>
      <c r="N816" s="48" t="s">
        <v>1609</v>
      </c>
      <c r="O816" s="48"/>
      <c r="P816" s="48"/>
      <c r="Q816" s="48"/>
      <c r="R816" s="48"/>
      <c r="S816" s="140"/>
      <c r="T816" s="48"/>
    </row>
    <row r="817" spans="1:20" ht="25.5">
      <c r="A817" s="76">
        <v>817</v>
      </c>
      <c r="B817" s="45" t="s">
        <v>1806</v>
      </c>
      <c r="C817" s="105" t="s">
        <v>247</v>
      </c>
      <c r="D817" s="105" t="s">
        <v>2725</v>
      </c>
      <c r="E817" s="105" t="s">
        <v>2898</v>
      </c>
      <c r="F817" s="104" t="s">
        <v>1392</v>
      </c>
      <c r="G817" s="104" t="s">
        <v>831</v>
      </c>
      <c r="H817" s="107" t="s">
        <v>1519</v>
      </c>
      <c r="I817" s="107" t="s">
        <v>2580</v>
      </c>
      <c r="J817" s="47" t="s">
        <v>2788</v>
      </c>
      <c r="K817" s="48"/>
      <c r="L817" s="48"/>
      <c r="M817" s="48" t="s">
        <v>1608</v>
      </c>
      <c r="N817" s="48" t="s">
        <v>1609</v>
      </c>
      <c r="O817" s="48"/>
      <c r="P817" s="48"/>
      <c r="Q817" s="48"/>
      <c r="R817" s="48"/>
      <c r="S817" s="140"/>
      <c r="T817" s="48"/>
    </row>
    <row r="818" spans="1:20" ht="76.5">
      <c r="A818" s="76">
        <v>818</v>
      </c>
      <c r="B818" s="45" t="s">
        <v>1806</v>
      </c>
      <c r="C818" s="105" t="s">
        <v>247</v>
      </c>
      <c r="D818" s="105" t="s">
        <v>2725</v>
      </c>
      <c r="E818" s="105" t="s">
        <v>2898</v>
      </c>
      <c r="F818" s="104" t="s">
        <v>1392</v>
      </c>
      <c r="G818" s="104" t="s">
        <v>831</v>
      </c>
      <c r="H818" s="107" t="s">
        <v>2581</v>
      </c>
      <c r="I818" s="107" t="s">
        <v>2582</v>
      </c>
      <c r="J818" s="47" t="s">
        <v>2788</v>
      </c>
      <c r="K818" s="48"/>
      <c r="L818" s="48"/>
      <c r="M818" s="48" t="s">
        <v>1608</v>
      </c>
      <c r="N818" s="48" t="s">
        <v>1609</v>
      </c>
      <c r="O818" s="48"/>
      <c r="P818" s="48"/>
      <c r="Q818" s="48"/>
      <c r="R818" s="48"/>
      <c r="S818" s="140"/>
      <c r="T818" s="48"/>
    </row>
    <row r="819" spans="1:20" ht="38.25">
      <c r="A819" s="76">
        <v>819</v>
      </c>
      <c r="B819" s="45" t="s">
        <v>1806</v>
      </c>
      <c r="C819" s="105" t="s">
        <v>247</v>
      </c>
      <c r="D819" s="105" t="s">
        <v>2725</v>
      </c>
      <c r="E819" s="105" t="s">
        <v>268</v>
      </c>
      <c r="F819" s="104" t="s">
        <v>1392</v>
      </c>
      <c r="G819" s="104" t="s">
        <v>831</v>
      </c>
      <c r="H819" s="107" t="s">
        <v>1523</v>
      </c>
      <c r="I819" s="107" t="s">
        <v>2583</v>
      </c>
      <c r="J819" s="47" t="s">
        <v>2788</v>
      </c>
      <c r="K819" s="48"/>
      <c r="L819" s="48"/>
      <c r="M819" s="48" t="s">
        <v>1608</v>
      </c>
      <c r="N819" s="48" t="s">
        <v>1609</v>
      </c>
      <c r="O819" s="48"/>
      <c r="P819" s="48"/>
      <c r="Q819" s="48"/>
      <c r="R819" s="48"/>
      <c r="S819" s="140"/>
      <c r="T819" s="48"/>
    </row>
    <row r="820" spans="1:20" ht="45">
      <c r="A820" s="76">
        <v>820</v>
      </c>
      <c r="B820" s="45" t="s">
        <v>1806</v>
      </c>
      <c r="C820" s="105" t="s">
        <v>2724</v>
      </c>
      <c r="D820" s="105" t="s">
        <v>248</v>
      </c>
      <c r="E820" s="105" t="s">
        <v>2725</v>
      </c>
      <c r="F820" s="104" t="s">
        <v>1392</v>
      </c>
      <c r="G820" s="104" t="s">
        <v>831</v>
      </c>
      <c r="H820" s="107" t="s">
        <v>2584</v>
      </c>
      <c r="I820" s="107" t="s">
        <v>2585</v>
      </c>
      <c r="J820" s="47" t="s">
        <v>2789</v>
      </c>
      <c r="K820" s="48" t="s">
        <v>439</v>
      </c>
      <c r="L820" s="48"/>
      <c r="M820" s="48" t="s">
        <v>1608</v>
      </c>
      <c r="N820" s="48" t="s">
        <v>1609</v>
      </c>
      <c r="O820" s="48"/>
      <c r="P820" s="48"/>
      <c r="Q820" s="48"/>
      <c r="R820" s="48"/>
      <c r="S820" s="140"/>
      <c r="T820" s="48"/>
    </row>
    <row r="821" spans="1:20" ht="38.25">
      <c r="A821" s="76">
        <v>821</v>
      </c>
      <c r="B821" s="45" t="s">
        <v>1806</v>
      </c>
      <c r="C821" s="105" t="s">
        <v>2724</v>
      </c>
      <c r="D821" s="105" t="s">
        <v>248</v>
      </c>
      <c r="E821" s="105" t="s">
        <v>2318</v>
      </c>
      <c r="F821" s="104" t="s">
        <v>1392</v>
      </c>
      <c r="G821" s="104" t="s">
        <v>831</v>
      </c>
      <c r="H821" s="107" t="s">
        <v>2586</v>
      </c>
      <c r="I821" s="107" t="s">
        <v>2587</v>
      </c>
      <c r="J821" s="47" t="s">
        <v>2788</v>
      </c>
      <c r="K821" s="48"/>
      <c r="L821" s="48"/>
      <c r="M821" s="48" t="s">
        <v>1608</v>
      </c>
      <c r="N821" s="48" t="s">
        <v>1609</v>
      </c>
      <c r="O821" s="48"/>
      <c r="P821" s="48"/>
      <c r="Q821" s="48"/>
      <c r="R821" s="48"/>
      <c r="S821" s="140"/>
      <c r="T821" s="48"/>
    </row>
    <row r="822" spans="1:20" ht="25.5">
      <c r="A822" s="76">
        <v>822</v>
      </c>
      <c r="B822" s="45" t="s">
        <v>1806</v>
      </c>
      <c r="C822" s="105" t="s">
        <v>2724</v>
      </c>
      <c r="D822" s="105" t="s">
        <v>248</v>
      </c>
      <c r="E822" s="105" t="s">
        <v>2739</v>
      </c>
      <c r="F822" s="104" t="s">
        <v>1392</v>
      </c>
      <c r="G822" s="104" t="s">
        <v>831</v>
      </c>
      <c r="H822" s="107" t="s">
        <v>2561</v>
      </c>
      <c r="I822" s="107" t="s">
        <v>2587</v>
      </c>
      <c r="J822" s="47" t="s">
        <v>2788</v>
      </c>
      <c r="K822" s="48"/>
      <c r="L822" s="48"/>
      <c r="M822" s="48" t="s">
        <v>1608</v>
      </c>
      <c r="N822" s="48" t="s">
        <v>1609</v>
      </c>
      <c r="O822" s="48"/>
      <c r="P822" s="48"/>
      <c r="Q822" s="48"/>
      <c r="R822" s="48"/>
      <c r="S822" s="140"/>
      <c r="T822" s="48"/>
    </row>
    <row r="823" spans="1:20" ht="25.5">
      <c r="A823" s="76">
        <v>823</v>
      </c>
      <c r="B823" s="45" t="s">
        <v>1806</v>
      </c>
      <c r="C823" s="105" t="s">
        <v>2724</v>
      </c>
      <c r="D823" s="105" t="s">
        <v>2726</v>
      </c>
      <c r="E823" s="105" t="s">
        <v>2900</v>
      </c>
      <c r="F823" s="104" t="s">
        <v>1392</v>
      </c>
      <c r="G823" s="104" t="s">
        <v>831</v>
      </c>
      <c r="H823" s="107" t="s">
        <v>2561</v>
      </c>
      <c r="I823" s="107" t="s">
        <v>2588</v>
      </c>
      <c r="J823" s="47" t="s">
        <v>2788</v>
      </c>
      <c r="K823" s="48"/>
      <c r="L823" s="48"/>
      <c r="M823" s="48" t="s">
        <v>1608</v>
      </c>
      <c r="N823" s="48" t="s">
        <v>1609</v>
      </c>
      <c r="O823" s="48"/>
      <c r="P823" s="48"/>
      <c r="Q823" s="48"/>
      <c r="R823" s="48"/>
      <c r="S823" s="140"/>
      <c r="T823" s="48"/>
    </row>
    <row r="824" spans="1:20" ht="25.5">
      <c r="A824" s="76">
        <v>824</v>
      </c>
      <c r="B824" s="45" t="s">
        <v>1806</v>
      </c>
      <c r="C824" s="105" t="s">
        <v>2724</v>
      </c>
      <c r="D824" s="105" t="s">
        <v>2726</v>
      </c>
      <c r="E824" s="105" t="s">
        <v>828</v>
      </c>
      <c r="F824" s="104" t="s">
        <v>1392</v>
      </c>
      <c r="G824" s="104" t="s">
        <v>831</v>
      </c>
      <c r="H824" s="107" t="s">
        <v>2561</v>
      </c>
      <c r="I824" s="107" t="s">
        <v>2588</v>
      </c>
      <c r="J824" s="47" t="s">
        <v>2788</v>
      </c>
      <c r="K824" s="48"/>
      <c r="L824" s="48"/>
      <c r="M824" s="48" t="s">
        <v>1608</v>
      </c>
      <c r="N824" s="48" t="s">
        <v>1609</v>
      </c>
      <c r="O824" s="48"/>
      <c r="P824" s="48"/>
      <c r="Q824" s="48"/>
      <c r="R824" s="48"/>
      <c r="S824" s="140"/>
      <c r="T824" s="48"/>
    </row>
    <row r="825" spans="1:20" ht="25.5">
      <c r="A825" s="76">
        <v>825</v>
      </c>
      <c r="B825" s="45" t="s">
        <v>1806</v>
      </c>
      <c r="C825" s="105" t="s">
        <v>2724</v>
      </c>
      <c r="D825" s="105" t="s">
        <v>2726</v>
      </c>
      <c r="E825" s="105" t="s">
        <v>2271</v>
      </c>
      <c r="F825" s="104" t="s">
        <v>1392</v>
      </c>
      <c r="G825" s="104" t="s">
        <v>831</v>
      </c>
      <c r="H825" s="107" t="s">
        <v>2589</v>
      </c>
      <c r="I825" s="107" t="s">
        <v>2590</v>
      </c>
      <c r="J825" s="47" t="s">
        <v>2788</v>
      </c>
      <c r="K825" s="48"/>
      <c r="L825" s="48"/>
      <c r="M825" s="48" t="s">
        <v>1608</v>
      </c>
      <c r="N825" s="48" t="s">
        <v>1609</v>
      </c>
      <c r="O825" s="48"/>
      <c r="P825" s="48"/>
      <c r="Q825" s="48"/>
      <c r="R825" s="48"/>
      <c r="S825" s="140"/>
      <c r="T825" s="48"/>
    </row>
    <row r="826" spans="1:20" ht="25.5">
      <c r="A826" s="76">
        <v>826</v>
      </c>
      <c r="B826" s="45" t="s">
        <v>1806</v>
      </c>
      <c r="C826" s="105" t="s">
        <v>1178</v>
      </c>
      <c r="D826" s="105" t="s">
        <v>836</v>
      </c>
      <c r="E826" s="105" t="s">
        <v>843</v>
      </c>
      <c r="F826" s="104" t="s">
        <v>1392</v>
      </c>
      <c r="G826" s="104" t="s">
        <v>831</v>
      </c>
      <c r="H826" s="107" t="s">
        <v>2561</v>
      </c>
      <c r="I826" s="107" t="s">
        <v>2591</v>
      </c>
      <c r="J826" s="47" t="s">
        <v>2788</v>
      </c>
      <c r="K826" s="48"/>
      <c r="L826" s="48"/>
      <c r="M826" s="48" t="s">
        <v>1608</v>
      </c>
      <c r="N826" s="48" t="s">
        <v>1609</v>
      </c>
      <c r="O826" s="48"/>
      <c r="P826" s="48"/>
      <c r="Q826" s="48"/>
      <c r="R826" s="48"/>
      <c r="S826" s="140"/>
      <c r="T826" s="48"/>
    </row>
    <row r="827" spans="1:20" ht="25.5">
      <c r="A827" s="76">
        <v>827</v>
      </c>
      <c r="B827" s="45" t="s">
        <v>1806</v>
      </c>
      <c r="C827" s="105" t="s">
        <v>1178</v>
      </c>
      <c r="D827" s="105" t="s">
        <v>836</v>
      </c>
      <c r="E827" s="105" t="s">
        <v>2425</v>
      </c>
      <c r="F827" s="104" t="s">
        <v>1392</v>
      </c>
      <c r="G827" s="104" t="s">
        <v>831</v>
      </c>
      <c r="H827" s="107" t="s">
        <v>2561</v>
      </c>
      <c r="I827" s="107" t="s">
        <v>2592</v>
      </c>
      <c r="J827" s="47" t="s">
        <v>2788</v>
      </c>
      <c r="K827" s="48"/>
      <c r="L827" s="48"/>
      <c r="M827" s="48" t="s">
        <v>1608</v>
      </c>
      <c r="N827" s="48" t="s">
        <v>1609</v>
      </c>
      <c r="O827" s="48"/>
      <c r="P827" s="48"/>
      <c r="Q827" s="48"/>
      <c r="R827" s="48"/>
      <c r="S827" s="140"/>
      <c r="T827" s="48"/>
    </row>
    <row r="828" spans="1:20" ht="25.5">
      <c r="A828" s="76">
        <v>828</v>
      </c>
      <c r="B828" s="45" t="s">
        <v>1806</v>
      </c>
      <c r="C828" s="105" t="s">
        <v>1178</v>
      </c>
      <c r="D828" s="105" t="s">
        <v>836</v>
      </c>
      <c r="E828" s="105" t="s">
        <v>828</v>
      </c>
      <c r="F828" s="104" t="s">
        <v>1392</v>
      </c>
      <c r="G828" s="104" t="s">
        <v>831</v>
      </c>
      <c r="H828" s="107" t="s">
        <v>2561</v>
      </c>
      <c r="I828" s="107" t="s">
        <v>2592</v>
      </c>
      <c r="J828" s="47" t="s">
        <v>2788</v>
      </c>
      <c r="K828" s="48"/>
      <c r="L828" s="48"/>
      <c r="M828" s="48" t="s">
        <v>1608</v>
      </c>
      <c r="N828" s="48" t="s">
        <v>1609</v>
      </c>
      <c r="O828" s="48"/>
      <c r="P828" s="48"/>
      <c r="Q828" s="48"/>
      <c r="R828" s="48"/>
      <c r="S828" s="140"/>
      <c r="T828" s="48"/>
    </row>
    <row r="829" spans="1:20" ht="25.5">
      <c r="A829" s="76">
        <v>829</v>
      </c>
      <c r="B829" s="45" t="s">
        <v>1806</v>
      </c>
      <c r="C829" s="105" t="s">
        <v>1178</v>
      </c>
      <c r="D829" s="105" t="s">
        <v>836</v>
      </c>
      <c r="E829" s="105" t="s">
        <v>2855</v>
      </c>
      <c r="F829" s="104" t="s">
        <v>1392</v>
      </c>
      <c r="G829" s="104" t="s">
        <v>831</v>
      </c>
      <c r="H829" s="107" t="s">
        <v>2593</v>
      </c>
      <c r="I829" s="107" t="s">
        <v>2594</v>
      </c>
      <c r="J829" s="47" t="s">
        <v>2788</v>
      </c>
      <c r="K829" s="48"/>
      <c r="L829" s="48"/>
      <c r="M829" s="48" t="s">
        <v>1608</v>
      </c>
      <c r="N829" s="48" t="s">
        <v>1609</v>
      </c>
      <c r="O829" s="48"/>
      <c r="P829" s="48"/>
      <c r="Q829" s="48"/>
      <c r="R829" s="48"/>
      <c r="S829" s="140"/>
      <c r="T829" s="48"/>
    </row>
    <row r="830" spans="1:20" ht="25.5">
      <c r="A830" s="76">
        <v>830</v>
      </c>
      <c r="B830" s="45" t="s">
        <v>1806</v>
      </c>
      <c r="C830" s="105" t="s">
        <v>654</v>
      </c>
      <c r="D830" s="105" t="s">
        <v>836</v>
      </c>
      <c r="E830" s="105" t="s">
        <v>2316</v>
      </c>
      <c r="F830" s="104" t="s">
        <v>1392</v>
      </c>
      <c r="G830" s="104" t="s">
        <v>831</v>
      </c>
      <c r="H830" s="107" t="s">
        <v>2561</v>
      </c>
      <c r="I830" s="107" t="s">
        <v>2595</v>
      </c>
      <c r="J830" s="47" t="s">
        <v>2788</v>
      </c>
      <c r="K830" s="48"/>
      <c r="L830" s="48"/>
      <c r="M830" s="48" t="s">
        <v>1608</v>
      </c>
      <c r="N830" s="48" t="s">
        <v>1609</v>
      </c>
      <c r="O830" s="48"/>
      <c r="P830" s="48"/>
      <c r="Q830" s="48"/>
      <c r="R830" s="48"/>
      <c r="S830" s="140"/>
      <c r="T830" s="48"/>
    </row>
    <row r="831" spans="1:20" ht="38.25">
      <c r="A831" s="76">
        <v>831</v>
      </c>
      <c r="B831" s="45" t="s">
        <v>1806</v>
      </c>
      <c r="C831" s="105" t="s">
        <v>654</v>
      </c>
      <c r="D831" s="105" t="s">
        <v>836</v>
      </c>
      <c r="E831" s="105" t="s">
        <v>1412</v>
      </c>
      <c r="F831" s="104" t="s">
        <v>1392</v>
      </c>
      <c r="G831" s="104" t="s">
        <v>831</v>
      </c>
      <c r="H831" s="107" t="s">
        <v>2561</v>
      </c>
      <c r="I831" s="107" t="s">
        <v>2596</v>
      </c>
      <c r="J831" s="47" t="s">
        <v>2788</v>
      </c>
      <c r="K831" s="48"/>
      <c r="L831" s="48"/>
      <c r="M831" s="48" t="s">
        <v>1608</v>
      </c>
      <c r="N831" s="48" t="s">
        <v>1609</v>
      </c>
      <c r="O831" s="48"/>
      <c r="P831" s="48"/>
      <c r="Q831" s="48"/>
      <c r="R831" s="48"/>
      <c r="S831" s="140"/>
      <c r="T831" s="48"/>
    </row>
    <row r="832" spans="1:20" ht="25.5">
      <c r="A832" s="76">
        <v>832</v>
      </c>
      <c r="B832" s="45" t="s">
        <v>1806</v>
      </c>
      <c r="C832" s="105" t="s">
        <v>654</v>
      </c>
      <c r="D832" s="105" t="s">
        <v>836</v>
      </c>
      <c r="E832" s="105" t="s">
        <v>268</v>
      </c>
      <c r="F832" s="104" t="s">
        <v>1392</v>
      </c>
      <c r="G832" s="104" t="s">
        <v>831</v>
      </c>
      <c r="H832" s="107" t="s">
        <v>2561</v>
      </c>
      <c r="I832" s="107" t="s">
        <v>2597</v>
      </c>
      <c r="J832" s="47" t="s">
        <v>2788</v>
      </c>
      <c r="K832" s="48"/>
      <c r="L832" s="48"/>
      <c r="M832" s="48" t="s">
        <v>1608</v>
      </c>
      <c r="N832" s="48" t="s">
        <v>1609</v>
      </c>
      <c r="O832" s="48"/>
      <c r="P832" s="48"/>
      <c r="Q832" s="48"/>
      <c r="R832" s="48"/>
      <c r="S832" s="140"/>
      <c r="T832" s="48"/>
    </row>
    <row r="833" spans="1:20" ht="25.5">
      <c r="A833" s="76">
        <v>833</v>
      </c>
      <c r="B833" s="45" t="s">
        <v>1806</v>
      </c>
      <c r="C833" s="105" t="s">
        <v>654</v>
      </c>
      <c r="D833" s="105" t="s">
        <v>836</v>
      </c>
      <c r="E833" s="105" t="s">
        <v>2859</v>
      </c>
      <c r="F833" s="104" t="s">
        <v>1392</v>
      </c>
      <c r="G833" s="104" t="s">
        <v>831</v>
      </c>
      <c r="H833" s="107" t="s">
        <v>2593</v>
      </c>
      <c r="I833" s="107" t="s">
        <v>2598</v>
      </c>
      <c r="J833" s="47" t="s">
        <v>2788</v>
      </c>
      <c r="K833" s="48"/>
      <c r="L833" s="48"/>
      <c r="M833" s="48" t="s">
        <v>1608</v>
      </c>
      <c r="N833" s="48" t="s">
        <v>1609</v>
      </c>
      <c r="O833" s="48"/>
      <c r="P833" s="48"/>
      <c r="Q833" s="48"/>
      <c r="R833" s="48"/>
      <c r="S833" s="140"/>
      <c r="T833" s="48"/>
    </row>
    <row r="834" spans="1:20" ht="45">
      <c r="A834" s="76">
        <v>834</v>
      </c>
      <c r="B834" s="45" t="s">
        <v>1806</v>
      </c>
      <c r="C834" s="105" t="s">
        <v>251</v>
      </c>
      <c r="D834" s="105" t="s">
        <v>2318</v>
      </c>
      <c r="E834" s="105" t="s">
        <v>1390</v>
      </c>
      <c r="F834" s="104" t="s">
        <v>1392</v>
      </c>
      <c r="G834" s="104" t="s">
        <v>831</v>
      </c>
      <c r="H834" s="107" t="s">
        <v>2599</v>
      </c>
      <c r="I834" s="107" t="s">
        <v>2600</v>
      </c>
      <c r="J834" s="47" t="s">
        <v>2789</v>
      </c>
      <c r="K834" s="48" t="s">
        <v>440</v>
      </c>
      <c r="L834" s="48"/>
      <c r="M834" s="48" t="s">
        <v>1608</v>
      </c>
      <c r="N834" s="48" t="s">
        <v>1609</v>
      </c>
      <c r="O834" s="48"/>
      <c r="P834" s="48"/>
      <c r="Q834" s="48"/>
      <c r="R834" s="48"/>
      <c r="S834" s="140"/>
      <c r="T834" s="48"/>
    </row>
    <row r="835" spans="1:20" ht="38.25">
      <c r="A835" s="76">
        <v>835</v>
      </c>
      <c r="B835" s="45" t="s">
        <v>1806</v>
      </c>
      <c r="C835" s="105" t="s">
        <v>251</v>
      </c>
      <c r="D835" s="105" t="s">
        <v>2318</v>
      </c>
      <c r="E835" s="105" t="s">
        <v>828</v>
      </c>
      <c r="F835" s="104" t="s">
        <v>1392</v>
      </c>
      <c r="G835" s="104" t="s">
        <v>831</v>
      </c>
      <c r="H835" s="107" t="s">
        <v>2601</v>
      </c>
      <c r="I835" s="107" t="s">
        <v>2602</v>
      </c>
      <c r="J835" s="47" t="s">
        <v>2788</v>
      </c>
      <c r="K835" s="48"/>
      <c r="L835" s="48"/>
      <c r="M835" s="48" t="s">
        <v>1608</v>
      </c>
      <c r="N835" s="48" t="s">
        <v>1609</v>
      </c>
      <c r="O835" s="48"/>
      <c r="P835" s="48"/>
      <c r="Q835" s="48"/>
      <c r="R835" s="48"/>
      <c r="S835" s="140"/>
      <c r="T835" s="48"/>
    </row>
    <row r="836" spans="1:20" ht="63.75">
      <c r="A836" s="76">
        <v>836</v>
      </c>
      <c r="B836" s="45" t="s">
        <v>1806</v>
      </c>
      <c r="C836" s="105" t="s">
        <v>277</v>
      </c>
      <c r="D836" s="105" t="s">
        <v>2318</v>
      </c>
      <c r="E836" s="105" t="s">
        <v>2908</v>
      </c>
      <c r="F836" s="104" t="s">
        <v>1392</v>
      </c>
      <c r="G836" s="104" t="s">
        <v>831</v>
      </c>
      <c r="H836" s="107" t="s">
        <v>2221</v>
      </c>
      <c r="I836" s="107" t="s">
        <v>2603</v>
      </c>
      <c r="J836" s="47" t="s">
        <v>2788</v>
      </c>
      <c r="K836" s="48"/>
      <c r="L836" s="48"/>
      <c r="M836" s="48" t="s">
        <v>1608</v>
      </c>
      <c r="N836" s="48" t="s">
        <v>1609</v>
      </c>
      <c r="O836" s="48"/>
      <c r="P836" s="48"/>
      <c r="Q836" s="48"/>
      <c r="R836" s="48"/>
      <c r="S836" s="140"/>
      <c r="T836" s="48"/>
    </row>
    <row r="837" spans="1:20" ht="25.5">
      <c r="A837" s="76">
        <v>837</v>
      </c>
      <c r="B837" s="45" t="s">
        <v>1806</v>
      </c>
      <c r="C837" s="105" t="s">
        <v>2727</v>
      </c>
      <c r="D837" s="105" t="s">
        <v>2898</v>
      </c>
      <c r="E837" s="105" t="s">
        <v>2923</v>
      </c>
      <c r="F837" s="104" t="s">
        <v>1392</v>
      </c>
      <c r="G837" s="104" t="s">
        <v>831</v>
      </c>
      <c r="H837" s="107" t="s">
        <v>2604</v>
      </c>
      <c r="I837" s="107" t="s">
        <v>2605</v>
      </c>
      <c r="J837" s="47" t="s">
        <v>2788</v>
      </c>
      <c r="K837" s="48"/>
      <c r="L837" s="48"/>
      <c r="M837" s="48" t="s">
        <v>1608</v>
      </c>
      <c r="N837" s="48" t="s">
        <v>1609</v>
      </c>
      <c r="O837" s="48"/>
      <c r="P837" s="48"/>
      <c r="Q837" s="48"/>
      <c r="R837" s="48"/>
      <c r="S837" s="140"/>
      <c r="T837" s="48"/>
    </row>
    <row r="838" spans="1:20" ht="25.5">
      <c r="A838" s="76">
        <v>838</v>
      </c>
      <c r="B838" s="45" t="s">
        <v>1806</v>
      </c>
      <c r="C838" s="105" t="s">
        <v>2727</v>
      </c>
      <c r="D838" s="105" t="s">
        <v>2898</v>
      </c>
      <c r="E838" s="105" t="s">
        <v>2728</v>
      </c>
      <c r="F838" s="104" t="s">
        <v>1392</v>
      </c>
      <c r="G838" s="104" t="s">
        <v>831</v>
      </c>
      <c r="H838" s="107" t="s">
        <v>2606</v>
      </c>
      <c r="I838" s="107" t="s">
        <v>2607</v>
      </c>
      <c r="J838" s="47" t="s">
        <v>2788</v>
      </c>
      <c r="K838" s="48"/>
      <c r="L838" s="48"/>
      <c r="M838" s="48" t="s">
        <v>1608</v>
      </c>
      <c r="N838" s="48" t="s">
        <v>1609</v>
      </c>
      <c r="O838" s="48"/>
      <c r="P838" s="48"/>
      <c r="Q838" s="48"/>
      <c r="R838" s="48"/>
      <c r="S838" s="140"/>
      <c r="T838" s="48"/>
    </row>
    <row r="839" spans="1:20" ht="63.75">
      <c r="A839" s="76">
        <v>839</v>
      </c>
      <c r="B839" s="45" t="s">
        <v>1806</v>
      </c>
      <c r="C839" s="105" t="s">
        <v>2727</v>
      </c>
      <c r="D839" s="105" t="s">
        <v>2898</v>
      </c>
      <c r="E839" s="105" t="s">
        <v>2448</v>
      </c>
      <c r="F839" s="104" t="s">
        <v>1392</v>
      </c>
      <c r="G839" s="104" t="s">
        <v>831</v>
      </c>
      <c r="H839" s="107" t="s">
        <v>2221</v>
      </c>
      <c r="I839" s="107" t="s">
        <v>2608</v>
      </c>
      <c r="J839" s="47" t="s">
        <v>2788</v>
      </c>
      <c r="K839" s="48"/>
      <c r="L839" s="48"/>
      <c r="M839" s="48" t="s">
        <v>1608</v>
      </c>
      <c r="N839" s="48" t="s">
        <v>1609</v>
      </c>
      <c r="O839" s="48"/>
      <c r="P839" s="48"/>
      <c r="Q839" s="48"/>
      <c r="R839" s="48"/>
      <c r="S839" s="140"/>
      <c r="T839" s="48"/>
    </row>
    <row r="840" spans="1:20" ht="38.25">
      <c r="A840" s="76">
        <v>840</v>
      </c>
      <c r="B840" s="45" t="s">
        <v>1806</v>
      </c>
      <c r="C840" s="105" t="s">
        <v>2727</v>
      </c>
      <c r="D840" s="105" t="s">
        <v>2898</v>
      </c>
      <c r="E840" s="105" t="s">
        <v>2448</v>
      </c>
      <c r="F840" s="104" t="s">
        <v>1392</v>
      </c>
      <c r="G840" s="104" t="s">
        <v>831</v>
      </c>
      <c r="H840" s="107" t="s">
        <v>2609</v>
      </c>
      <c r="I840" s="107" t="s">
        <v>2610</v>
      </c>
      <c r="J840" s="47" t="s">
        <v>2788</v>
      </c>
      <c r="K840" s="48"/>
      <c r="L840" s="48"/>
      <c r="M840" s="48" t="s">
        <v>1608</v>
      </c>
      <c r="N840" s="48" t="s">
        <v>1609</v>
      </c>
      <c r="O840" s="48"/>
      <c r="P840" s="48"/>
      <c r="Q840" s="48"/>
      <c r="R840" s="48"/>
      <c r="S840" s="140"/>
      <c r="T840" s="48"/>
    </row>
    <row r="841" spans="1:20" ht="25.5">
      <c r="A841" s="76">
        <v>841</v>
      </c>
      <c r="B841" s="45" t="s">
        <v>1806</v>
      </c>
      <c r="C841" s="105" t="s">
        <v>2727</v>
      </c>
      <c r="D841" s="105" t="s">
        <v>2898</v>
      </c>
      <c r="E841" s="105" t="s">
        <v>2859</v>
      </c>
      <c r="F841" s="104" t="s">
        <v>1392</v>
      </c>
      <c r="G841" s="104" t="s">
        <v>831</v>
      </c>
      <c r="H841" s="107" t="s">
        <v>2604</v>
      </c>
      <c r="I841" s="107" t="s">
        <v>2611</v>
      </c>
      <c r="J841" s="47" t="s">
        <v>2788</v>
      </c>
      <c r="K841" s="48"/>
      <c r="L841" s="48"/>
      <c r="M841" s="48" t="s">
        <v>1608</v>
      </c>
      <c r="N841" s="48" t="s">
        <v>1609</v>
      </c>
      <c r="O841" s="48"/>
      <c r="P841" s="48"/>
      <c r="Q841" s="48"/>
      <c r="R841" s="48"/>
      <c r="S841" s="140"/>
      <c r="T841" s="48"/>
    </row>
    <row r="842" spans="1:20" ht="25.5">
      <c r="A842" s="76">
        <v>842</v>
      </c>
      <c r="B842" s="45" t="s">
        <v>1806</v>
      </c>
      <c r="C842" s="105" t="s">
        <v>2727</v>
      </c>
      <c r="D842" s="105" t="s">
        <v>2893</v>
      </c>
      <c r="E842" s="105" t="s">
        <v>395</v>
      </c>
      <c r="F842" s="104" t="s">
        <v>1392</v>
      </c>
      <c r="G842" s="104" t="s">
        <v>831</v>
      </c>
      <c r="H842" s="107" t="s">
        <v>2612</v>
      </c>
      <c r="I842" s="107" t="s">
        <v>2613</v>
      </c>
      <c r="J842" s="47" t="s">
        <v>2788</v>
      </c>
      <c r="K842" s="48"/>
      <c r="L842" s="48"/>
      <c r="M842" s="48" t="s">
        <v>1608</v>
      </c>
      <c r="N842" s="48" t="s">
        <v>1609</v>
      </c>
      <c r="O842" s="48"/>
      <c r="P842" s="48"/>
      <c r="Q842" s="48"/>
      <c r="R842" s="48"/>
      <c r="S842" s="140"/>
      <c r="T842" s="48"/>
    </row>
    <row r="843" spans="1:20" ht="25.5">
      <c r="A843" s="76">
        <v>843</v>
      </c>
      <c r="B843" s="45" t="s">
        <v>1806</v>
      </c>
      <c r="C843" s="105" t="s">
        <v>2727</v>
      </c>
      <c r="D843" s="105" t="s">
        <v>2893</v>
      </c>
      <c r="E843" s="105" t="s">
        <v>2068</v>
      </c>
      <c r="F843" s="104" t="s">
        <v>1392</v>
      </c>
      <c r="G843" s="104" t="s">
        <v>831</v>
      </c>
      <c r="H843" s="107" t="s">
        <v>2612</v>
      </c>
      <c r="I843" s="107" t="s">
        <v>2613</v>
      </c>
      <c r="J843" s="47" t="s">
        <v>2788</v>
      </c>
      <c r="K843" s="48"/>
      <c r="L843" s="48"/>
      <c r="M843" s="48" t="s">
        <v>1608</v>
      </c>
      <c r="N843" s="48" t="s">
        <v>1609</v>
      </c>
      <c r="O843" s="48"/>
      <c r="P843" s="48"/>
      <c r="Q843" s="48"/>
      <c r="R843" s="48"/>
      <c r="S843" s="140"/>
      <c r="T843" s="48"/>
    </row>
    <row r="844" spans="1:20" ht="25.5">
      <c r="A844" s="76">
        <v>844</v>
      </c>
      <c r="B844" s="45" t="s">
        <v>1806</v>
      </c>
      <c r="C844" s="105" t="s">
        <v>2727</v>
      </c>
      <c r="D844" s="105" t="s">
        <v>2893</v>
      </c>
      <c r="E844" s="105" t="s">
        <v>842</v>
      </c>
      <c r="F844" s="104" t="s">
        <v>1392</v>
      </c>
      <c r="G844" s="104" t="s">
        <v>831</v>
      </c>
      <c r="H844" s="107" t="s">
        <v>2614</v>
      </c>
      <c r="I844" s="107" t="s">
        <v>2615</v>
      </c>
      <c r="J844" s="47" t="s">
        <v>2788</v>
      </c>
      <c r="K844" s="48"/>
      <c r="L844" s="48"/>
      <c r="M844" s="48" t="s">
        <v>1608</v>
      </c>
      <c r="N844" s="48" t="s">
        <v>1609</v>
      </c>
      <c r="O844" s="48"/>
      <c r="P844" s="48"/>
      <c r="Q844" s="48"/>
      <c r="R844" s="48"/>
      <c r="S844" s="140"/>
      <c r="T844" s="48"/>
    </row>
    <row r="845" spans="1:20" ht="38.25">
      <c r="A845" s="76">
        <v>845</v>
      </c>
      <c r="B845" s="45" t="s">
        <v>1806</v>
      </c>
      <c r="C845" s="105" t="s">
        <v>2727</v>
      </c>
      <c r="D845" s="105" t="s">
        <v>2893</v>
      </c>
      <c r="E845" s="105" t="s">
        <v>2892</v>
      </c>
      <c r="F845" s="104" t="s">
        <v>1392</v>
      </c>
      <c r="G845" s="104" t="s">
        <v>831</v>
      </c>
      <c r="H845" s="107" t="s">
        <v>2642</v>
      </c>
      <c r="I845" s="107" t="s">
        <v>2643</v>
      </c>
      <c r="J845" s="47" t="s">
        <v>2788</v>
      </c>
      <c r="K845" s="48"/>
      <c r="L845" s="48"/>
      <c r="M845" s="48" t="s">
        <v>1608</v>
      </c>
      <c r="N845" s="48" t="s">
        <v>1609</v>
      </c>
      <c r="O845" s="48"/>
      <c r="P845" s="48"/>
      <c r="Q845" s="48"/>
      <c r="R845" s="48"/>
      <c r="S845" s="140"/>
      <c r="T845" s="48"/>
    </row>
    <row r="846" spans="1:20" ht="51">
      <c r="A846" s="76">
        <v>846</v>
      </c>
      <c r="B846" s="45" t="s">
        <v>1806</v>
      </c>
      <c r="C846" s="105" t="s">
        <v>2727</v>
      </c>
      <c r="D846" s="105" t="s">
        <v>2893</v>
      </c>
      <c r="E846" s="105" t="s">
        <v>2917</v>
      </c>
      <c r="F846" s="104" t="s">
        <v>1392</v>
      </c>
      <c r="G846" s="104" t="s">
        <v>831</v>
      </c>
      <c r="H846" s="107" t="s">
        <v>2644</v>
      </c>
      <c r="I846" s="107" t="s">
        <v>2645</v>
      </c>
      <c r="J846" s="47" t="s">
        <v>2788</v>
      </c>
      <c r="K846" s="48"/>
      <c r="L846" s="48"/>
      <c r="M846" s="48" t="s">
        <v>1608</v>
      </c>
      <c r="N846" s="48" t="s">
        <v>1609</v>
      </c>
      <c r="O846" s="48"/>
      <c r="P846" s="48"/>
      <c r="Q846" s="48"/>
      <c r="R846" s="48"/>
      <c r="S846" s="140"/>
      <c r="T846" s="48"/>
    </row>
    <row r="847" spans="1:20" ht="12.75">
      <c r="A847" s="76">
        <v>847</v>
      </c>
      <c r="B847" s="45" t="s">
        <v>1806</v>
      </c>
      <c r="C847" s="105" t="s">
        <v>2727</v>
      </c>
      <c r="D847" s="105" t="s">
        <v>2876</v>
      </c>
      <c r="E847" s="105" t="s">
        <v>1398</v>
      </c>
      <c r="F847" s="104" t="s">
        <v>1392</v>
      </c>
      <c r="G847" s="104" t="s">
        <v>831</v>
      </c>
      <c r="H847" s="107" t="s">
        <v>2218</v>
      </c>
      <c r="I847" s="107" t="s">
        <v>2646</v>
      </c>
      <c r="J847" s="47" t="s">
        <v>2788</v>
      </c>
      <c r="K847" s="48"/>
      <c r="L847" s="48"/>
      <c r="M847" s="48" t="s">
        <v>1608</v>
      </c>
      <c r="N847" s="48" t="s">
        <v>1609</v>
      </c>
      <c r="O847" s="48"/>
      <c r="P847" s="48"/>
      <c r="Q847" s="48"/>
      <c r="R847" s="48"/>
      <c r="S847" s="140"/>
      <c r="T847" s="48"/>
    </row>
    <row r="848" spans="1:20" ht="25.5">
      <c r="A848" s="76">
        <v>848</v>
      </c>
      <c r="B848" s="45" t="s">
        <v>1806</v>
      </c>
      <c r="C848" s="105" t="s">
        <v>2727</v>
      </c>
      <c r="D848" s="105" t="s">
        <v>2876</v>
      </c>
      <c r="E848" s="105" t="s">
        <v>829</v>
      </c>
      <c r="F848" s="104" t="s">
        <v>1392</v>
      </c>
      <c r="G848" s="104" t="s">
        <v>831</v>
      </c>
      <c r="H848" s="107" t="s">
        <v>2647</v>
      </c>
      <c r="I848" s="107" t="s">
        <v>2648</v>
      </c>
      <c r="J848" s="47" t="s">
        <v>2788</v>
      </c>
      <c r="K848" s="48"/>
      <c r="L848" s="48"/>
      <c r="M848" s="48" t="s">
        <v>1608</v>
      </c>
      <c r="N848" s="48" t="s">
        <v>1609</v>
      </c>
      <c r="O848" s="48"/>
      <c r="P848" s="48"/>
      <c r="Q848" s="48"/>
      <c r="R848" s="48"/>
      <c r="S848" s="140"/>
      <c r="T848" s="48"/>
    </row>
    <row r="849" spans="1:20" ht="38.25">
      <c r="A849" s="76">
        <v>849</v>
      </c>
      <c r="B849" s="45" t="s">
        <v>1806</v>
      </c>
      <c r="C849" s="105" t="s">
        <v>2727</v>
      </c>
      <c r="D849" s="105" t="s">
        <v>2876</v>
      </c>
      <c r="E849" s="105" t="s">
        <v>341</v>
      </c>
      <c r="F849" s="104" t="s">
        <v>1392</v>
      </c>
      <c r="G849" s="104" t="s">
        <v>831</v>
      </c>
      <c r="H849" s="107" t="s">
        <v>2649</v>
      </c>
      <c r="I849" s="107" t="s">
        <v>2650</v>
      </c>
      <c r="J849" s="47" t="s">
        <v>2788</v>
      </c>
      <c r="K849" s="48"/>
      <c r="L849" s="48"/>
      <c r="M849" s="48" t="s">
        <v>1608</v>
      </c>
      <c r="N849" s="48" t="s">
        <v>1609</v>
      </c>
      <c r="O849" s="48"/>
      <c r="P849" s="48"/>
      <c r="Q849" s="48"/>
      <c r="R849" s="48"/>
      <c r="S849" s="140"/>
      <c r="T849" s="48"/>
    </row>
    <row r="850" spans="1:20" ht="12.75">
      <c r="A850" s="76">
        <v>850</v>
      </c>
      <c r="B850" s="45" t="s">
        <v>1806</v>
      </c>
      <c r="C850" s="105" t="s">
        <v>2727</v>
      </c>
      <c r="D850" s="105" t="s">
        <v>2876</v>
      </c>
      <c r="E850" s="105" t="s">
        <v>2876</v>
      </c>
      <c r="F850" s="104" t="s">
        <v>1392</v>
      </c>
      <c r="G850" s="104" t="s">
        <v>831</v>
      </c>
      <c r="H850" s="107" t="s">
        <v>2561</v>
      </c>
      <c r="I850" s="107" t="s">
        <v>2650</v>
      </c>
      <c r="J850" s="47" t="s">
        <v>2788</v>
      </c>
      <c r="K850" s="48"/>
      <c r="L850" s="48"/>
      <c r="M850" s="48" t="s">
        <v>1608</v>
      </c>
      <c r="N850" s="48" t="s">
        <v>1609</v>
      </c>
      <c r="O850" s="48"/>
      <c r="P850" s="48"/>
      <c r="Q850" s="48"/>
      <c r="R850" s="48"/>
      <c r="S850" s="140"/>
      <c r="T850" s="48"/>
    </row>
    <row r="851" spans="1:20" ht="38.25">
      <c r="A851" s="76">
        <v>851</v>
      </c>
      <c r="B851" s="45" t="s">
        <v>1806</v>
      </c>
      <c r="C851" s="105" t="s">
        <v>285</v>
      </c>
      <c r="D851" s="105" t="s">
        <v>2876</v>
      </c>
      <c r="E851" s="105" t="s">
        <v>2892</v>
      </c>
      <c r="F851" s="104" t="s">
        <v>1392</v>
      </c>
      <c r="G851" s="104" t="s">
        <v>831</v>
      </c>
      <c r="H851" s="107" t="s">
        <v>2651</v>
      </c>
      <c r="I851" s="107" t="s">
        <v>2652</v>
      </c>
      <c r="J851" s="47" t="s">
        <v>2788</v>
      </c>
      <c r="K851" s="48"/>
      <c r="L851" s="48"/>
      <c r="M851" s="48" t="s">
        <v>1608</v>
      </c>
      <c r="N851" s="48" t="s">
        <v>1609</v>
      </c>
      <c r="O851" s="48"/>
      <c r="P851" s="48"/>
      <c r="Q851" s="48"/>
      <c r="R851" s="48"/>
      <c r="S851" s="140"/>
      <c r="T851" s="48"/>
    </row>
    <row r="852" spans="1:20" ht="25.5">
      <c r="A852" s="76">
        <v>852</v>
      </c>
      <c r="B852" s="45" t="s">
        <v>1806</v>
      </c>
      <c r="C852" s="105" t="s">
        <v>285</v>
      </c>
      <c r="D852" s="105" t="s">
        <v>2876</v>
      </c>
      <c r="E852" s="105" t="s">
        <v>2892</v>
      </c>
      <c r="F852" s="104" t="s">
        <v>1392</v>
      </c>
      <c r="G852" s="104" t="s">
        <v>831</v>
      </c>
      <c r="H852" s="107" t="s">
        <v>1519</v>
      </c>
      <c r="I852" s="107" t="s">
        <v>2653</v>
      </c>
      <c r="J852" s="47" t="s">
        <v>2788</v>
      </c>
      <c r="K852" s="48"/>
      <c r="L852" s="48"/>
      <c r="M852" s="48" t="s">
        <v>1608</v>
      </c>
      <c r="N852" s="48" t="s">
        <v>1609</v>
      </c>
      <c r="O852" s="48"/>
      <c r="P852" s="48"/>
      <c r="Q852" s="48"/>
      <c r="R852" s="48"/>
      <c r="S852" s="140"/>
      <c r="T852" s="48"/>
    </row>
    <row r="853" spans="1:20" ht="25.5">
      <c r="A853" s="76">
        <v>853</v>
      </c>
      <c r="B853" s="45" t="s">
        <v>1806</v>
      </c>
      <c r="C853" s="105" t="s">
        <v>285</v>
      </c>
      <c r="D853" s="105" t="s">
        <v>2855</v>
      </c>
      <c r="E853" s="105" t="s">
        <v>2298</v>
      </c>
      <c r="F853" s="104" t="s">
        <v>1392</v>
      </c>
      <c r="G853" s="104" t="s">
        <v>831</v>
      </c>
      <c r="H853" s="107" t="s">
        <v>1519</v>
      </c>
      <c r="I853" s="107" t="s">
        <v>2653</v>
      </c>
      <c r="J853" s="47" t="s">
        <v>2788</v>
      </c>
      <c r="K853" s="48"/>
      <c r="L853" s="48"/>
      <c r="M853" s="48" t="s">
        <v>1608</v>
      </c>
      <c r="N853" s="48" t="s">
        <v>1609</v>
      </c>
      <c r="O853" s="48"/>
      <c r="P853" s="48"/>
      <c r="Q853" s="48"/>
      <c r="R853" s="48"/>
      <c r="S853" s="140"/>
      <c r="T853" s="48"/>
    </row>
    <row r="854" spans="1:20" ht="51">
      <c r="A854" s="76">
        <v>854</v>
      </c>
      <c r="B854" s="45" t="s">
        <v>1806</v>
      </c>
      <c r="C854" s="105" t="s">
        <v>285</v>
      </c>
      <c r="D854" s="105" t="s">
        <v>2855</v>
      </c>
      <c r="E854" s="105" t="s">
        <v>850</v>
      </c>
      <c r="F854" s="104" t="s">
        <v>1392</v>
      </c>
      <c r="G854" s="104" t="s">
        <v>831</v>
      </c>
      <c r="H854" s="107" t="s">
        <v>2654</v>
      </c>
      <c r="I854" s="107" t="s">
        <v>2655</v>
      </c>
      <c r="J854" s="47" t="s">
        <v>2788</v>
      </c>
      <c r="K854" s="48"/>
      <c r="L854" s="48"/>
      <c r="M854" s="48" t="s">
        <v>1608</v>
      </c>
      <c r="N854" s="48" t="s">
        <v>1609</v>
      </c>
      <c r="O854" s="48"/>
      <c r="P854" s="48"/>
      <c r="Q854" s="48"/>
      <c r="R854" s="48"/>
      <c r="S854" s="140"/>
      <c r="T854" s="48"/>
    </row>
    <row r="855" spans="1:20" ht="12.75">
      <c r="A855" s="76">
        <v>855</v>
      </c>
      <c r="B855" s="45" t="s">
        <v>1806</v>
      </c>
      <c r="C855" s="105" t="s">
        <v>285</v>
      </c>
      <c r="D855" s="105" t="s">
        <v>2855</v>
      </c>
      <c r="E855" s="105" t="s">
        <v>2319</v>
      </c>
      <c r="F855" s="104" t="s">
        <v>1392</v>
      </c>
      <c r="G855" s="104" t="s">
        <v>831</v>
      </c>
      <c r="H855" s="107" t="s">
        <v>2561</v>
      </c>
      <c r="I855" s="107" t="s">
        <v>2655</v>
      </c>
      <c r="J855" s="47" t="s">
        <v>2788</v>
      </c>
      <c r="K855" s="48"/>
      <c r="L855" s="48"/>
      <c r="M855" s="48" t="s">
        <v>1608</v>
      </c>
      <c r="N855" s="48" t="s">
        <v>1609</v>
      </c>
      <c r="O855" s="48"/>
      <c r="P855" s="48"/>
      <c r="Q855" s="48"/>
      <c r="R855" s="48"/>
      <c r="S855" s="140"/>
      <c r="T855" s="48"/>
    </row>
    <row r="856" spans="1:20" ht="25.5">
      <c r="A856" s="76">
        <v>856</v>
      </c>
      <c r="B856" s="45" t="s">
        <v>1806</v>
      </c>
      <c r="C856" s="105" t="s">
        <v>2345</v>
      </c>
      <c r="D856" s="105" t="s">
        <v>863</v>
      </c>
      <c r="E856" s="105" t="s">
        <v>2855</v>
      </c>
      <c r="F856" s="104" t="s">
        <v>1392</v>
      </c>
      <c r="G856" s="104" t="s">
        <v>831</v>
      </c>
      <c r="H856" s="107" t="s">
        <v>2656</v>
      </c>
      <c r="I856" s="107" t="s">
        <v>2657</v>
      </c>
      <c r="J856" s="47" t="s">
        <v>2788</v>
      </c>
      <c r="K856" s="48"/>
      <c r="L856" s="48"/>
      <c r="M856" s="48" t="s">
        <v>1608</v>
      </c>
      <c r="N856" s="48" t="s">
        <v>1609</v>
      </c>
      <c r="O856" s="48"/>
      <c r="P856" s="48"/>
      <c r="Q856" s="48"/>
      <c r="R856" s="48"/>
      <c r="S856" s="140"/>
      <c r="T856" s="48"/>
    </row>
    <row r="857" spans="1:20" ht="25.5">
      <c r="A857" s="76">
        <v>857</v>
      </c>
      <c r="B857" s="45" t="s">
        <v>1806</v>
      </c>
      <c r="C857" s="105" t="s">
        <v>2345</v>
      </c>
      <c r="D857" s="105" t="s">
        <v>863</v>
      </c>
      <c r="E857" s="105" t="s">
        <v>2855</v>
      </c>
      <c r="F857" s="104" t="s">
        <v>1392</v>
      </c>
      <c r="G857" s="104" t="s">
        <v>831</v>
      </c>
      <c r="H857" s="107" t="s">
        <v>1519</v>
      </c>
      <c r="I857" s="107" t="s">
        <v>2580</v>
      </c>
      <c r="J857" s="47" t="s">
        <v>2788</v>
      </c>
      <c r="K857" s="48"/>
      <c r="L857" s="48"/>
      <c r="M857" s="48" t="s">
        <v>1608</v>
      </c>
      <c r="N857" s="48" t="s">
        <v>1609</v>
      </c>
      <c r="O857" s="48"/>
      <c r="P857" s="48"/>
      <c r="Q857" s="48"/>
      <c r="R857" s="48"/>
      <c r="S857" s="140"/>
      <c r="T857" s="48"/>
    </row>
    <row r="858" spans="1:20" ht="90">
      <c r="A858" s="76">
        <v>858</v>
      </c>
      <c r="B858" s="45" t="s">
        <v>1806</v>
      </c>
      <c r="C858" s="105" t="s">
        <v>2345</v>
      </c>
      <c r="D858" s="105" t="s">
        <v>863</v>
      </c>
      <c r="E858" s="105" t="s">
        <v>2271</v>
      </c>
      <c r="F858" s="104" t="s">
        <v>1392</v>
      </c>
      <c r="G858" s="104" t="s">
        <v>831</v>
      </c>
      <c r="H858" s="107" t="s">
        <v>2658</v>
      </c>
      <c r="I858" s="107" t="s">
        <v>2659</v>
      </c>
      <c r="J858" s="47" t="s">
        <v>2815</v>
      </c>
      <c r="K858" s="48" t="s">
        <v>1772</v>
      </c>
      <c r="L858" s="48"/>
      <c r="M858" s="48"/>
      <c r="N858" s="48"/>
      <c r="O858" s="48"/>
      <c r="P858" s="48"/>
      <c r="Q858" s="48"/>
      <c r="R858" s="48"/>
      <c r="S858" s="140"/>
      <c r="T858" s="48"/>
    </row>
    <row r="859" spans="1:20" ht="56.25">
      <c r="A859" s="76">
        <v>859</v>
      </c>
      <c r="B859" s="45" t="s">
        <v>1806</v>
      </c>
      <c r="C859" s="105" t="s">
        <v>2345</v>
      </c>
      <c r="D859" s="105" t="s">
        <v>863</v>
      </c>
      <c r="E859" s="105" t="s">
        <v>2741</v>
      </c>
      <c r="F859" s="104" t="s">
        <v>1392</v>
      </c>
      <c r="G859" s="104" t="s">
        <v>831</v>
      </c>
      <c r="H859" s="107" t="s">
        <v>2660</v>
      </c>
      <c r="I859" s="107" t="s">
        <v>2661</v>
      </c>
      <c r="J859" s="47" t="s">
        <v>2815</v>
      </c>
      <c r="K859" s="48" t="s">
        <v>441</v>
      </c>
      <c r="L859" s="48"/>
      <c r="M859" s="48"/>
      <c r="N859" s="48"/>
      <c r="O859" s="48"/>
      <c r="P859" s="48"/>
      <c r="Q859" s="48"/>
      <c r="R859" s="48"/>
      <c r="S859" s="140"/>
      <c r="T859" s="48"/>
    </row>
    <row r="860" spans="1:20" ht="12.75">
      <c r="A860" s="76">
        <v>860</v>
      </c>
      <c r="B860" s="45" t="s">
        <v>1806</v>
      </c>
      <c r="C860" s="105" t="s">
        <v>2345</v>
      </c>
      <c r="D860" s="105" t="s">
        <v>2316</v>
      </c>
      <c r="E860" s="105" t="s">
        <v>2896</v>
      </c>
      <c r="F860" s="104" t="s">
        <v>1392</v>
      </c>
      <c r="G860" s="104" t="s">
        <v>831</v>
      </c>
      <c r="H860" s="107" t="s">
        <v>2662</v>
      </c>
      <c r="I860" s="107" t="s">
        <v>2663</v>
      </c>
      <c r="J860" s="47" t="s">
        <v>2788</v>
      </c>
      <c r="K860" s="48"/>
      <c r="L860" s="48"/>
      <c r="M860" s="48" t="s">
        <v>1608</v>
      </c>
      <c r="N860" s="48" t="s">
        <v>1609</v>
      </c>
      <c r="O860" s="48"/>
      <c r="P860" s="48"/>
      <c r="Q860" s="48"/>
      <c r="R860" s="48"/>
      <c r="S860" s="140"/>
      <c r="T860" s="48"/>
    </row>
    <row r="861" spans="1:20" ht="12.75">
      <c r="A861" s="76">
        <v>861</v>
      </c>
      <c r="B861" s="45" t="s">
        <v>1806</v>
      </c>
      <c r="C861" s="105" t="s">
        <v>2345</v>
      </c>
      <c r="D861" s="105" t="s">
        <v>2316</v>
      </c>
      <c r="E861" s="105" t="s">
        <v>2896</v>
      </c>
      <c r="F861" s="104" t="s">
        <v>1392</v>
      </c>
      <c r="G861" s="104" t="s">
        <v>831</v>
      </c>
      <c r="H861" s="107" t="s">
        <v>2664</v>
      </c>
      <c r="I861" s="107" t="s">
        <v>2665</v>
      </c>
      <c r="J861" s="47" t="s">
        <v>2788</v>
      </c>
      <c r="K861" s="48"/>
      <c r="L861" s="48"/>
      <c r="M861" s="48" t="s">
        <v>1608</v>
      </c>
      <c r="N861" s="48" t="s">
        <v>1609</v>
      </c>
      <c r="O861" s="48"/>
      <c r="P861" s="48"/>
      <c r="Q861" s="48"/>
      <c r="R861" s="48"/>
      <c r="S861" s="140"/>
      <c r="T861" s="48"/>
    </row>
    <row r="862" spans="1:20" ht="25.5">
      <c r="A862" s="76">
        <v>862</v>
      </c>
      <c r="B862" s="45" t="s">
        <v>1806</v>
      </c>
      <c r="C862" s="105" t="s">
        <v>2345</v>
      </c>
      <c r="D862" s="105" t="s">
        <v>2316</v>
      </c>
      <c r="E862" s="105" t="s">
        <v>2910</v>
      </c>
      <c r="F862" s="104" t="s">
        <v>1392</v>
      </c>
      <c r="G862" s="104" t="s">
        <v>831</v>
      </c>
      <c r="H862" s="107" t="s">
        <v>2658</v>
      </c>
      <c r="I862" s="107" t="s">
        <v>2666</v>
      </c>
      <c r="J862" s="47" t="s">
        <v>2815</v>
      </c>
      <c r="K862" s="48" t="s">
        <v>1773</v>
      </c>
      <c r="L862" s="48"/>
      <c r="M862" s="48"/>
      <c r="N862" s="48"/>
      <c r="O862" s="48"/>
      <c r="P862" s="48"/>
      <c r="Q862" s="48"/>
      <c r="R862" s="48"/>
      <c r="S862" s="140"/>
      <c r="T862" s="48"/>
    </row>
    <row r="863" spans="1:20" ht="38.25">
      <c r="A863" s="76">
        <v>863</v>
      </c>
      <c r="B863" s="45" t="s">
        <v>1806</v>
      </c>
      <c r="C863" s="105" t="s">
        <v>2345</v>
      </c>
      <c r="D863" s="105" t="s">
        <v>2316</v>
      </c>
      <c r="E863" s="105" t="s">
        <v>341</v>
      </c>
      <c r="F863" s="104" t="s">
        <v>1392</v>
      </c>
      <c r="G863" s="104" t="s">
        <v>831</v>
      </c>
      <c r="H863" s="107" t="s">
        <v>2667</v>
      </c>
      <c r="I863" s="107" t="s">
        <v>2668</v>
      </c>
      <c r="J863" s="47" t="s">
        <v>2815</v>
      </c>
      <c r="K863" s="48" t="s">
        <v>2094</v>
      </c>
      <c r="L863" s="48"/>
      <c r="M863" s="48"/>
      <c r="N863" s="48"/>
      <c r="O863" s="48"/>
      <c r="P863" s="48"/>
      <c r="Q863" s="48"/>
      <c r="R863" s="48"/>
      <c r="S863" s="140"/>
      <c r="T863" s="48"/>
    </row>
    <row r="864" spans="1:20" ht="25.5">
      <c r="A864" s="76">
        <v>864</v>
      </c>
      <c r="B864" s="45" t="s">
        <v>1806</v>
      </c>
      <c r="C864" s="105" t="s">
        <v>2345</v>
      </c>
      <c r="D864" s="105" t="s">
        <v>2316</v>
      </c>
      <c r="E864" s="105" t="s">
        <v>1412</v>
      </c>
      <c r="F864" s="104" t="s">
        <v>1392</v>
      </c>
      <c r="G864" s="104" t="s">
        <v>831</v>
      </c>
      <c r="H864" s="107" t="s">
        <v>2669</v>
      </c>
      <c r="I864" s="107" t="s">
        <v>2670</v>
      </c>
      <c r="J864" s="47" t="s">
        <v>2815</v>
      </c>
      <c r="K864" s="48" t="s">
        <v>1773</v>
      </c>
      <c r="L864" s="48"/>
      <c r="M864" s="48"/>
      <c r="N864" s="48"/>
      <c r="O864" s="48"/>
      <c r="P864" s="48"/>
      <c r="Q864" s="48"/>
      <c r="R864" s="48"/>
      <c r="S864" s="140"/>
      <c r="T864" s="48"/>
    </row>
    <row r="865" spans="1:20" ht="12.75">
      <c r="A865" s="76">
        <v>865</v>
      </c>
      <c r="B865" s="45" t="s">
        <v>1806</v>
      </c>
      <c r="C865" s="105" t="s">
        <v>2345</v>
      </c>
      <c r="D865" s="105" t="s">
        <v>2316</v>
      </c>
      <c r="E865" s="105" t="s">
        <v>2739</v>
      </c>
      <c r="F865" s="104" t="s">
        <v>1392</v>
      </c>
      <c r="G865" s="104" t="s">
        <v>831</v>
      </c>
      <c r="H865" s="107" t="s">
        <v>1513</v>
      </c>
      <c r="I865" s="107" t="s">
        <v>2671</v>
      </c>
      <c r="J865" s="47" t="s">
        <v>2788</v>
      </c>
      <c r="K865" s="48"/>
      <c r="L865" s="48"/>
      <c r="M865" s="48" t="s">
        <v>1608</v>
      </c>
      <c r="N865" s="48" t="s">
        <v>1609</v>
      </c>
      <c r="O865" s="48"/>
      <c r="P865" s="48"/>
      <c r="Q865" s="48"/>
      <c r="R865" s="48"/>
      <c r="S865" s="140"/>
      <c r="T865" s="48"/>
    </row>
    <row r="866" spans="1:20" ht="38.25">
      <c r="A866" s="76">
        <v>866</v>
      </c>
      <c r="B866" s="45" t="s">
        <v>1806</v>
      </c>
      <c r="C866" s="105" t="s">
        <v>2345</v>
      </c>
      <c r="D866" s="105" t="s">
        <v>2730</v>
      </c>
      <c r="E866" s="105" t="s">
        <v>843</v>
      </c>
      <c r="F866" s="104" t="s">
        <v>1392</v>
      </c>
      <c r="G866" s="104" t="s">
        <v>831</v>
      </c>
      <c r="H866" s="107" t="s">
        <v>2658</v>
      </c>
      <c r="I866" s="107" t="s">
        <v>2672</v>
      </c>
      <c r="J866" s="47" t="s">
        <v>2815</v>
      </c>
      <c r="K866" s="48" t="s">
        <v>1773</v>
      </c>
      <c r="L866" s="48"/>
      <c r="M866" s="48"/>
      <c r="N866" s="48"/>
      <c r="O866" s="48"/>
      <c r="P866" s="48"/>
      <c r="Q866" s="48"/>
      <c r="R866" s="48"/>
      <c r="S866" s="140"/>
      <c r="T866" s="48"/>
    </row>
    <row r="867" spans="1:20" ht="25.5">
      <c r="A867" s="76">
        <v>867</v>
      </c>
      <c r="B867" s="45" t="s">
        <v>1806</v>
      </c>
      <c r="C867" s="105" t="s">
        <v>2673</v>
      </c>
      <c r="D867" s="105" t="s">
        <v>2730</v>
      </c>
      <c r="E867" s="105" t="s">
        <v>2740</v>
      </c>
      <c r="F867" s="104" t="s">
        <v>1392</v>
      </c>
      <c r="G867" s="104" t="s">
        <v>831</v>
      </c>
      <c r="H867" s="107" t="s">
        <v>2674</v>
      </c>
      <c r="I867" s="107" t="s">
        <v>2675</v>
      </c>
      <c r="J867" s="47" t="s">
        <v>2788</v>
      </c>
      <c r="K867" s="48" t="s">
        <v>1770</v>
      </c>
      <c r="L867" s="48"/>
      <c r="M867" s="48" t="s">
        <v>2762</v>
      </c>
      <c r="N867" s="48"/>
      <c r="O867" s="48"/>
      <c r="P867" s="48"/>
      <c r="Q867" s="48"/>
      <c r="R867" s="48"/>
      <c r="S867" s="140"/>
      <c r="T867" s="48"/>
    </row>
    <row r="868" spans="1:20" ht="25.5">
      <c r="A868" s="76">
        <v>868</v>
      </c>
      <c r="B868" s="45" t="s">
        <v>1806</v>
      </c>
      <c r="C868" s="105" t="s">
        <v>2673</v>
      </c>
      <c r="D868" s="105" t="s">
        <v>2730</v>
      </c>
      <c r="E868" s="105" t="s">
        <v>2298</v>
      </c>
      <c r="F868" s="104" t="s">
        <v>1392</v>
      </c>
      <c r="G868" s="104" t="s">
        <v>831</v>
      </c>
      <c r="H868" s="107" t="s">
        <v>2676</v>
      </c>
      <c r="I868" s="107" t="s">
        <v>2677</v>
      </c>
      <c r="J868" s="47" t="s">
        <v>2788</v>
      </c>
      <c r="K868" s="48" t="s">
        <v>1770</v>
      </c>
      <c r="L868" s="48"/>
      <c r="M868" s="48" t="s">
        <v>2762</v>
      </c>
      <c r="N868" s="48"/>
      <c r="O868" s="48"/>
      <c r="P868" s="48"/>
      <c r="Q868" s="48"/>
      <c r="R868" s="48"/>
      <c r="S868" s="140"/>
      <c r="T868" s="48"/>
    </row>
    <row r="869" spans="1:20" ht="38.25">
      <c r="A869" s="76">
        <v>869</v>
      </c>
      <c r="B869" s="45" t="s">
        <v>1806</v>
      </c>
      <c r="C869" s="105" t="s">
        <v>668</v>
      </c>
      <c r="D869" s="105" t="s">
        <v>2448</v>
      </c>
      <c r="E869" s="105" t="s">
        <v>2726</v>
      </c>
      <c r="F869" s="104" t="s">
        <v>1392</v>
      </c>
      <c r="G869" s="104" t="s">
        <v>831</v>
      </c>
      <c r="H869" s="107" t="s">
        <v>2678</v>
      </c>
      <c r="I869" s="107" t="s">
        <v>2679</v>
      </c>
      <c r="J869" s="47" t="s">
        <v>2788</v>
      </c>
      <c r="K869" s="48"/>
      <c r="L869" s="48"/>
      <c r="M869" s="48" t="s">
        <v>1608</v>
      </c>
      <c r="N869" s="48" t="s">
        <v>1609</v>
      </c>
      <c r="O869" s="48"/>
      <c r="P869" s="48"/>
      <c r="Q869" s="48"/>
      <c r="R869" s="48"/>
      <c r="S869" s="140"/>
      <c r="T869" s="48"/>
    </row>
    <row r="870" spans="1:20" ht="38.25">
      <c r="A870" s="76">
        <v>870</v>
      </c>
      <c r="B870" s="45" t="s">
        <v>1806</v>
      </c>
      <c r="C870" s="105" t="s">
        <v>2680</v>
      </c>
      <c r="D870" s="105" t="s">
        <v>1412</v>
      </c>
      <c r="E870" s="105" t="s">
        <v>1389</v>
      </c>
      <c r="F870" s="104" t="s">
        <v>1392</v>
      </c>
      <c r="G870" s="104" t="s">
        <v>831</v>
      </c>
      <c r="H870" s="107" t="s">
        <v>2681</v>
      </c>
      <c r="I870" s="107" t="s">
        <v>2679</v>
      </c>
      <c r="J870" s="47" t="s">
        <v>2788</v>
      </c>
      <c r="K870" s="48"/>
      <c r="L870" s="48"/>
      <c r="M870" s="48" t="s">
        <v>1608</v>
      </c>
      <c r="N870" s="48" t="s">
        <v>1609</v>
      </c>
      <c r="O870" s="48"/>
      <c r="P870" s="48"/>
      <c r="Q870" s="48"/>
      <c r="R870" s="48"/>
      <c r="S870" s="140"/>
      <c r="T870" s="48"/>
    </row>
    <row r="871" spans="1:20" ht="12.75">
      <c r="A871" s="76">
        <v>871</v>
      </c>
      <c r="B871" s="45" t="s">
        <v>1806</v>
      </c>
      <c r="C871" s="105" t="s">
        <v>2680</v>
      </c>
      <c r="D871" s="105" t="s">
        <v>2298</v>
      </c>
      <c r="E871" s="105" t="s">
        <v>2900</v>
      </c>
      <c r="F871" s="104" t="s">
        <v>1392</v>
      </c>
      <c r="G871" s="104" t="s">
        <v>831</v>
      </c>
      <c r="H871" s="107" t="s">
        <v>1513</v>
      </c>
      <c r="I871" s="107" t="s">
        <v>2682</v>
      </c>
      <c r="J871" s="47" t="s">
        <v>2788</v>
      </c>
      <c r="K871" s="48"/>
      <c r="L871" s="48"/>
      <c r="M871" s="48" t="s">
        <v>1608</v>
      </c>
      <c r="N871" s="48" t="s">
        <v>1609</v>
      </c>
      <c r="O871" s="48"/>
      <c r="P871" s="48"/>
      <c r="Q871" s="48"/>
      <c r="R871" s="48"/>
      <c r="S871" s="140"/>
      <c r="T871" s="48"/>
    </row>
    <row r="872" spans="1:20" ht="45">
      <c r="A872" s="76">
        <v>872</v>
      </c>
      <c r="B872" s="45" t="s">
        <v>1806</v>
      </c>
      <c r="C872" s="105" t="s">
        <v>2680</v>
      </c>
      <c r="D872" s="105" t="s">
        <v>2298</v>
      </c>
      <c r="E872" s="105" t="s">
        <v>2318</v>
      </c>
      <c r="F872" s="104" t="s">
        <v>1392</v>
      </c>
      <c r="G872" s="104" t="s">
        <v>831</v>
      </c>
      <c r="H872" s="107" t="s">
        <v>2683</v>
      </c>
      <c r="I872" s="107" t="s">
        <v>2684</v>
      </c>
      <c r="J872" s="47" t="s">
        <v>2815</v>
      </c>
      <c r="K872" s="48" t="s">
        <v>2095</v>
      </c>
      <c r="L872" s="48"/>
      <c r="M872" s="48"/>
      <c r="N872" s="48"/>
      <c r="O872" s="48"/>
      <c r="P872" s="48"/>
      <c r="Q872" s="48"/>
      <c r="R872" s="48"/>
      <c r="S872" s="140"/>
      <c r="T872" s="48"/>
    </row>
    <row r="873" spans="1:20" ht="25.5">
      <c r="A873" s="76">
        <v>873</v>
      </c>
      <c r="B873" s="45" t="s">
        <v>1806</v>
      </c>
      <c r="C873" s="105" t="s">
        <v>1182</v>
      </c>
      <c r="D873" s="105" t="s">
        <v>2739</v>
      </c>
      <c r="E873" s="105" t="s">
        <v>1391</v>
      </c>
      <c r="F873" s="104" t="s">
        <v>1392</v>
      </c>
      <c r="G873" s="104" t="s">
        <v>831</v>
      </c>
      <c r="H873" s="107" t="s">
        <v>2685</v>
      </c>
      <c r="I873" s="107" t="s">
        <v>1516</v>
      </c>
      <c r="J873" s="47" t="s">
        <v>2788</v>
      </c>
      <c r="K873" s="48"/>
      <c r="L873" s="48"/>
      <c r="M873" s="48" t="s">
        <v>1608</v>
      </c>
      <c r="N873" s="48" t="s">
        <v>1609</v>
      </c>
      <c r="O873" s="48"/>
      <c r="P873" s="48"/>
      <c r="Q873" s="48"/>
      <c r="R873" s="48"/>
      <c r="S873" s="140"/>
      <c r="T873" s="48"/>
    </row>
    <row r="874" spans="1:20" ht="25.5">
      <c r="A874" s="76">
        <v>874</v>
      </c>
      <c r="B874" s="45" t="s">
        <v>1806</v>
      </c>
      <c r="C874" s="105" t="s">
        <v>1182</v>
      </c>
      <c r="D874" s="105" t="s">
        <v>2739</v>
      </c>
      <c r="E874" s="105" t="s">
        <v>403</v>
      </c>
      <c r="F874" s="104" t="s">
        <v>1392</v>
      </c>
      <c r="G874" s="104" t="s">
        <v>831</v>
      </c>
      <c r="H874" s="107" t="s">
        <v>2517</v>
      </c>
      <c r="I874" s="107" t="s">
        <v>1516</v>
      </c>
      <c r="J874" s="47" t="s">
        <v>2788</v>
      </c>
      <c r="K874" s="48"/>
      <c r="L874" s="48"/>
      <c r="M874" s="48" t="s">
        <v>1608</v>
      </c>
      <c r="N874" s="48" t="s">
        <v>1609</v>
      </c>
      <c r="O874" s="48"/>
      <c r="P874" s="48"/>
      <c r="Q874" s="48"/>
      <c r="R874" s="48"/>
      <c r="S874" s="140"/>
      <c r="T874" s="48"/>
    </row>
    <row r="875" spans="1:20" ht="25.5">
      <c r="A875" s="76">
        <v>875</v>
      </c>
      <c r="B875" s="45" t="s">
        <v>1806</v>
      </c>
      <c r="C875" s="105" t="s">
        <v>1182</v>
      </c>
      <c r="D875" s="105" t="s">
        <v>2739</v>
      </c>
      <c r="E875" s="105" t="s">
        <v>1388</v>
      </c>
      <c r="F875" s="104" t="s">
        <v>1392</v>
      </c>
      <c r="G875" s="104" t="s">
        <v>831</v>
      </c>
      <c r="H875" s="107" t="s">
        <v>2518</v>
      </c>
      <c r="I875" s="107" t="s">
        <v>1516</v>
      </c>
      <c r="J875" s="47" t="s">
        <v>2788</v>
      </c>
      <c r="K875" s="48"/>
      <c r="L875" s="48"/>
      <c r="M875" s="48" t="s">
        <v>1608</v>
      </c>
      <c r="N875" s="48" t="s">
        <v>1609</v>
      </c>
      <c r="O875" s="48"/>
      <c r="P875" s="48"/>
      <c r="Q875" s="48"/>
      <c r="R875" s="48"/>
      <c r="S875" s="140"/>
      <c r="T875" s="48"/>
    </row>
    <row r="876" spans="1:20" ht="12.75">
      <c r="A876" s="76">
        <v>876</v>
      </c>
      <c r="B876" s="45" t="s">
        <v>1806</v>
      </c>
      <c r="C876" s="105" t="s">
        <v>1031</v>
      </c>
      <c r="D876" s="105" t="s">
        <v>2911</v>
      </c>
      <c r="E876" s="105" t="s">
        <v>2734</v>
      </c>
      <c r="F876" s="104" t="s">
        <v>1392</v>
      </c>
      <c r="G876" s="104" t="s">
        <v>831</v>
      </c>
      <c r="H876" s="107" t="s">
        <v>1513</v>
      </c>
      <c r="I876" s="107" t="s">
        <v>2682</v>
      </c>
      <c r="J876" s="47" t="s">
        <v>2788</v>
      </c>
      <c r="K876" s="48"/>
      <c r="L876" s="48"/>
      <c r="M876" s="48" t="s">
        <v>1608</v>
      </c>
      <c r="N876" s="48" t="s">
        <v>1609</v>
      </c>
      <c r="O876" s="48"/>
      <c r="P876" s="48"/>
      <c r="Q876" s="48"/>
      <c r="R876" s="48"/>
      <c r="S876" s="140"/>
      <c r="T876" s="48"/>
    </row>
    <row r="877" spans="1:20" ht="25.5">
      <c r="A877" s="76">
        <v>877</v>
      </c>
      <c r="B877" s="45" t="s">
        <v>1806</v>
      </c>
      <c r="C877" s="105" t="s">
        <v>834</v>
      </c>
      <c r="D877" s="105" t="s">
        <v>835</v>
      </c>
      <c r="E877" s="105" t="s">
        <v>2767</v>
      </c>
      <c r="F877" s="104" t="s">
        <v>1392</v>
      </c>
      <c r="G877" s="104" t="s">
        <v>831</v>
      </c>
      <c r="H877" s="107" t="s">
        <v>2519</v>
      </c>
      <c r="I877" s="107" t="s">
        <v>2520</v>
      </c>
      <c r="J877" s="47" t="s">
        <v>2788</v>
      </c>
      <c r="K877" s="48"/>
      <c r="L877" s="48"/>
      <c r="M877" s="48" t="s">
        <v>1608</v>
      </c>
      <c r="N877" s="48" t="s">
        <v>1609</v>
      </c>
      <c r="O877" s="48"/>
      <c r="P877" s="48"/>
      <c r="Q877" s="48"/>
      <c r="R877" s="48"/>
      <c r="S877" s="140"/>
      <c r="T877" s="48"/>
    </row>
    <row r="878" spans="1:20" ht="38.25">
      <c r="A878" s="76">
        <v>878</v>
      </c>
      <c r="B878" s="45" t="s">
        <v>1806</v>
      </c>
      <c r="C878" s="105" t="s">
        <v>841</v>
      </c>
      <c r="D878" s="105" t="s">
        <v>268</v>
      </c>
      <c r="E878" s="105" t="s">
        <v>2319</v>
      </c>
      <c r="F878" s="104" t="s">
        <v>1392</v>
      </c>
      <c r="G878" s="104" t="s">
        <v>831</v>
      </c>
      <c r="H878" s="107" t="s">
        <v>2521</v>
      </c>
      <c r="I878" s="107" t="s">
        <v>1658</v>
      </c>
      <c r="J878" s="47" t="s">
        <v>2788</v>
      </c>
      <c r="K878" s="48"/>
      <c r="L878" s="48"/>
      <c r="M878" s="48" t="s">
        <v>1608</v>
      </c>
      <c r="N878" s="48" t="s">
        <v>1609</v>
      </c>
      <c r="O878" s="48"/>
      <c r="P878" s="48"/>
      <c r="Q878" s="48"/>
      <c r="R878" s="48"/>
      <c r="S878" s="140"/>
      <c r="T878" s="48"/>
    </row>
    <row r="879" spans="1:20" ht="12.75">
      <c r="A879" s="76">
        <v>879</v>
      </c>
      <c r="B879" s="45" t="s">
        <v>1806</v>
      </c>
      <c r="C879" s="105" t="s">
        <v>841</v>
      </c>
      <c r="D879" s="105" t="s">
        <v>2909</v>
      </c>
      <c r="E879" s="105" t="s">
        <v>1391</v>
      </c>
      <c r="F879" s="104" t="s">
        <v>1392</v>
      </c>
      <c r="G879" s="104" t="s">
        <v>831</v>
      </c>
      <c r="H879" s="107" t="s">
        <v>2218</v>
      </c>
      <c r="I879" s="107" t="s">
        <v>2522</v>
      </c>
      <c r="J879" s="47" t="s">
        <v>2788</v>
      </c>
      <c r="K879" s="48"/>
      <c r="L879" s="48"/>
      <c r="M879" s="48" t="s">
        <v>1608</v>
      </c>
      <c r="N879" s="48" t="s">
        <v>1609</v>
      </c>
      <c r="O879" s="48"/>
      <c r="P879" s="48"/>
      <c r="Q879" s="48"/>
      <c r="R879" s="48"/>
      <c r="S879" s="140"/>
      <c r="T879" s="48"/>
    </row>
    <row r="880" spans="1:20" ht="25.5">
      <c r="A880" s="76">
        <v>880</v>
      </c>
      <c r="B880" s="45" t="s">
        <v>1806</v>
      </c>
      <c r="C880" s="105" t="s">
        <v>841</v>
      </c>
      <c r="D880" s="105" t="s">
        <v>2859</v>
      </c>
      <c r="E880" s="105" t="s">
        <v>2896</v>
      </c>
      <c r="F880" s="104" t="s">
        <v>1392</v>
      </c>
      <c r="G880" s="104" t="s">
        <v>831</v>
      </c>
      <c r="H880" s="107" t="s">
        <v>2523</v>
      </c>
      <c r="I880" s="107" t="s">
        <v>2524</v>
      </c>
      <c r="J880" s="47" t="s">
        <v>2788</v>
      </c>
      <c r="K880" s="48"/>
      <c r="L880" s="48"/>
      <c r="M880" s="48" t="s">
        <v>1608</v>
      </c>
      <c r="N880" s="48" t="s">
        <v>1609</v>
      </c>
      <c r="O880" s="48"/>
      <c r="P880" s="48"/>
      <c r="Q880" s="48"/>
      <c r="R880" s="48"/>
      <c r="S880" s="140"/>
      <c r="T880" s="48"/>
    </row>
    <row r="881" spans="1:20" ht="12.75">
      <c r="A881" s="76">
        <v>881</v>
      </c>
      <c r="B881" s="45" t="s">
        <v>1806</v>
      </c>
      <c r="C881" s="105" t="s">
        <v>841</v>
      </c>
      <c r="D881" s="105" t="s">
        <v>403</v>
      </c>
      <c r="E881" s="105" t="s">
        <v>835</v>
      </c>
      <c r="F881" s="104" t="s">
        <v>1392</v>
      </c>
      <c r="G881" s="104" t="s">
        <v>831</v>
      </c>
      <c r="H881" s="107" t="s">
        <v>1513</v>
      </c>
      <c r="I881" s="107" t="s">
        <v>2682</v>
      </c>
      <c r="J881" s="47" t="s">
        <v>2788</v>
      </c>
      <c r="K881" s="48"/>
      <c r="L881" s="48"/>
      <c r="M881" s="48" t="s">
        <v>1608</v>
      </c>
      <c r="N881" s="48" t="s">
        <v>1609</v>
      </c>
      <c r="O881" s="48"/>
      <c r="P881" s="48"/>
      <c r="Q881" s="48"/>
      <c r="R881" s="48"/>
      <c r="S881" s="140"/>
      <c r="T881" s="48"/>
    </row>
    <row r="882" spans="1:20" ht="12.75">
      <c r="A882" s="76">
        <v>882</v>
      </c>
      <c r="B882" s="45" t="s">
        <v>1806</v>
      </c>
      <c r="C882" s="105" t="s">
        <v>841</v>
      </c>
      <c r="D882" s="105" t="s">
        <v>2319</v>
      </c>
      <c r="E882" s="105" t="s">
        <v>2319</v>
      </c>
      <c r="F882" s="104" t="s">
        <v>1392</v>
      </c>
      <c r="G882" s="104" t="s">
        <v>831</v>
      </c>
      <c r="H882" s="107" t="s">
        <v>1513</v>
      </c>
      <c r="I882" s="107" t="s">
        <v>2525</v>
      </c>
      <c r="J882" s="47" t="s">
        <v>2788</v>
      </c>
      <c r="K882" s="48"/>
      <c r="L882" s="48"/>
      <c r="M882" s="48" t="s">
        <v>1608</v>
      </c>
      <c r="N882" s="48" t="s">
        <v>1609</v>
      </c>
      <c r="O882" s="48"/>
      <c r="P882" s="48"/>
      <c r="Q882" s="48"/>
      <c r="R882" s="48"/>
      <c r="S882" s="140"/>
      <c r="T882" s="48"/>
    </row>
    <row r="883" spans="1:20" ht="25.5">
      <c r="A883" s="76">
        <v>883</v>
      </c>
      <c r="B883" s="45" t="s">
        <v>1806</v>
      </c>
      <c r="C883" s="105" t="s">
        <v>841</v>
      </c>
      <c r="D883" s="105" t="s">
        <v>2319</v>
      </c>
      <c r="E883" s="105" t="s">
        <v>1388</v>
      </c>
      <c r="F883" s="104" t="s">
        <v>1392</v>
      </c>
      <c r="G883" s="104" t="s">
        <v>831</v>
      </c>
      <c r="H883" s="107" t="s">
        <v>2683</v>
      </c>
      <c r="I883" s="107" t="s">
        <v>2684</v>
      </c>
      <c r="J883" s="47" t="s">
        <v>2815</v>
      </c>
      <c r="K883" s="48" t="s">
        <v>2096</v>
      </c>
      <c r="L883" s="48"/>
      <c r="M883" s="48"/>
      <c r="N883" s="48"/>
      <c r="O883" s="48"/>
      <c r="P883" s="48"/>
      <c r="Q883" s="48"/>
      <c r="R883" s="48"/>
      <c r="S883" s="140"/>
      <c r="T883" s="48"/>
    </row>
    <row r="884" spans="1:20" ht="38.25">
      <c r="A884" s="76">
        <v>884</v>
      </c>
      <c r="B884" s="45" t="s">
        <v>1806</v>
      </c>
      <c r="C884" s="105" t="s">
        <v>841</v>
      </c>
      <c r="D884" s="105" t="s">
        <v>842</v>
      </c>
      <c r="E884" s="105" t="s">
        <v>2725</v>
      </c>
      <c r="F884" s="104" t="s">
        <v>1392</v>
      </c>
      <c r="G884" s="104" t="s">
        <v>831</v>
      </c>
      <c r="H884" s="107" t="s">
        <v>2526</v>
      </c>
      <c r="I884" s="107" t="s">
        <v>1516</v>
      </c>
      <c r="J884" s="47" t="s">
        <v>2788</v>
      </c>
      <c r="K884" s="48"/>
      <c r="L884" s="48"/>
      <c r="M884" s="48" t="s">
        <v>1608</v>
      </c>
      <c r="N884" s="48" t="s">
        <v>1609</v>
      </c>
      <c r="O884" s="48"/>
      <c r="P884" s="48"/>
      <c r="Q884" s="48"/>
      <c r="R884" s="48"/>
      <c r="S884" s="140"/>
      <c r="T884" s="48"/>
    </row>
    <row r="885" spans="1:20" ht="12.75">
      <c r="A885" s="76">
        <v>885</v>
      </c>
      <c r="B885" s="45" t="s">
        <v>1806</v>
      </c>
      <c r="C885" s="105" t="s">
        <v>841</v>
      </c>
      <c r="D885" s="105" t="s">
        <v>842</v>
      </c>
      <c r="E885" s="105" t="s">
        <v>403</v>
      </c>
      <c r="F885" s="104" t="s">
        <v>1392</v>
      </c>
      <c r="G885" s="104" t="s">
        <v>831</v>
      </c>
      <c r="H885" s="107" t="s">
        <v>1513</v>
      </c>
      <c r="I885" s="107" t="s">
        <v>2527</v>
      </c>
      <c r="J885" s="47" t="s">
        <v>2788</v>
      </c>
      <c r="K885" s="48"/>
      <c r="L885" s="48"/>
      <c r="M885" s="48" t="s">
        <v>1608</v>
      </c>
      <c r="N885" s="48" t="s">
        <v>1609</v>
      </c>
      <c r="O885" s="48"/>
      <c r="P885" s="48"/>
      <c r="Q885" s="48"/>
      <c r="R885" s="48"/>
      <c r="S885" s="140"/>
      <c r="T885" s="48"/>
    </row>
    <row r="886" spans="1:20" ht="25.5">
      <c r="A886" s="76">
        <v>886</v>
      </c>
      <c r="B886" s="45" t="s">
        <v>1806</v>
      </c>
      <c r="C886" s="105" t="s">
        <v>2528</v>
      </c>
      <c r="D886" s="105" t="s">
        <v>1388</v>
      </c>
      <c r="E886" s="105" t="s">
        <v>2855</v>
      </c>
      <c r="F886" s="104" t="s">
        <v>1392</v>
      </c>
      <c r="G886" s="104" t="s">
        <v>831</v>
      </c>
      <c r="H886" s="107" t="s">
        <v>2529</v>
      </c>
      <c r="I886" s="107" t="s">
        <v>2530</v>
      </c>
      <c r="J886" s="47" t="s">
        <v>2788</v>
      </c>
      <c r="K886" s="48"/>
      <c r="L886" s="48"/>
      <c r="M886" s="48" t="s">
        <v>1608</v>
      </c>
      <c r="N886" s="48" t="s">
        <v>1609</v>
      </c>
      <c r="O886" s="48"/>
      <c r="P886" s="48"/>
      <c r="Q886" s="48"/>
      <c r="R886" s="48"/>
      <c r="S886" s="140"/>
      <c r="T886" s="48"/>
    </row>
    <row r="887" spans="1:20" ht="76.5">
      <c r="A887" s="76">
        <v>887</v>
      </c>
      <c r="B887" s="45" t="s">
        <v>1806</v>
      </c>
      <c r="C887" s="105" t="s">
        <v>2531</v>
      </c>
      <c r="D887" s="105" t="s">
        <v>1388</v>
      </c>
      <c r="E887" s="105" t="s">
        <v>2909</v>
      </c>
      <c r="F887" s="104" t="s">
        <v>1392</v>
      </c>
      <c r="G887" s="104" t="s">
        <v>831</v>
      </c>
      <c r="H887" s="107" t="s">
        <v>2532</v>
      </c>
      <c r="I887" s="107" t="s">
        <v>2533</v>
      </c>
      <c r="J887" s="47" t="s">
        <v>2788</v>
      </c>
      <c r="K887" s="48"/>
      <c r="L887" s="48"/>
      <c r="M887" s="48" t="s">
        <v>1608</v>
      </c>
      <c r="N887" s="48" t="s">
        <v>1609</v>
      </c>
      <c r="O887" s="48"/>
      <c r="P887" s="48"/>
      <c r="Q887" s="48"/>
      <c r="R887" s="48"/>
      <c r="S887" s="140"/>
      <c r="T887" s="48"/>
    </row>
    <row r="888" spans="1:20" ht="25.5">
      <c r="A888" s="76">
        <v>888</v>
      </c>
      <c r="B888" s="45" t="s">
        <v>1806</v>
      </c>
      <c r="C888" s="105" t="s">
        <v>2320</v>
      </c>
      <c r="D888" s="105" t="s">
        <v>2917</v>
      </c>
      <c r="E888" s="105" t="s">
        <v>1412</v>
      </c>
      <c r="F888" s="104" t="s">
        <v>1392</v>
      </c>
      <c r="G888" s="104" t="s">
        <v>831</v>
      </c>
      <c r="H888" s="107" t="s">
        <v>2534</v>
      </c>
      <c r="I888" s="107" t="s">
        <v>2535</v>
      </c>
      <c r="J888" s="47" t="s">
        <v>2788</v>
      </c>
      <c r="K888" s="48"/>
      <c r="L888" s="48"/>
      <c r="M888" s="48" t="s">
        <v>1608</v>
      </c>
      <c r="N888" s="48" t="s">
        <v>1609</v>
      </c>
      <c r="O888" s="48"/>
      <c r="P888" s="48"/>
      <c r="Q888" s="48"/>
      <c r="R888" s="48"/>
      <c r="S888" s="140"/>
      <c r="T888" s="48"/>
    </row>
    <row r="889" spans="1:20" ht="25.5">
      <c r="A889" s="76">
        <v>889</v>
      </c>
      <c r="B889" s="45" t="s">
        <v>1806</v>
      </c>
      <c r="C889" s="105" t="s">
        <v>2891</v>
      </c>
      <c r="D889" s="105" t="s">
        <v>2917</v>
      </c>
      <c r="E889" s="105" t="s">
        <v>835</v>
      </c>
      <c r="F889" s="104" t="s">
        <v>1392</v>
      </c>
      <c r="G889" s="104" t="s">
        <v>831</v>
      </c>
      <c r="H889" s="107" t="s">
        <v>2536</v>
      </c>
      <c r="I889" s="107" t="s">
        <v>2537</v>
      </c>
      <c r="J889" s="47" t="s">
        <v>2788</v>
      </c>
      <c r="K889" s="48"/>
      <c r="L889" s="48"/>
      <c r="M889" s="48" t="s">
        <v>1608</v>
      </c>
      <c r="N889" s="48" t="s">
        <v>1609</v>
      </c>
      <c r="O889" s="48"/>
      <c r="P889" s="48"/>
      <c r="Q889" s="48"/>
      <c r="R889" s="48"/>
      <c r="S889" s="140"/>
      <c r="T889" s="48"/>
    </row>
    <row r="890" spans="1:20" ht="12.75">
      <c r="A890" s="76">
        <v>890</v>
      </c>
      <c r="B890" s="45" t="s">
        <v>1806</v>
      </c>
      <c r="C890" s="105" t="s">
        <v>2891</v>
      </c>
      <c r="D890" s="105" t="s">
        <v>2917</v>
      </c>
      <c r="E890" s="105" t="s">
        <v>2819</v>
      </c>
      <c r="F890" s="104" t="s">
        <v>1392</v>
      </c>
      <c r="G890" s="104" t="s">
        <v>831</v>
      </c>
      <c r="H890" s="107" t="s">
        <v>2538</v>
      </c>
      <c r="I890" s="107" t="s">
        <v>2539</v>
      </c>
      <c r="J890" s="47" t="s">
        <v>2788</v>
      </c>
      <c r="K890" s="48"/>
      <c r="L890" s="48"/>
      <c r="M890" s="48" t="s">
        <v>1608</v>
      </c>
      <c r="N890" s="48" t="s">
        <v>1609</v>
      </c>
      <c r="O890" s="48"/>
      <c r="P890" s="48"/>
      <c r="Q890" s="48"/>
      <c r="R890" s="48"/>
      <c r="S890" s="140"/>
      <c r="T890" s="48"/>
    </row>
    <row r="891" spans="1:20" ht="12.75">
      <c r="A891" s="76">
        <v>891</v>
      </c>
      <c r="B891" s="45" t="s">
        <v>1806</v>
      </c>
      <c r="C891" s="105" t="s">
        <v>2891</v>
      </c>
      <c r="D891" s="105" t="s">
        <v>1855</v>
      </c>
      <c r="E891" s="105" t="s">
        <v>1412</v>
      </c>
      <c r="F891" s="104" t="s">
        <v>1392</v>
      </c>
      <c r="G891" s="104" t="s">
        <v>831</v>
      </c>
      <c r="H891" s="107" t="s">
        <v>2540</v>
      </c>
      <c r="I891" s="107" t="s">
        <v>2541</v>
      </c>
      <c r="J891" s="47" t="s">
        <v>2788</v>
      </c>
      <c r="K891" s="48"/>
      <c r="L891" s="48"/>
      <c r="M891" s="48" t="s">
        <v>1608</v>
      </c>
      <c r="N891" s="48" t="s">
        <v>1609</v>
      </c>
      <c r="O891" s="48"/>
      <c r="P891" s="48"/>
      <c r="Q891" s="48"/>
      <c r="R891" s="48"/>
      <c r="S891" s="140"/>
      <c r="T891" s="48"/>
    </row>
    <row r="892" spans="1:20" ht="12.75">
      <c r="A892" s="76">
        <v>892</v>
      </c>
      <c r="B892" s="45" t="s">
        <v>1806</v>
      </c>
      <c r="C892" s="105" t="s">
        <v>2891</v>
      </c>
      <c r="D892" s="105" t="s">
        <v>1855</v>
      </c>
      <c r="E892" s="105" t="s">
        <v>2909</v>
      </c>
      <c r="F892" s="104" t="s">
        <v>1392</v>
      </c>
      <c r="G892" s="104" t="s">
        <v>831</v>
      </c>
      <c r="H892" s="107" t="s">
        <v>2540</v>
      </c>
      <c r="I892" s="107" t="s">
        <v>2541</v>
      </c>
      <c r="J892" s="47" t="s">
        <v>2788</v>
      </c>
      <c r="K892" s="48"/>
      <c r="L892" s="48"/>
      <c r="M892" s="48" t="s">
        <v>1608</v>
      </c>
      <c r="N892" s="48" t="s">
        <v>1609</v>
      </c>
      <c r="O892" s="48"/>
      <c r="P892" s="48"/>
      <c r="Q892" s="48"/>
      <c r="R892" s="48"/>
      <c r="S892" s="140"/>
      <c r="T892" s="48"/>
    </row>
    <row r="893" spans="1:20" ht="12.75">
      <c r="A893" s="76">
        <v>893</v>
      </c>
      <c r="B893" s="45" t="s">
        <v>1806</v>
      </c>
      <c r="C893" s="105" t="s">
        <v>2891</v>
      </c>
      <c r="D893" s="105" t="s">
        <v>858</v>
      </c>
      <c r="E893" s="105" t="s">
        <v>843</v>
      </c>
      <c r="F893" s="104" t="s">
        <v>1392</v>
      </c>
      <c r="G893" s="104" t="s">
        <v>831</v>
      </c>
      <c r="H893" s="107" t="s">
        <v>2540</v>
      </c>
      <c r="I893" s="107" t="s">
        <v>2542</v>
      </c>
      <c r="J893" s="47" t="s">
        <v>2788</v>
      </c>
      <c r="K893" s="48"/>
      <c r="L893" s="48"/>
      <c r="M893" s="48" t="s">
        <v>1608</v>
      </c>
      <c r="N893" s="48" t="s">
        <v>1609</v>
      </c>
      <c r="O893" s="48"/>
      <c r="P893" s="48"/>
      <c r="Q893" s="48"/>
      <c r="R893" s="48"/>
      <c r="S893" s="140"/>
      <c r="T893" s="48"/>
    </row>
    <row r="894" spans="1:20" ht="12.75">
      <c r="A894" s="76">
        <v>894</v>
      </c>
      <c r="B894" s="45" t="s">
        <v>1806</v>
      </c>
      <c r="C894" s="105" t="s">
        <v>2891</v>
      </c>
      <c r="D894" s="105" t="s">
        <v>858</v>
      </c>
      <c r="E894" s="105" t="s">
        <v>2934</v>
      </c>
      <c r="F894" s="104" t="s">
        <v>1392</v>
      </c>
      <c r="G894" s="104" t="s">
        <v>831</v>
      </c>
      <c r="H894" s="107" t="s">
        <v>2543</v>
      </c>
      <c r="I894" s="107" t="s">
        <v>2544</v>
      </c>
      <c r="J894" s="47" t="s">
        <v>2788</v>
      </c>
      <c r="K894" s="48"/>
      <c r="L894" s="48"/>
      <c r="M894" s="48" t="s">
        <v>1608</v>
      </c>
      <c r="N894" s="48" t="s">
        <v>1609</v>
      </c>
      <c r="O894" s="48"/>
      <c r="P894" s="48"/>
      <c r="Q894" s="48"/>
      <c r="R894" s="48"/>
      <c r="S894" s="140"/>
      <c r="T894" s="48"/>
    </row>
    <row r="895" spans="1:20" ht="38.25">
      <c r="A895" s="76">
        <v>895</v>
      </c>
      <c r="B895" s="45" t="s">
        <v>1806</v>
      </c>
      <c r="C895" s="105" t="s">
        <v>2891</v>
      </c>
      <c r="D895" s="105" t="s">
        <v>858</v>
      </c>
      <c r="E895" s="105" t="s">
        <v>2913</v>
      </c>
      <c r="F895" s="104" t="s">
        <v>1392</v>
      </c>
      <c r="G895" s="104" t="s">
        <v>831</v>
      </c>
      <c r="H895" s="107" t="s">
        <v>2545</v>
      </c>
      <c r="I895" s="107" t="s">
        <v>2546</v>
      </c>
      <c r="J895" s="47" t="s">
        <v>2788</v>
      </c>
      <c r="K895" s="48"/>
      <c r="L895" s="48"/>
      <c r="M895" s="48" t="s">
        <v>1608</v>
      </c>
      <c r="N895" s="48" t="s">
        <v>1609</v>
      </c>
      <c r="O895" s="48"/>
      <c r="P895" s="48"/>
      <c r="Q895" s="48"/>
      <c r="R895" s="48"/>
      <c r="S895" s="140"/>
      <c r="T895" s="48"/>
    </row>
    <row r="896" spans="1:20" ht="12.75">
      <c r="A896" s="76">
        <v>896</v>
      </c>
      <c r="B896" s="45" t="s">
        <v>1806</v>
      </c>
      <c r="C896" s="105" t="s">
        <v>2547</v>
      </c>
      <c r="D896" s="105" t="s">
        <v>1259</v>
      </c>
      <c r="E896" s="105" t="s">
        <v>2425</v>
      </c>
      <c r="F896" s="104" t="s">
        <v>1392</v>
      </c>
      <c r="G896" s="104" t="s">
        <v>831</v>
      </c>
      <c r="H896" s="107" t="s">
        <v>1513</v>
      </c>
      <c r="I896" s="107" t="s">
        <v>904</v>
      </c>
      <c r="J896" s="47" t="s">
        <v>2788</v>
      </c>
      <c r="K896" s="48"/>
      <c r="L896" s="48"/>
      <c r="M896" s="48" t="s">
        <v>1608</v>
      </c>
      <c r="N896" s="48" t="s">
        <v>1609</v>
      </c>
      <c r="O896" s="48"/>
      <c r="P896" s="48"/>
      <c r="Q896" s="48"/>
      <c r="R896" s="48"/>
      <c r="S896" s="140"/>
      <c r="T896" s="48"/>
    </row>
    <row r="897" spans="1:20" ht="12.75">
      <c r="A897" s="76">
        <v>897</v>
      </c>
      <c r="B897" s="45" t="s">
        <v>1806</v>
      </c>
      <c r="C897" s="105" t="s">
        <v>2547</v>
      </c>
      <c r="D897" s="105" t="s">
        <v>1259</v>
      </c>
      <c r="E897" s="105" t="s">
        <v>2900</v>
      </c>
      <c r="F897" s="104" t="s">
        <v>1392</v>
      </c>
      <c r="G897" s="104" t="s">
        <v>831</v>
      </c>
      <c r="H897" s="107" t="s">
        <v>905</v>
      </c>
      <c r="I897" s="107" t="s">
        <v>906</v>
      </c>
      <c r="J897" s="47" t="s">
        <v>2788</v>
      </c>
      <c r="K897" s="48"/>
      <c r="L897" s="48"/>
      <c r="M897" s="48" t="s">
        <v>1608</v>
      </c>
      <c r="N897" s="48" t="s">
        <v>1609</v>
      </c>
      <c r="O897" s="48"/>
      <c r="P897" s="48"/>
      <c r="Q897" s="48"/>
      <c r="R897" s="48"/>
      <c r="S897" s="140"/>
      <c r="T897" s="48"/>
    </row>
    <row r="898" spans="1:20" ht="25.5">
      <c r="A898" s="76">
        <v>898</v>
      </c>
      <c r="B898" s="45" t="s">
        <v>1806</v>
      </c>
      <c r="C898" s="105" t="s">
        <v>2547</v>
      </c>
      <c r="D898" s="105" t="s">
        <v>1259</v>
      </c>
      <c r="E898" s="105" t="s">
        <v>2934</v>
      </c>
      <c r="F898" s="104" t="s">
        <v>1392</v>
      </c>
      <c r="G898" s="104" t="s">
        <v>831</v>
      </c>
      <c r="H898" s="107" t="s">
        <v>2545</v>
      </c>
      <c r="I898" s="107" t="s">
        <v>907</v>
      </c>
      <c r="J898" s="47" t="s">
        <v>2788</v>
      </c>
      <c r="K898" s="48"/>
      <c r="L898" s="48"/>
      <c r="M898" s="48" t="s">
        <v>1608</v>
      </c>
      <c r="N898" s="48" t="s">
        <v>1609</v>
      </c>
      <c r="O898" s="48"/>
      <c r="P898" s="48"/>
      <c r="Q898" s="48"/>
      <c r="R898" s="48"/>
      <c r="S898" s="140"/>
      <c r="T898" s="48"/>
    </row>
    <row r="899" spans="1:20" ht="12.75">
      <c r="A899" s="76">
        <v>899</v>
      </c>
      <c r="B899" s="45" t="s">
        <v>1806</v>
      </c>
      <c r="C899" s="105" t="s">
        <v>1258</v>
      </c>
      <c r="D899" s="105" t="s">
        <v>1259</v>
      </c>
      <c r="E899" s="105" t="s">
        <v>835</v>
      </c>
      <c r="F899" s="104" t="s">
        <v>1392</v>
      </c>
      <c r="G899" s="104" t="s">
        <v>831</v>
      </c>
      <c r="H899" s="107" t="s">
        <v>2540</v>
      </c>
      <c r="I899" s="107" t="s">
        <v>908</v>
      </c>
      <c r="J899" s="47" t="s">
        <v>2788</v>
      </c>
      <c r="K899" s="48"/>
      <c r="L899" s="48"/>
      <c r="M899" s="48" t="s">
        <v>1608</v>
      </c>
      <c r="N899" s="48" t="s">
        <v>1609</v>
      </c>
      <c r="O899" s="48"/>
      <c r="P899" s="48"/>
      <c r="Q899" s="48"/>
      <c r="R899" s="48"/>
      <c r="S899" s="140"/>
      <c r="T899" s="48"/>
    </row>
    <row r="900" spans="1:20" ht="25.5">
      <c r="A900" s="76">
        <v>900</v>
      </c>
      <c r="B900" s="45" t="s">
        <v>1806</v>
      </c>
      <c r="C900" s="105" t="s">
        <v>909</v>
      </c>
      <c r="D900" s="105" t="s">
        <v>2937</v>
      </c>
      <c r="E900" s="105" t="s">
        <v>1391</v>
      </c>
      <c r="F900" s="104" t="s">
        <v>1392</v>
      </c>
      <c r="G900" s="104" t="s">
        <v>831</v>
      </c>
      <c r="H900" s="107" t="s">
        <v>910</v>
      </c>
      <c r="I900" s="107" t="s">
        <v>911</v>
      </c>
      <c r="J900" s="47" t="s">
        <v>2788</v>
      </c>
      <c r="K900" s="48"/>
      <c r="L900" s="48"/>
      <c r="M900" s="48" t="s">
        <v>1608</v>
      </c>
      <c r="N900" s="48" t="s">
        <v>1609</v>
      </c>
      <c r="O900" s="48"/>
      <c r="P900" s="48"/>
      <c r="Q900" s="48"/>
      <c r="R900" s="48"/>
      <c r="S900" s="140"/>
      <c r="T900" s="48"/>
    </row>
    <row r="901" spans="1:20" ht="12.75">
      <c r="A901" s="76">
        <v>901</v>
      </c>
      <c r="B901" s="45" t="s">
        <v>1806</v>
      </c>
      <c r="C901" s="105" t="s">
        <v>909</v>
      </c>
      <c r="D901" s="105" t="s">
        <v>2937</v>
      </c>
      <c r="E901" s="105" t="s">
        <v>2915</v>
      </c>
      <c r="F901" s="104" t="s">
        <v>1392</v>
      </c>
      <c r="G901" s="104" t="s">
        <v>831</v>
      </c>
      <c r="H901" s="107" t="s">
        <v>912</v>
      </c>
      <c r="I901" s="107" t="s">
        <v>913</v>
      </c>
      <c r="J901" s="47" t="s">
        <v>2788</v>
      </c>
      <c r="K901" s="48"/>
      <c r="L901" s="48"/>
      <c r="M901" s="48" t="s">
        <v>1608</v>
      </c>
      <c r="N901" s="48" t="s">
        <v>1609</v>
      </c>
      <c r="O901" s="48"/>
      <c r="P901" s="48"/>
      <c r="Q901" s="48"/>
      <c r="R901" s="48"/>
      <c r="S901" s="140"/>
      <c r="T901" s="48"/>
    </row>
    <row r="902" spans="1:20" ht="12.75">
      <c r="A902" s="76">
        <v>902</v>
      </c>
      <c r="B902" s="45" t="s">
        <v>1806</v>
      </c>
      <c r="C902" s="105" t="s">
        <v>909</v>
      </c>
      <c r="D902" s="105" t="s">
        <v>2937</v>
      </c>
      <c r="E902" s="105" t="s">
        <v>341</v>
      </c>
      <c r="F902" s="104" t="s">
        <v>1392</v>
      </c>
      <c r="G902" s="104" t="s">
        <v>831</v>
      </c>
      <c r="H902" s="107" t="s">
        <v>912</v>
      </c>
      <c r="I902" s="107" t="s">
        <v>913</v>
      </c>
      <c r="J902" s="47" t="s">
        <v>2788</v>
      </c>
      <c r="K902" s="107"/>
      <c r="L902" s="48"/>
      <c r="M902" s="48" t="s">
        <v>1608</v>
      </c>
      <c r="N902" s="48" t="s">
        <v>1609</v>
      </c>
      <c r="O902" s="48"/>
      <c r="P902" s="48"/>
      <c r="Q902" s="48"/>
      <c r="R902" s="48"/>
      <c r="S902" s="140"/>
      <c r="T902" s="48"/>
    </row>
    <row r="903" spans="1:20" ht="12.75">
      <c r="A903" s="76">
        <v>903</v>
      </c>
      <c r="B903" s="45" t="s">
        <v>1806</v>
      </c>
      <c r="C903" s="105" t="s">
        <v>2918</v>
      </c>
      <c r="D903" s="105" t="s">
        <v>2872</v>
      </c>
      <c r="E903" s="105" t="s">
        <v>1050</v>
      </c>
      <c r="F903" s="104" t="s">
        <v>1392</v>
      </c>
      <c r="G903" s="104" t="s">
        <v>831</v>
      </c>
      <c r="H903" s="107" t="s">
        <v>1513</v>
      </c>
      <c r="I903" s="107" t="s">
        <v>914</v>
      </c>
      <c r="J903" s="47" t="s">
        <v>2788</v>
      </c>
      <c r="K903" s="107"/>
      <c r="L903" s="48"/>
      <c r="M903" s="48" t="s">
        <v>1608</v>
      </c>
      <c r="N903" s="48" t="s">
        <v>1609</v>
      </c>
      <c r="O903" s="48"/>
      <c r="P903" s="48"/>
      <c r="Q903" s="48"/>
      <c r="R903" s="48"/>
      <c r="S903" s="140"/>
      <c r="T903" s="48"/>
    </row>
    <row r="904" spans="1:20" ht="12.75">
      <c r="A904" s="76">
        <v>904</v>
      </c>
      <c r="B904" s="45" t="s">
        <v>1806</v>
      </c>
      <c r="C904" s="105" t="s">
        <v>2321</v>
      </c>
      <c r="D904" s="105" t="s">
        <v>2322</v>
      </c>
      <c r="E904" s="105" t="s">
        <v>1391</v>
      </c>
      <c r="F904" s="104" t="s">
        <v>1392</v>
      </c>
      <c r="G904" s="104" t="s">
        <v>831</v>
      </c>
      <c r="H904" s="107" t="s">
        <v>915</v>
      </c>
      <c r="I904" s="107" t="s">
        <v>916</v>
      </c>
      <c r="J904" s="47" t="s">
        <v>2788</v>
      </c>
      <c r="K904" s="48"/>
      <c r="L904" s="48"/>
      <c r="M904" s="48" t="s">
        <v>1608</v>
      </c>
      <c r="N904" s="48" t="s">
        <v>1609</v>
      </c>
      <c r="O904" s="48"/>
      <c r="P904" s="48"/>
      <c r="Q904" s="48"/>
      <c r="R904" s="48"/>
      <c r="S904" s="140"/>
      <c r="T904" s="48"/>
    </row>
    <row r="905" spans="1:20" ht="12.75">
      <c r="A905" s="76">
        <v>905</v>
      </c>
      <c r="B905" s="45" t="s">
        <v>1806</v>
      </c>
      <c r="C905" s="105" t="s">
        <v>2919</v>
      </c>
      <c r="D905" s="105" t="s">
        <v>429</v>
      </c>
      <c r="E905" s="105" t="s">
        <v>2285</v>
      </c>
      <c r="F905" s="104" t="s">
        <v>1392</v>
      </c>
      <c r="G905" s="104" t="s">
        <v>831</v>
      </c>
      <c r="H905" s="107" t="s">
        <v>917</v>
      </c>
      <c r="I905" s="107" t="s">
        <v>918</v>
      </c>
      <c r="J905" s="47" t="s">
        <v>2788</v>
      </c>
      <c r="K905" s="135"/>
      <c r="L905" s="48"/>
      <c r="M905" s="48" t="s">
        <v>1608</v>
      </c>
      <c r="N905" s="48" t="s">
        <v>1609</v>
      </c>
      <c r="O905" s="48"/>
      <c r="P905" s="48"/>
      <c r="Q905" s="48"/>
      <c r="R905" s="48"/>
      <c r="S905" s="140"/>
      <c r="T905" s="48"/>
    </row>
    <row r="906" spans="1:20" ht="12.75">
      <c r="A906" s="76">
        <v>906</v>
      </c>
      <c r="B906" s="45" t="s">
        <v>1806</v>
      </c>
      <c r="C906" s="105" t="s">
        <v>2929</v>
      </c>
      <c r="D906" s="105" t="s">
        <v>2930</v>
      </c>
      <c r="E906" s="105" t="s">
        <v>2298</v>
      </c>
      <c r="F906" s="104" t="s">
        <v>1392</v>
      </c>
      <c r="G906" s="104" t="s">
        <v>831</v>
      </c>
      <c r="H906" s="107" t="s">
        <v>917</v>
      </c>
      <c r="I906" s="107" t="s">
        <v>918</v>
      </c>
      <c r="J906" s="47" t="s">
        <v>2788</v>
      </c>
      <c r="K906" s="48"/>
      <c r="L906" s="48"/>
      <c r="M906" s="48" t="s">
        <v>1608</v>
      </c>
      <c r="N906" s="48" t="s">
        <v>1609</v>
      </c>
      <c r="O906" s="48"/>
      <c r="P906" s="48"/>
      <c r="Q906" s="48"/>
      <c r="R906" s="48"/>
      <c r="S906" s="140"/>
      <c r="T906" s="48"/>
    </row>
    <row r="907" spans="1:20" ht="12.75">
      <c r="A907" s="76">
        <v>907</v>
      </c>
      <c r="B907" s="45" t="s">
        <v>1806</v>
      </c>
      <c r="C907" s="105" t="s">
        <v>2929</v>
      </c>
      <c r="D907" s="105" t="s">
        <v>2921</v>
      </c>
      <c r="E907" s="105" t="s">
        <v>1391</v>
      </c>
      <c r="F907" s="104" t="s">
        <v>1392</v>
      </c>
      <c r="G907" s="104" t="s">
        <v>831</v>
      </c>
      <c r="H907" s="107" t="s">
        <v>919</v>
      </c>
      <c r="I907" s="107" t="s">
        <v>920</v>
      </c>
      <c r="J907" s="47" t="s">
        <v>2788</v>
      </c>
      <c r="K907" s="48"/>
      <c r="L907" s="48"/>
      <c r="M907" s="48" t="s">
        <v>1608</v>
      </c>
      <c r="N907" s="48" t="s">
        <v>1609</v>
      </c>
      <c r="O907" s="48"/>
      <c r="P907" s="48"/>
      <c r="Q907" s="48"/>
      <c r="R907" s="48"/>
      <c r="S907" s="140"/>
      <c r="T907" s="48"/>
    </row>
    <row r="908" spans="1:20" ht="12.75">
      <c r="A908" s="76">
        <v>908</v>
      </c>
      <c r="B908" s="45" t="s">
        <v>1806</v>
      </c>
      <c r="C908" s="105" t="s">
        <v>2922</v>
      </c>
      <c r="D908" s="105" t="s">
        <v>2921</v>
      </c>
      <c r="E908" s="105" t="s">
        <v>850</v>
      </c>
      <c r="F908" s="104" t="s">
        <v>1392</v>
      </c>
      <c r="G908" s="104" t="s">
        <v>831</v>
      </c>
      <c r="H908" s="107" t="s">
        <v>921</v>
      </c>
      <c r="I908" s="107" t="s">
        <v>922</v>
      </c>
      <c r="J908" s="47" t="s">
        <v>2788</v>
      </c>
      <c r="K908" s="48"/>
      <c r="L908" s="48"/>
      <c r="M908" s="48" t="s">
        <v>1608</v>
      </c>
      <c r="N908" s="48" t="s">
        <v>1609</v>
      </c>
      <c r="O908" s="48"/>
      <c r="P908" s="48"/>
      <c r="Q908" s="48"/>
      <c r="R908" s="48"/>
      <c r="S908" s="140"/>
      <c r="T908" s="48"/>
    </row>
    <row r="909" spans="1:20" ht="12.75">
      <c r="A909" s="76">
        <v>909</v>
      </c>
      <c r="B909" s="45" t="s">
        <v>1806</v>
      </c>
      <c r="C909" s="105" t="s">
        <v>2862</v>
      </c>
      <c r="D909" s="105" t="s">
        <v>568</v>
      </c>
      <c r="E909" s="105" t="s">
        <v>835</v>
      </c>
      <c r="F909" s="104" t="s">
        <v>1392</v>
      </c>
      <c r="G909" s="104" t="s">
        <v>831</v>
      </c>
      <c r="H909" s="107" t="s">
        <v>917</v>
      </c>
      <c r="I909" s="107" t="s">
        <v>918</v>
      </c>
      <c r="J909" s="47" t="s">
        <v>2788</v>
      </c>
      <c r="K909" s="48"/>
      <c r="L909" s="48"/>
      <c r="M909" s="48" t="s">
        <v>1608</v>
      </c>
      <c r="N909" s="48" t="s">
        <v>1609</v>
      </c>
      <c r="O909" s="48"/>
      <c r="P909" s="48"/>
      <c r="Q909" s="48"/>
      <c r="R909" s="48"/>
      <c r="S909" s="140"/>
      <c r="T909" s="48"/>
    </row>
    <row r="910" spans="1:20" ht="12.75">
      <c r="A910" s="76">
        <v>910</v>
      </c>
      <c r="B910" s="45" t="s">
        <v>1806</v>
      </c>
      <c r="C910" s="105" t="s">
        <v>2018</v>
      </c>
      <c r="D910" s="105" t="s">
        <v>2860</v>
      </c>
      <c r="E910" s="105" t="s">
        <v>842</v>
      </c>
      <c r="F910" s="104" t="s">
        <v>1392</v>
      </c>
      <c r="G910" s="104" t="s">
        <v>831</v>
      </c>
      <c r="H910" s="107" t="s">
        <v>917</v>
      </c>
      <c r="I910" s="107" t="s">
        <v>918</v>
      </c>
      <c r="J910" s="47" t="s">
        <v>2788</v>
      </c>
      <c r="K910" s="48"/>
      <c r="L910" s="48"/>
      <c r="M910" s="48" t="s">
        <v>1608</v>
      </c>
      <c r="N910" s="48" t="s">
        <v>1609</v>
      </c>
      <c r="O910" s="48"/>
      <c r="P910" s="48"/>
      <c r="Q910" s="48"/>
      <c r="R910" s="48"/>
      <c r="S910" s="140"/>
      <c r="T910" s="48"/>
    </row>
    <row r="911" spans="1:20" ht="12.75">
      <c r="A911" s="76">
        <v>911</v>
      </c>
      <c r="B911" s="45" t="s">
        <v>1806</v>
      </c>
      <c r="C911" s="105" t="s">
        <v>2863</v>
      </c>
      <c r="D911" s="105" t="s">
        <v>2931</v>
      </c>
      <c r="E911" s="105" t="s">
        <v>829</v>
      </c>
      <c r="F911" s="104" t="s">
        <v>1392</v>
      </c>
      <c r="G911" s="104" t="s">
        <v>831</v>
      </c>
      <c r="H911" s="107" t="s">
        <v>1981</v>
      </c>
      <c r="I911" s="107" t="s">
        <v>923</v>
      </c>
      <c r="J911" s="47" t="s">
        <v>2788</v>
      </c>
      <c r="K911" s="48"/>
      <c r="L911" s="48"/>
      <c r="M911" s="48" t="s">
        <v>1608</v>
      </c>
      <c r="N911" s="48" t="s">
        <v>1609</v>
      </c>
      <c r="O911" s="48"/>
      <c r="P911" s="48"/>
      <c r="Q911" s="48"/>
      <c r="R911" s="48"/>
      <c r="S911" s="140"/>
      <c r="T911" s="48"/>
    </row>
    <row r="912" spans="1:20" ht="12.75">
      <c r="A912" s="76">
        <v>912</v>
      </c>
      <c r="B912" s="45" t="s">
        <v>1806</v>
      </c>
      <c r="C912" s="105" t="s">
        <v>848</v>
      </c>
      <c r="D912" s="105" t="s">
        <v>2931</v>
      </c>
      <c r="E912" s="105" t="s">
        <v>2741</v>
      </c>
      <c r="F912" s="104" t="s">
        <v>1392</v>
      </c>
      <c r="G912" s="104" t="s">
        <v>831</v>
      </c>
      <c r="H912" s="107" t="s">
        <v>924</v>
      </c>
      <c r="I912" s="107" t="s">
        <v>925</v>
      </c>
      <c r="J912" s="47" t="s">
        <v>2789</v>
      </c>
      <c r="K912" s="48"/>
      <c r="L912" s="48"/>
      <c r="M912" s="48" t="s">
        <v>1608</v>
      </c>
      <c r="N912" s="48" t="s">
        <v>763</v>
      </c>
      <c r="O912" s="48"/>
      <c r="P912" s="48"/>
      <c r="Q912" s="48"/>
      <c r="R912" s="48"/>
      <c r="S912" s="140"/>
      <c r="T912" s="48"/>
    </row>
    <row r="913" spans="1:20" ht="12.75">
      <c r="A913" s="76">
        <v>913</v>
      </c>
      <c r="B913" s="45" t="s">
        <v>1806</v>
      </c>
      <c r="C913" s="105" t="s">
        <v>848</v>
      </c>
      <c r="D913" s="105" t="s">
        <v>849</v>
      </c>
      <c r="E913" s="105" t="s">
        <v>2896</v>
      </c>
      <c r="F913" s="104" t="s">
        <v>1392</v>
      </c>
      <c r="G913" s="104" t="s">
        <v>831</v>
      </c>
      <c r="H913" s="107" t="s">
        <v>1513</v>
      </c>
      <c r="I913" s="107" t="s">
        <v>926</v>
      </c>
      <c r="J913" s="47" t="s">
        <v>2788</v>
      </c>
      <c r="K913" s="48"/>
      <c r="L913" s="48"/>
      <c r="M913" s="48" t="s">
        <v>1608</v>
      </c>
      <c r="N913" s="48" t="s">
        <v>1609</v>
      </c>
      <c r="O913" s="48"/>
      <c r="P913" s="48"/>
      <c r="Q913" s="48"/>
      <c r="R913" s="48"/>
      <c r="S913" s="140"/>
      <c r="T913" s="48"/>
    </row>
    <row r="914" spans="1:20" ht="25.5">
      <c r="A914" s="76">
        <v>914</v>
      </c>
      <c r="B914" s="45" t="s">
        <v>1806</v>
      </c>
      <c r="C914" s="105" t="s">
        <v>848</v>
      </c>
      <c r="D914" s="105" t="s">
        <v>849</v>
      </c>
      <c r="E914" s="105" t="s">
        <v>1390</v>
      </c>
      <c r="F914" s="104" t="s">
        <v>1392</v>
      </c>
      <c r="G914" s="104" t="s">
        <v>831</v>
      </c>
      <c r="H914" s="107" t="s">
        <v>1519</v>
      </c>
      <c r="I914" s="107" t="s">
        <v>927</v>
      </c>
      <c r="J914" s="47" t="s">
        <v>2788</v>
      </c>
      <c r="K914" s="48"/>
      <c r="L914" s="48"/>
      <c r="M914" s="48" t="s">
        <v>1608</v>
      </c>
      <c r="N914" s="48" t="s">
        <v>1609</v>
      </c>
      <c r="O914" s="48"/>
      <c r="P914" s="48"/>
      <c r="Q914" s="48"/>
      <c r="R914" s="48"/>
      <c r="S914" s="140"/>
      <c r="T914" s="48"/>
    </row>
    <row r="915" spans="1:20" ht="12.75">
      <c r="A915" s="76">
        <v>915</v>
      </c>
      <c r="B915" s="45" t="s">
        <v>1806</v>
      </c>
      <c r="C915" s="105" t="s">
        <v>848</v>
      </c>
      <c r="D915" s="105" t="s">
        <v>849</v>
      </c>
      <c r="E915" s="105" t="s">
        <v>1390</v>
      </c>
      <c r="F915" s="104" t="s">
        <v>1392</v>
      </c>
      <c r="G915" s="104" t="s">
        <v>831</v>
      </c>
      <c r="H915" s="107" t="s">
        <v>1513</v>
      </c>
      <c r="I915" s="107" t="s">
        <v>926</v>
      </c>
      <c r="J915" s="47" t="s">
        <v>2788</v>
      </c>
      <c r="K915" s="48"/>
      <c r="L915" s="48"/>
      <c r="M915" s="48" t="s">
        <v>1608</v>
      </c>
      <c r="N915" s="48" t="s">
        <v>1609</v>
      </c>
      <c r="O915" s="48"/>
      <c r="P915" s="48"/>
      <c r="Q915" s="48"/>
      <c r="R915" s="48"/>
      <c r="S915" s="140"/>
      <c r="T915" s="48"/>
    </row>
    <row r="916" spans="1:20" ht="12.75">
      <c r="A916" s="76">
        <v>916</v>
      </c>
      <c r="B916" s="45" t="s">
        <v>1806</v>
      </c>
      <c r="C916" s="105" t="s">
        <v>2870</v>
      </c>
      <c r="D916" s="105" t="s">
        <v>2516</v>
      </c>
      <c r="E916" s="105" t="s">
        <v>850</v>
      </c>
      <c r="F916" s="104" t="s">
        <v>1392</v>
      </c>
      <c r="G916" s="104" t="s">
        <v>831</v>
      </c>
      <c r="H916" s="107" t="s">
        <v>1513</v>
      </c>
      <c r="I916" s="107" t="s">
        <v>928</v>
      </c>
      <c r="J916" s="47" t="s">
        <v>2788</v>
      </c>
      <c r="K916" s="48"/>
      <c r="L916" s="48"/>
      <c r="M916" s="48" t="s">
        <v>1608</v>
      </c>
      <c r="N916" s="48" t="s">
        <v>1609</v>
      </c>
      <c r="O916" s="48"/>
      <c r="P916" s="48"/>
      <c r="Q916" s="48"/>
      <c r="R916" s="48"/>
      <c r="S916" s="140"/>
      <c r="T916" s="48"/>
    </row>
    <row r="917" spans="1:20" ht="12.75">
      <c r="A917" s="76">
        <v>917</v>
      </c>
      <c r="B917" s="45" t="s">
        <v>1806</v>
      </c>
      <c r="C917" s="105" t="s">
        <v>2870</v>
      </c>
      <c r="D917" s="105" t="s">
        <v>2516</v>
      </c>
      <c r="E917" s="103" t="s">
        <v>2911</v>
      </c>
      <c r="F917" s="104" t="s">
        <v>1392</v>
      </c>
      <c r="G917" s="104" t="s">
        <v>831</v>
      </c>
      <c r="H917" s="114" t="s">
        <v>1513</v>
      </c>
      <c r="I917" s="114" t="s">
        <v>929</v>
      </c>
      <c r="J917" s="47" t="s">
        <v>2788</v>
      </c>
      <c r="K917" s="48"/>
      <c r="L917" s="48"/>
      <c r="M917" s="48" t="s">
        <v>1608</v>
      </c>
      <c r="N917" s="48" t="s">
        <v>1609</v>
      </c>
      <c r="O917" s="48"/>
      <c r="P917" s="48"/>
      <c r="Q917" s="48"/>
      <c r="R917" s="48"/>
      <c r="S917" s="140"/>
      <c r="T917" s="48"/>
    </row>
    <row r="918" spans="1:20" ht="25.5">
      <c r="A918" s="76">
        <v>918</v>
      </c>
      <c r="B918" s="45" t="s">
        <v>1806</v>
      </c>
      <c r="C918" s="105" t="s">
        <v>930</v>
      </c>
      <c r="D918" s="105" t="s">
        <v>868</v>
      </c>
      <c r="E918" s="103" t="s">
        <v>2900</v>
      </c>
      <c r="F918" s="104" t="s">
        <v>1392</v>
      </c>
      <c r="G918" s="104" t="s">
        <v>831</v>
      </c>
      <c r="H918" s="114" t="s">
        <v>931</v>
      </c>
      <c r="I918" s="114" t="s">
        <v>932</v>
      </c>
      <c r="J918" s="47" t="s">
        <v>2788</v>
      </c>
      <c r="K918" s="48"/>
      <c r="L918" s="48"/>
      <c r="M918" s="48" t="s">
        <v>1608</v>
      </c>
      <c r="N918" s="48" t="s">
        <v>1609</v>
      </c>
      <c r="O918" s="48"/>
      <c r="P918" s="48"/>
      <c r="Q918" s="48"/>
      <c r="R918" s="48"/>
      <c r="S918" s="140"/>
      <c r="T918" s="48"/>
    </row>
    <row r="919" spans="1:20" ht="25.5">
      <c r="A919" s="76">
        <v>919</v>
      </c>
      <c r="B919" s="45" t="s">
        <v>1806</v>
      </c>
      <c r="C919" s="105" t="s">
        <v>930</v>
      </c>
      <c r="D919" s="105" t="s">
        <v>868</v>
      </c>
      <c r="E919" s="105" t="s">
        <v>2926</v>
      </c>
      <c r="F919" s="104" t="s">
        <v>1392</v>
      </c>
      <c r="G919" s="104" t="s">
        <v>831</v>
      </c>
      <c r="H919" s="107" t="s">
        <v>933</v>
      </c>
      <c r="I919" s="107" t="s">
        <v>934</v>
      </c>
      <c r="J919" s="47" t="s">
        <v>2788</v>
      </c>
      <c r="K919" s="48"/>
      <c r="L919" s="48"/>
      <c r="M919" s="48" t="s">
        <v>1608</v>
      </c>
      <c r="N919" s="48" t="s">
        <v>1609</v>
      </c>
      <c r="O919" s="48"/>
      <c r="P919" s="48"/>
      <c r="Q919" s="48"/>
      <c r="R919" s="48"/>
      <c r="S919" s="140"/>
      <c r="T919" s="48"/>
    </row>
    <row r="920" spans="1:20" ht="51">
      <c r="A920" s="76">
        <v>920</v>
      </c>
      <c r="B920" s="45" t="s">
        <v>1806</v>
      </c>
      <c r="C920" s="105" t="s">
        <v>930</v>
      </c>
      <c r="D920" s="105" t="s">
        <v>868</v>
      </c>
      <c r="E920" s="105" t="s">
        <v>1405</v>
      </c>
      <c r="F920" s="104" t="s">
        <v>1392</v>
      </c>
      <c r="G920" s="104" t="s">
        <v>831</v>
      </c>
      <c r="H920" s="107" t="s">
        <v>935</v>
      </c>
      <c r="I920" s="107" t="s">
        <v>1516</v>
      </c>
      <c r="J920" s="47" t="s">
        <v>2788</v>
      </c>
      <c r="K920" s="48"/>
      <c r="L920" s="48"/>
      <c r="M920" s="48" t="s">
        <v>1608</v>
      </c>
      <c r="N920" s="48" t="s">
        <v>1609</v>
      </c>
      <c r="O920" s="48"/>
      <c r="P920" s="48"/>
      <c r="Q920" s="48"/>
      <c r="R920" s="48"/>
      <c r="S920" s="140"/>
      <c r="T920" s="48"/>
    </row>
    <row r="921" spans="1:20" ht="38.25">
      <c r="A921" s="76">
        <v>921</v>
      </c>
      <c r="B921" s="45" t="s">
        <v>1806</v>
      </c>
      <c r="C921" s="105" t="s">
        <v>867</v>
      </c>
      <c r="D921" s="105" t="s">
        <v>868</v>
      </c>
      <c r="E921" s="105" t="s">
        <v>2725</v>
      </c>
      <c r="F921" s="104" t="s">
        <v>1392</v>
      </c>
      <c r="G921" s="104" t="s">
        <v>831</v>
      </c>
      <c r="H921" s="107" t="s">
        <v>936</v>
      </c>
      <c r="I921" s="107" t="s">
        <v>937</v>
      </c>
      <c r="J921" s="47" t="s">
        <v>2788</v>
      </c>
      <c r="K921" s="48"/>
      <c r="L921" s="48"/>
      <c r="M921" s="48" t="s">
        <v>1608</v>
      </c>
      <c r="N921" s="48" t="s">
        <v>1609</v>
      </c>
      <c r="O921" s="48"/>
      <c r="P921" s="48"/>
      <c r="Q921" s="48"/>
      <c r="R921" s="48"/>
      <c r="S921" s="140"/>
      <c r="T921" s="48"/>
    </row>
    <row r="922" spans="1:20" ht="38.25">
      <c r="A922" s="76">
        <v>922</v>
      </c>
      <c r="B922" s="45" t="s">
        <v>1806</v>
      </c>
      <c r="C922" s="105" t="s">
        <v>867</v>
      </c>
      <c r="D922" s="105" t="s">
        <v>868</v>
      </c>
      <c r="E922" s="105" t="s">
        <v>2726</v>
      </c>
      <c r="F922" s="104" t="s">
        <v>1392</v>
      </c>
      <c r="G922" s="104" t="s">
        <v>831</v>
      </c>
      <c r="H922" s="107" t="s">
        <v>873</v>
      </c>
      <c r="I922" s="107" t="s">
        <v>874</v>
      </c>
      <c r="J922" s="47" t="s">
        <v>2788</v>
      </c>
      <c r="K922" s="48"/>
      <c r="L922" s="48"/>
      <c r="M922" s="48" t="s">
        <v>1608</v>
      </c>
      <c r="N922" s="48" t="s">
        <v>1609</v>
      </c>
      <c r="O922" s="48"/>
      <c r="P922" s="48"/>
      <c r="Q922" s="48"/>
      <c r="R922" s="48"/>
      <c r="S922" s="140"/>
      <c r="T922" s="48"/>
    </row>
    <row r="923" spans="1:20" ht="38.25">
      <c r="A923" s="76">
        <v>923</v>
      </c>
      <c r="B923" s="45" t="s">
        <v>1806</v>
      </c>
      <c r="C923" s="105" t="s">
        <v>867</v>
      </c>
      <c r="D923" s="105" t="s">
        <v>2868</v>
      </c>
      <c r="E923" s="105" t="s">
        <v>843</v>
      </c>
      <c r="F923" s="104" t="s">
        <v>1392</v>
      </c>
      <c r="G923" s="104" t="s">
        <v>831</v>
      </c>
      <c r="H923" s="107" t="s">
        <v>875</v>
      </c>
      <c r="I923" s="107" t="s">
        <v>876</v>
      </c>
      <c r="J923" s="47" t="s">
        <v>2789</v>
      </c>
      <c r="K923" s="48" t="s">
        <v>1169</v>
      </c>
      <c r="L923" s="48"/>
      <c r="M923" s="48" t="s">
        <v>1608</v>
      </c>
      <c r="N923" s="48" t="s">
        <v>1609</v>
      </c>
      <c r="O923" s="48"/>
      <c r="P923" s="48"/>
      <c r="Q923" s="48"/>
      <c r="R923" s="48"/>
      <c r="S923" s="140"/>
      <c r="T923" s="48"/>
    </row>
    <row r="924" spans="1:20" ht="12.75">
      <c r="A924" s="76">
        <v>924</v>
      </c>
      <c r="B924" s="45" t="s">
        <v>1806</v>
      </c>
      <c r="C924" s="105" t="s">
        <v>1155</v>
      </c>
      <c r="D924" s="105" t="s">
        <v>2868</v>
      </c>
      <c r="E924" s="105" t="s">
        <v>1398</v>
      </c>
      <c r="F924" s="104" t="s">
        <v>1392</v>
      </c>
      <c r="G924" s="104" t="s">
        <v>831</v>
      </c>
      <c r="H924" s="107" t="s">
        <v>2561</v>
      </c>
      <c r="I924" s="107" t="s">
        <v>877</v>
      </c>
      <c r="J924" s="47" t="s">
        <v>2788</v>
      </c>
      <c r="K924" s="48"/>
      <c r="L924" s="48"/>
      <c r="M924" s="48" t="s">
        <v>1608</v>
      </c>
      <c r="N924" s="48" t="s">
        <v>1609</v>
      </c>
      <c r="O924" s="48"/>
      <c r="P924" s="48"/>
      <c r="Q924" s="48"/>
      <c r="R924" s="48"/>
      <c r="S924" s="140"/>
      <c r="T924" s="48"/>
    </row>
    <row r="925" spans="1:20" ht="12.75">
      <c r="A925" s="76">
        <v>925</v>
      </c>
      <c r="B925" s="45" t="s">
        <v>1806</v>
      </c>
      <c r="C925" s="105" t="s">
        <v>1155</v>
      </c>
      <c r="D925" s="105" t="s">
        <v>1661</v>
      </c>
      <c r="E925" s="105" t="s">
        <v>2298</v>
      </c>
      <c r="F925" s="104" t="s">
        <v>1392</v>
      </c>
      <c r="G925" s="104" t="s">
        <v>831</v>
      </c>
      <c r="H925" s="107" t="s">
        <v>878</v>
      </c>
      <c r="I925" s="107" t="s">
        <v>879</v>
      </c>
      <c r="J925" s="47" t="s">
        <v>2788</v>
      </c>
      <c r="K925" s="48"/>
      <c r="L925" s="48"/>
      <c r="M925" s="48" t="s">
        <v>1608</v>
      </c>
      <c r="N925" s="48" t="s">
        <v>1609</v>
      </c>
      <c r="O925" s="48"/>
      <c r="P925" s="48"/>
      <c r="Q925" s="48"/>
      <c r="R925" s="48"/>
      <c r="S925" s="140"/>
      <c r="T925" s="48"/>
    </row>
    <row r="926" spans="1:20" ht="12.75">
      <c r="A926" s="76">
        <v>926</v>
      </c>
      <c r="B926" s="45" t="s">
        <v>1806</v>
      </c>
      <c r="C926" s="105" t="s">
        <v>1155</v>
      </c>
      <c r="D926" s="105" t="s">
        <v>1661</v>
      </c>
      <c r="E926" s="105" t="s">
        <v>2298</v>
      </c>
      <c r="F926" s="104" t="s">
        <v>1392</v>
      </c>
      <c r="G926" s="104" t="s">
        <v>831</v>
      </c>
      <c r="H926" s="107" t="s">
        <v>880</v>
      </c>
      <c r="I926" s="107" t="s">
        <v>881</v>
      </c>
      <c r="J926" s="47" t="s">
        <v>2788</v>
      </c>
      <c r="K926" s="48"/>
      <c r="L926" s="48"/>
      <c r="M926" s="48" t="s">
        <v>1608</v>
      </c>
      <c r="N926" s="48" t="s">
        <v>1609</v>
      </c>
      <c r="O926" s="48"/>
      <c r="P926" s="48"/>
      <c r="Q926" s="48"/>
      <c r="R926" s="48"/>
      <c r="S926" s="140"/>
      <c r="T926" s="48"/>
    </row>
    <row r="927" spans="1:20" ht="12.75">
      <c r="A927" s="76">
        <v>927</v>
      </c>
      <c r="B927" s="45" t="s">
        <v>1806</v>
      </c>
      <c r="C927" s="105" t="s">
        <v>1157</v>
      </c>
      <c r="D927" s="105" t="s">
        <v>1661</v>
      </c>
      <c r="E927" s="105" t="s">
        <v>2908</v>
      </c>
      <c r="F927" s="104" t="s">
        <v>1392</v>
      </c>
      <c r="G927" s="104" t="s">
        <v>831</v>
      </c>
      <c r="H927" s="107" t="s">
        <v>2561</v>
      </c>
      <c r="I927" s="107" t="s">
        <v>882</v>
      </c>
      <c r="J927" s="47" t="s">
        <v>2788</v>
      </c>
      <c r="K927" s="48"/>
      <c r="L927" s="48"/>
      <c r="M927" s="48" t="s">
        <v>1608</v>
      </c>
      <c r="N927" s="48" t="s">
        <v>1609</v>
      </c>
      <c r="O927" s="48"/>
      <c r="P927" s="48"/>
      <c r="Q927" s="48"/>
      <c r="R927" s="48"/>
      <c r="S927" s="140"/>
      <c r="T927" s="48"/>
    </row>
    <row r="928" spans="1:20" ht="12.75">
      <c r="A928" s="76">
        <v>928</v>
      </c>
      <c r="B928" s="45" t="s">
        <v>1806</v>
      </c>
      <c r="C928" s="105" t="s">
        <v>1157</v>
      </c>
      <c r="D928" s="105" t="s">
        <v>2323</v>
      </c>
      <c r="E928" s="105" t="s">
        <v>2425</v>
      </c>
      <c r="F928" s="104" t="s">
        <v>1392</v>
      </c>
      <c r="G928" s="104" t="s">
        <v>831</v>
      </c>
      <c r="H928" s="107" t="s">
        <v>1513</v>
      </c>
      <c r="I928" s="107" t="s">
        <v>883</v>
      </c>
      <c r="J928" s="47" t="s">
        <v>2788</v>
      </c>
      <c r="K928" s="48" t="s">
        <v>2688</v>
      </c>
      <c r="L928" s="48"/>
      <c r="M928" s="48" t="s">
        <v>1608</v>
      </c>
      <c r="N928" s="48" t="s">
        <v>1609</v>
      </c>
      <c r="O928" s="48"/>
      <c r="P928" s="48"/>
      <c r="Q928" s="48"/>
      <c r="R928" s="48"/>
      <c r="S928" s="140"/>
      <c r="T928" s="48"/>
    </row>
    <row r="929" spans="1:20" ht="25.5">
      <c r="A929" s="76">
        <v>929</v>
      </c>
      <c r="B929" s="45" t="s">
        <v>1806</v>
      </c>
      <c r="C929" s="105" t="s">
        <v>1157</v>
      </c>
      <c r="D929" s="105" t="s">
        <v>2323</v>
      </c>
      <c r="E929" s="105" t="s">
        <v>2734</v>
      </c>
      <c r="F929" s="104" t="s">
        <v>1392</v>
      </c>
      <c r="G929" s="104" t="s">
        <v>831</v>
      </c>
      <c r="H929" s="107" t="s">
        <v>884</v>
      </c>
      <c r="I929" s="107" t="s">
        <v>885</v>
      </c>
      <c r="J929" s="47" t="s">
        <v>2788</v>
      </c>
      <c r="K929" s="48"/>
      <c r="L929" s="48"/>
      <c r="M929" s="48" t="s">
        <v>1608</v>
      </c>
      <c r="N929" s="48" t="s">
        <v>1609</v>
      </c>
      <c r="O929" s="48"/>
      <c r="P929" s="48"/>
      <c r="Q929" s="48"/>
      <c r="R929" s="48"/>
      <c r="S929" s="140"/>
      <c r="T929" s="48"/>
    </row>
    <row r="930" spans="1:20" ht="25.5">
      <c r="A930" s="76">
        <v>930</v>
      </c>
      <c r="B930" s="45" t="s">
        <v>1806</v>
      </c>
      <c r="C930" s="105" t="s">
        <v>1157</v>
      </c>
      <c r="D930" s="105" t="s">
        <v>2323</v>
      </c>
      <c r="E930" s="105" t="s">
        <v>2853</v>
      </c>
      <c r="F930" s="104" t="s">
        <v>1392</v>
      </c>
      <c r="G930" s="104" t="s">
        <v>831</v>
      </c>
      <c r="H930" s="107" t="s">
        <v>2545</v>
      </c>
      <c r="I930" s="107" t="s">
        <v>886</v>
      </c>
      <c r="J930" s="47" t="s">
        <v>2788</v>
      </c>
      <c r="K930" s="48"/>
      <c r="L930" s="48"/>
      <c r="M930" s="48" t="s">
        <v>1608</v>
      </c>
      <c r="N930" s="48" t="s">
        <v>1609</v>
      </c>
      <c r="O930" s="48"/>
      <c r="P930" s="48"/>
      <c r="Q930" s="48"/>
      <c r="R930" s="48"/>
      <c r="S930" s="140"/>
      <c r="T930" s="48"/>
    </row>
    <row r="931" spans="1:20" ht="12.75">
      <c r="A931" s="76">
        <v>931</v>
      </c>
      <c r="B931" s="45" t="s">
        <v>1806</v>
      </c>
      <c r="C931" s="105" t="s">
        <v>1157</v>
      </c>
      <c r="D931" s="105" t="s">
        <v>2323</v>
      </c>
      <c r="E931" s="105" t="s">
        <v>2853</v>
      </c>
      <c r="F931" s="104" t="s">
        <v>1392</v>
      </c>
      <c r="G931" s="104" t="s">
        <v>831</v>
      </c>
      <c r="H931" s="107" t="s">
        <v>1513</v>
      </c>
      <c r="I931" s="107" t="s">
        <v>2527</v>
      </c>
      <c r="J931" s="47" t="s">
        <v>2788</v>
      </c>
      <c r="K931" s="48"/>
      <c r="L931" s="48"/>
      <c r="M931" s="48" t="s">
        <v>1608</v>
      </c>
      <c r="N931" s="48" t="s">
        <v>1609</v>
      </c>
      <c r="O931" s="48"/>
      <c r="P931" s="48"/>
      <c r="Q931" s="48"/>
      <c r="R931" s="48"/>
      <c r="S931" s="140"/>
      <c r="T931" s="48"/>
    </row>
    <row r="932" spans="1:20" ht="12.75">
      <c r="A932" s="76">
        <v>932</v>
      </c>
      <c r="B932" s="45" t="s">
        <v>1806</v>
      </c>
      <c r="C932" s="105" t="s">
        <v>1157</v>
      </c>
      <c r="D932" s="105" t="s">
        <v>2323</v>
      </c>
      <c r="E932" s="105" t="s">
        <v>2915</v>
      </c>
      <c r="F932" s="104" t="s">
        <v>1392</v>
      </c>
      <c r="G932" s="104" t="s">
        <v>831</v>
      </c>
      <c r="H932" s="107" t="s">
        <v>1513</v>
      </c>
      <c r="I932" s="107" t="s">
        <v>2527</v>
      </c>
      <c r="J932" s="47" t="s">
        <v>2788</v>
      </c>
      <c r="K932" s="48"/>
      <c r="L932" s="48"/>
      <c r="M932" s="48" t="s">
        <v>1608</v>
      </c>
      <c r="N932" s="48" t="s">
        <v>1609</v>
      </c>
      <c r="O932" s="48"/>
      <c r="P932" s="48"/>
      <c r="Q932" s="48"/>
      <c r="R932" s="48"/>
      <c r="S932" s="140"/>
      <c r="T932" s="48"/>
    </row>
    <row r="933" spans="1:20" ht="12.75">
      <c r="A933" s="76">
        <v>933</v>
      </c>
      <c r="B933" s="45" t="s">
        <v>1806</v>
      </c>
      <c r="C933" s="105" t="s">
        <v>687</v>
      </c>
      <c r="D933" s="105" t="s">
        <v>2323</v>
      </c>
      <c r="E933" s="105" t="s">
        <v>2725</v>
      </c>
      <c r="F933" s="104" t="s">
        <v>1392</v>
      </c>
      <c r="G933" s="104" t="s">
        <v>831</v>
      </c>
      <c r="H933" s="107" t="s">
        <v>2561</v>
      </c>
      <c r="I933" s="107" t="s">
        <v>887</v>
      </c>
      <c r="J933" s="47" t="s">
        <v>2788</v>
      </c>
      <c r="K933" s="48"/>
      <c r="L933" s="48"/>
      <c r="M933" s="48" t="s">
        <v>1608</v>
      </c>
      <c r="N933" s="48" t="s">
        <v>1609</v>
      </c>
      <c r="O933" s="48"/>
      <c r="P933" s="48"/>
      <c r="Q933" s="48"/>
      <c r="R933" s="48"/>
      <c r="S933" s="140"/>
      <c r="T933" s="48"/>
    </row>
    <row r="934" spans="1:20" ht="12.75">
      <c r="A934" s="76">
        <v>934</v>
      </c>
      <c r="B934" s="45" t="s">
        <v>1806</v>
      </c>
      <c r="C934" s="105" t="s">
        <v>687</v>
      </c>
      <c r="D934" s="105" t="s">
        <v>2323</v>
      </c>
      <c r="E934" s="105" t="s">
        <v>835</v>
      </c>
      <c r="F934" s="104" t="s">
        <v>1392</v>
      </c>
      <c r="G934" s="104" t="s">
        <v>831</v>
      </c>
      <c r="H934" s="107" t="s">
        <v>1513</v>
      </c>
      <c r="I934" s="107" t="s">
        <v>883</v>
      </c>
      <c r="J934" s="47" t="s">
        <v>2789</v>
      </c>
      <c r="K934" s="48" t="s">
        <v>2687</v>
      </c>
      <c r="L934" s="48"/>
      <c r="M934" s="48" t="s">
        <v>1608</v>
      </c>
      <c r="N934" s="48" t="s">
        <v>1609</v>
      </c>
      <c r="O934" s="48"/>
      <c r="P934" s="48"/>
      <c r="Q934" s="48"/>
      <c r="R934" s="48"/>
      <c r="S934" s="140"/>
      <c r="T934" s="48"/>
    </row>
    <row r="935" spans="1:20" ht="25.5">
      <c r="A935" s="76">
        <v>935</v>
      </c>
      <c r="B935" s="45" t="s">
        <v>1806</v>
      </c>
      <c r="C935" s="105" t="s">
        <v>687</v>
      </c>
      <c r="D935" s="105" t="s">
        <v>2323</v>
      </c>
      <c r="E935" s="105" t="s">
        <v>2819</v>
      </c>
      <c r="F935" s="104" t="s">
        <v>1392</v>
      </c>
      <c r="G935" s="104" t="s">
        <v>831</v>
      </c>
      <c r="H935" s="107" t="s">
        <v>888</v>
      </c>
      <c r="I935" s="107" t="s">
        <v>889</v>
      </c>
      <c r="J935" s="47" t="s">
        <v>2788</v>
      </c>
      <c r="K935" s="48"/>
      <c r="L935" s="48"/>
      <c r="M935" s="48" t="s">
        <v>1608</v>
      </c>
      <c r="N935" s="48" t="s">
        <v>1609</v>
      </c>
      <c r="O935" s="48"/>
      <c r="P935" s="48"/>
      <c r="Q935" s="48"/>
      <c r="R935" s="48"/>
      <c r="S935" s="140"/>
      <c r="T935" s="48"/>
    </row>
    <row r="936" spans="1:20" ht="25.5">
      <c r="A936" s="76">
        <v>936</v>
      </c>
      <c r="B936" s="45" t="s">
        <v>1806</v>
      </c>
      <c r="C936" s="105" t="s">
        <v>687</v>
      </c>
      <c r="D936" s="105" t="s">
        <v>2323</v>
      </c>
      <c r="E936" s="105" t="s">
        <v>842</v>
      </c>
      <c r="F936" s="104" t="s">
        <v>1392</v>
      </c>
      <c r="G936" s="104" t="s">
        <v>831</v>
      </c>
      <c r="H936" s="107" t="s">
        <v>888</v>
      </c>
      <c r="I936" s="107" t="s">
        <v>889</v>
      </c>
      <c r="J936" s="47" t="s">
        <v>2788</v>
      </c>
      <c r="K936" s="48"/>
      <c r="L936" s="48"/>
      <c r="M936" s="48" t="s">
        <v>1608</v>
      </c>
      <c r="N936" s="48" t="s">
        <v>1609</v>
      </c>
      <c r="O936" s="48"/>
      <c r="P936" s="48"/>
      <c r="Q936" s="48"/>
      <c r="R936" s="48"/>
      <c r="S936" s="140"/>
      <c r="T936" s="48"/>
    </row>
    <row r="937" spans="1:20" ht="25.5">
      <c r="A937" s="76">
        <v>937</v>
      </c>
      <c r="B937" s="45" t="s">
        <v>1806</v>
      </c>
      <c r="C937" s="105" t="s">
        <v>1053</v>
      </c>
      <c r="D937" s="105" t="s">
        <v>1054</v>
      </c>
      <c r="E937" s="105" t="s">
        <v>828</v>
      </c>
      <c r="F937" s="104" t="s">
        <v>1392</v>
      </c>
      <c r="G937" s="104" t="s">
        <v>831</v>
      </c>
      <c r="H937" s="107" t="s">
        <v>890</v>
      </c>
      <c r="I937" s="107" t="s">
        <v>891</v>
      </c>
      <c r="J937" s="47" t="s">
        <v>2789</v>
      </c>
      <c r="K937" s="48" t="s">
        <v>772</v>
      </c>
      <c r="L937" s="48"/>
      <c r="M937" s="48" t="s">
        <v>1608</v>
      </c>
      <c r="N937" s="48" t="s">
        <v>1609</v>
      </c>
      <c r="O937" s="48"/>
      <c r="P937" s="48"/>
      <c r="Q937" s="48"/>
      <c r="R937" s="48"/>
      <c r="S937" s="140"/>
      <c r="T937" s="48"/>
    </row>
    <row r="938" spans="1:20" ht="45">
      <c r="A938" s="76">
        <v>938</v>
      </c>
      <c r="B938" s="45" t="s">
        <v>1806</v>
      </c>
      <c r="C938" s="105" t="s">
        <v>1053</v>
      </c>
      <c r="D938" s="105" t="s">
        <v>1054</v>
      </c>
      <c r="E938" s="105" t="s">
        <v>2740</v>
      </c>
      <c r="F938" s="104" t="s">
        <v>1392</v>
      </c>
      <c r="G938" s="104" t="s">
        <v>831</v>
      </c>
      <c r="H938" s="107" t="s">
        <v>892</v>
      </c>
      <c r="I938" s="107" t="s">
        <v>893</v>
      </c>
      <c r="J938" s="47" t="s">
        <v>2788</v>
      </c>
      <c r="K938" s="48" t="s">
        <v>773</v>
      </c>
      <c r="L938" s="48"/>
      <c r="M938" s="48" t="s">
        <v>1608</v>
      </c>
      <c r="N938" s="48" t="s">
        <v>1609</v>
      </c>
      <c r="O938" s="48"/>
      <c r="P938" s="48"/>
      <c r="Q938" s="48"/>
      <c r="R938" s="48"/>
      <c r="S938" s="140"/>
      <c r="T938" s="48"/>
    </row>
    <row r="939" spans="1:20" ht="89.25">
      <c r="A939" s="76">
        <v>939</v>
      </c>
      <c r="B939" s="45" t="s">
        <v>1806</v>
      </c>
      <c r="C939" s="105" t="s">
        <v>894</v>
      </c>
      <c r="D939" s="105" t="s">
        <v>603</v>
      </c>
      <c r="E939" s="105" t="s">
        <v>2068</v>
      </c>
      <c r="F939" s="104" t="s">
        <v>1392</v>
      </c>
      <c r="G939" s="104" t="s">
        <v>831</v>
      </c>
      <c r="H939" s="107" t="s">
        <v>1513</v>
      </c>
      <c r="I939" s="107" t="s">
        <v>895</v>
      </c>
      <c r="J939" s="47" t="s">
        <v>2788</v>
      </c>
      <c r="K939" s="48"/>
      <c r="L939" s="48"/>
      <c r="M939" s="48" t="s">
        <v>1608</v>
      </c>
      <c r="N939" s="48" t="s">
        <v>1609</v>
      </c>
      <c r="O939" s="48"/>
      <c r="P939" s="48"/>
      <c r="Q939" s="48"/>
      <c r="R939" s="48"/>
      <c r="S939" s="140"/>
      <c r="T939" s="48"/>
    </row>
    <row r="940" spans="1:20" ht="102">
      <c r="A940" s="76">
        <v>940</v>
      </c>
      <c r="B940" s="45" t="s">
        <v>1806</v>
      </c>
      <c r="C940" s="105" t="s">
        <v>894</v>
      </c>
      <c r="D940" s="105" t="s">
        <v>603</v>
      </c>
      <c r="E940" s="105" t="s">
        <v>2298</v>
      </c>
      <c r="F940" s="104" t="s">
        <v>1392</v>
      </c>
      <c r="G940" s="104" t="s">
        <v>831</v>
      </c>
      <c r="H940" s="107" t="s">
        <v>896</v>
      </c>
      <c r="I940" s="107" t="s">
        <v>897</v>
      </c>
      <c r="J940" s="47" t="s">
        <v>2788</v>
      </c>
      <c r="K940" s="48"/>
      <c r="L940" s="48"/>
      <c r="M940" s="48" t="s">
        <v>1608</v>
      </c>
      <c r="N940" s="48" t="s">
        <v>1609</v>
      </c>
      <c r="O940" s="48"/>
      <c r="P940" s="48"/>
      <c r="Q940" s="48"/>
      <c r="R940" s="48"/>
      <c r="S940" s="140"/>
      <c r="T940" s="48"/>
    </row>
    <row r="941" spans="1:20" ht="25.5">
      <c r="A941" s="76">
        <v>941</v>
      </c>
      <c r="B941" s="45" t="s">
        <v>1806</v>
      </c>
      <c r="C941" s="105" t="s">
        <v>894</v>
      </c>
      <c r="D941" s="105" t="s">
        <v>603</v>
      </c>
      <c r="E941" s="105" t="s">
        <v>268</v>
      </c>
      <c r="F941" s="104" t="s">
        <v>1392</v>
      </c>
      <c r="G941" s="104" t="s">
        <v>831</v>
      </c>
      <c r="H941" s="107" t="s">
        <v>898</v>
      </c>
      <c r="I941" s="107" t="s">
        <v>1658</v>
      </c>
      <c r="J941" s="47" t="s">
        <v>2815</v>
      </c>
      <c r="K941" s="48"/>
      <c r="L941" s="48"/>
      <c r="M941" s="48"/>
      <c r="N941" s="48"/>
      <c r="O941" s="48"/>
      <c r="P941" s="48"/>
      <c r="Q941" s="48"/>
      <c r="R941" s="48"/>
      <c r="S941" s="140"/>
      <c r="T941" s="48"/>
    </row>
    <row r="942" spans="1:20" ht="78.75">
      <c r="A942" s="76">
        <v>942</v>
      </c>
      <c r="B942" s="45" t="s">
        <v>1806</v>
      </c>
      <c r="C942" s="105" t="s">
        <v>899</v>
      </c>
      <c r="D942" s="105" t="s">
        <v>900</v>
      </c>
      <c r="E942" s="105" t="s">
        <v>2285</v>
      </c>
      <c r="F942" s="104" t="s">
        <v>1392</v>
      </c>
      <c r="G942" s="104" t="s">
        <v>831</v>
      </c>
      <c r="H942" s="107" t="s">
        <v>2545</v>
      </c>
      <c r="I942" s="107" t="s">
        <v>901</v>
      </c>
      <c r="J942" s="47" t="s">
        <v>2789</v>
      </c>
      <c r="K942" s="48" t="s">
        <v>2690</v>
      </c>
      <c r="L942" s="48"/>
      <c r="M942" s="48" t="s">
        <v>1608</v>
      </c>
      <c r="N942" s="48" t="s">
        <v>1609</v>
      </c>
      <c r="O942" s="48"/>
      <c r="P942" s="48"/>
      <c r="Q942" s="48"/>
      <c r="R942" s="48"/>
      <c r="S942" s="140"/>
      <c r="T942" s="48"/>
    </row>
    <row r="943" spans="1:20" ht="25.5">
      <c r="A943" s="76">
        <v>943</v>
      </c>
      <c r="B943" s="45" t="s">
        <v>1806</v>
      </c>
      <c r="C943" s="105" t="s">
        <v>899</v>
      </c>
      <c r="D943" s="105" t="s">
        <v>900</v>
      </c>
      <c r="E943" s="105" t="s">
        <v>2914</v>
      </c>
      <c r="F943" s="104" t="s">
        <v>1392</v>
      </c>
      <c r="G943" s="104" t="s">
        <v>831</v>
      </c>
      <c r="H943" s="107" t="s">
        <v>902</v>
      </c>
      <c r="I943" s="107" t="s">
        <v>1658</v>
      </c>
      <c r="J943" s="47" t="s">
        <v>2815</v>
      </c>
      <c r="K943" s="48"/>
      <c r="L943" s="48"/>
      <c r="M943" s="48"/>
      <c r="N943" s="48"/>
      <c r="O943" s="48"/>
      <c r="P943" s="48"/>
      <c r="Q943" s="48"/>
      <c r="R943" s="48"/>
      <c r="S943" s="140"/>
      <c r="T943" s="48"/>
    </row>
    <row r="944" spans="1:20" ht="25.5">
      <c r="A944" s="76">
        <v>944</v>
      </c>
      <c r="B944" s="45" t="s">
        <v>1806</v>
      </c>
      <c r="C944" s="105" t="s">
        <v>342</v>
      </c>
      <c r="D944" s="105" t="s">
        <v>900</v>
      </c>
      <c r="E944" s="105" t="s">
        <v>850</v>
      </c>
      <c r="F944" s="104" t="s">
        <v>1392</v>
      </c>
      <c r="G944" s="104" t="s">
        <v>831</v>
      </c>
      <c r="H944" s="107" t="s">
        <v>343</v>
      </c>
      <c r="I944" s="107" t="s">
        <v>1658</v>
      </c>
      <c r="J944" s="47" t="s">
        <v>2815</v>
      </c>
      <c r="K944" s="48" t="s">
        <v>1779</v>
      </c>
      <c r="L944" s="48"/>
      <c r="M944" s="48"/>
      <c r="N944" s="48"/>
      <c r="O944" s="48"/>
      <c r="P944" s="48"/>
      <c r="Q944" s="48"/>
      <c r="R944" s="48"/>
      <c r="S944" s="140"/>
      <c r="T944" s="48"/>
    </row>
    <row r="945" spans="1:20" ht="25.5">
      <c r="A945" s="76">
        <v>945</v>
      </c>
      <c r="B945" s="45" t="s">
        <v>1806</v>
      </c>
      <c r="C945" s="105" t="s">
        <v>1289</v>
      </c>
      <c r="D945" s="105" t="s">
        <v>1290</v>
      </c>
      <c r="E945" s="105" t="s">
        <v>2910</v>
      </c>
      <c r="F945" s="104" t="s">
        <v>1392</v>
      </c>
      <c r="G945" s="104" t="s">
        <v>831</v>
      </c>
      <c r="H945" s="107" t="s">
        <v>344</v>
      </c>
      <c r="I945" s="107" t="s">
        <v>1658</v>
      </c>
      <c r="J945" s="47" t="s">
        <v>2815</v>
      </c>
      <c r="K945" s="48" t="s">
        <v>1774</v>
      </c>
      <c r="L945" s="48"/>
      <c r="M945" s="48"/>
      <c r="N945" s="48"/>
      <c r="O945" s="48"/>
      <c r="P945" s="48"/>
      <c r="Q945" s="48"/>
      <c r="R945" s="48"/>
      <c r="S945" s="140"/>
      <c r="T945" s="48"/>
    </row>
    <row r="946" spans="1:20" ht="25.5">
      <c r="A946" s="76">
        <v>946</v>
      </c>
      <c r="B946" s="45" t="s">
        <v>1806</v>
      </c>
      <c r="C946" s="105" t="s">
        <v>1293</v>
      </c>
      <c r="D946" s="105" t="s">
        <v>1290</v>
      </c>
      <c r="E946" s="105" t="s">
        <v>2911</v>
      </c>
      <c r="F946" s="104" t="s">
        <v>1392</v>
      </c>
      <c r="G946" s="104" t="s">
        <v>831</v>
      </c>
      <c r="H946" s="107" t="s">
        <v>345</v>
      </c>
      <c r="I946" s="107" t="s">
        <v>1658</v>
      </c>
      <c r="J946" s="47" t="s">
        <v>2815</v>
      </c>
      <c r="K946" s="48"/>
      <c r="L946" s="48"/>
      <c r="M946" s="48"/>
      <c r="N946" s="48"/>
      <c r="O946" s="48"/>
      <c r="P946" s="48"/>
      <c r="Q946" s="48"/>
      <c r="R946" s="48"/>
      <c r="S946" s="140"/>
      <c r="T946" s="48"/>
    </row>
    <row r="947" spans="1:20" ht="25.5">
      <c r="A947" s="76">
        <v>947</v>
      </c>
      <c r="B947" s="45" t="s">
        <v>1806</v>
      </c>
      <c r="C947" s="105" t="s">
        <v>346</v>
      </c>
      <c r="D947" s="105" t="s">
        <v>1670</v>
      </c>
      <c r="E947" s="105" t="s">
        <v>2068</v>
      </c>
      <c r="F947" s="104" t="s">
        <v>1392</v>
      </c>
      <c r="G947" s="104" t="s">
        <v>831</v>
      </c>
      <c r="H947" s="107" t="s">
        <v>345</v>
      </c>
      <c r="I947" s="107" t="s">
        <v>1658</v>
      </c>
      <c r="J947" s="47" t="s">
        <v>2815</v>
      </c>
      <c r="K947" s="48"/>
      <c r="L947" s="48"/>
      <c r="M947" s="48"/>
      <c r="N947" s="48"/>
      <c r="O947" s="48"/>
      <c r="P947" s="48"/>
      <c r="Q947" s="48"/>
      <c r="R947" s="48"/>
      <c r="S947" s="140"/>
      <c r="T947" s="48"/>
    </row>
    <row r="948" spans="1:20" ht="25.5">
      <c r="A948" s="76">
        <v>948</v>
      </c>
      <c r="B948" s="45" t="s">
        <v>1806</v>
      </c>
      <c r="C948" s="105" t="s">
        <v>1669</v>
      </c>
      <c r="D948" s="105" t="s">
        <v>1670</v>
      </c>
      <c r="E948" s="105" t="s">
        <v>2920</v>
      </c>
      <c r="F948" s="104" t="s">
        <v>1392</v>
      </c>
      <c r="G948" s="104" t="s">
        <v>831</v>
      </c>
      <c r="H948" s="107" t="s">
        <v>347</v>
      </c>
      <c r="I948" s="107" t="s">
        <v>348</v>
      </c>
      <c r="J948" s="47" t="s">
        <v>2788</v>
      </c>
      <c r="K948" s="48"/>
      <c r="L948" s="48"/>
      <c r="M948" s="48" t="s">
        <v>1608</v>
      </c>
      <c r="N948" s="48" t="s">
        <v>1609</v>
      </c>
      <c r="O948" s="48"/>
      <c r="P948" s="48"/>
      <c r="Q948" s="48"/>
      <c r="R948" s="48"/>
      <c r="S948" s="140"/>
      <c r="T948" s="48"/>
    </row>
    <row r="949" spans="1:20" ht="25.5">
      <c r="A949" s="76">
        <v>949</v>
      </c>
      <c r="B949" s="45" t="s">
        <v>1806</v>
      </c>
      <c r="C949" s="105" t="s">
        <v>349</v>
      </c>
      <c r="D949" s="105" t="s">
        <v>350</v>
      </c>
      <c r="E949" s="105" t="s">
        <v>1398</v>
      </c>
      <c r="F949" s="104" t="s">
        <v>1392</v>
      </c>
      <c r="G949" s="104" t="s">
        <v>831</v>
      </c>
      <c r="H949" s="107" t="s">
        <v>2545</v>
      </c>
      <c r="I949" s="107" t="s">
        <v>351</v>
      </c>
      <c r="J949" s="47" t="s">
        <v>2788</v>
      </c>
      <c r="K949" s="48"/>
      <c r="L949" s="48"/>
      <c r="M949" s="48" t="s">
        <v>1608</v>
      </c>
      <c r="N949" s="48" t="s">
        <v>1609</v>
      </c>
      <c r="O949" s="48"/>
      <c r="P949" s="48"/>
      <c r="Q949" s="48"/>
      <c r="R949" s="48"/>
      <c r="S949" s="140"/>
      <c r="T949" s="48"/>
    </row>
    <row r="950" spans="1:20" ht="51">
      <c r="A950" s="76">
        <v>950</v>
      </c>
      <c r="B950" s="45" t="s">
        <v>1806</v>
      </c>
      <c r="C950" s="105" t="s">
        <v>349</v>
      </c>
      <c r="D950" s="105" t="s">
        <v>350</v>
      </c>
      <c r="E950" s="105" t="s">
        <v>2767</v>
      </c>
      <c r="F950" s="104" t="s">
        <v>1392</v>
      </c>
      <c r="G950" s="104" t="s">
        <v>831</v>
      </c>
      <c r="H950" s="107" t="s">
        <v>352</v>
      </c>
      <c r="I950" s="107" t="s">
        <v>353</v>
      </c>
      <c r="J950" s="47" t="s">
        <v>2789</v>
      </c>
      <c r="K950" s="48" t="s">
        <v>2689</v>
      </c>
      <c r="L950" s="48"/>
      <c r="M950" s="48" t="s">
        <v>1608</v>
      </c>
      <c r="N950" s="48" t="s">
        <v>1609</v>
      </c>
      <c r="O950" s="48"/>
      <c r="P950" s="48"/>
      <c r="Q950" s="48"/>
      <c r="R950" s="48"/>
      <c r="S950" s="140"/>
      <c r="T950" s="48"/>
    </row>
    <row r="951" spans="1:20" ht="25.5">
      <c r="A951" s="76">
        <v>951</v>
      </c>
      <c r="B951" s="45" t="s">
        <v>1806</v>
      </c>
      <c r="C951" s="105" t="s">
        <v>1672</v>
      </c>
      <c r="D951" s="105" t="s">
        <v>1673</v>
      </c>
      <c r="E951" s="105" t="s">
        <v>1405</v>
      </c>
      <c r="F951" s="104" t="s">
        <v>1392</v>
      </c>
      <c r="G951" s="104" t="s">
        <v>831</v>
      </c>
      <c r="H951" s="107" t="s">
        <v>354</v>
      </c>
      <c r="I951" s="107" t="s">
        <v>355</v>
      </c>
      <c r="J951" s="47" t="s">
        <v>2788</v>
      </c>
      <c r="K951" s="48"/>
      <c r="L951" s="48"/>
      <c r="M951" s="48" t="s">
        <v>1608</v>
      </c>
      <c r="N951" s="48" t="s">
        <v>1609</v>
      </c>
      <c r="O951" s="48"/>
      <c r="P951" s="48"/>
      <c r="Q951" s="48"/>
      <c r="R951" s="48"/>
      <c r="S951" s="140"/>
      <c r="T951" s="48"/>
    </row>
    <row r="952" spans="1:20" ht="12.75">
      <c r="A952" s="76">
        <v>952</v>
      </c>
      <c r="B952" s="45" t="s">
        <v>1806</v>
      </c>
      <c r="C952" s="105" t="s">
        <v>1672</v>
      </c>
      <c r="D952" s="105" t="s">
        <v>1673</v>
      </c>
      <c r="E952" s="105" t="s">
        <v>2875</v>
      </c>
      <c r="F952" s="104" t="s">
        <v>1392</v>
      </c>
      <c r="G952" s="104" t="s">
        <v>831</v>
      </c>
      <c r="H952" s="107" t="s">
        <v>356</v>
      </c>
      <c r="I952" s="107" t="s">
        <v>357</v>
      </c>
      <c r="J952" s="47" t="s">
        <v>2788</v>
      </c>
      <c r="K952" s="107"/>
      <c r="L952" s="48"/>
      <c r="M952" s="48" t="s">
        <v>1608</v>
      </c>
      <c r="N952" s="48" t="s">
        <v>1609</v>
      </c>
      <c r="O952" s="48"/>
      <c r="P952" s="48"/>
      <c r="Q952" s="48"/>
      <c r="R952" s="48"/>
      <c r="S952" s="145"/>
      <c r="T952" s="48"/>
    </row>
    <row r="953" spans="1:20" ht="25.5">
      <c r="A953" s="76">
        <v>953</v>
      </c>
      <c r="B953" s="45" t="s">
        <v>1806</v>
      </c>
      <c r="C953" s="105" t="s">
        <v>1672</v>
      </c>
      <c r="D953" s="105" t="s">
        <v>1673</v>
      </c>
      <c r="E953" s="105" t="s">
        <v>2740</v>
      </c>
      <c r="F953" s="104" t="s">
        <v>1392</v>
      </c>
      <c r="G953" s="104" t="s">
        <v>831</v>
      </c>
      <c r="H953" s="107" t="s">
        <v>358</v>
      </c>
      <c r="I953" s="107" t="s">
        <v>359</v>
      </c>
      <c r="J953" s="47" t="s">
        <v>2788</v>
      </c>
      <c r="K953" s="131"/>
      <c r="L953" s="48"/>
      <c r="M953" s="48" t="s">
        <v>1608</v>
      </c>
      <c r="N953" s="48" t="s">
        <v>1609</v>
      </c>
      <c r="O953" s="48"/>
      <c r="P953" s="48"/>
      <c r="Q953" s="48"/>
      <c r="R953" s="48"/>
      <c r="S953" s="145"/>
      <c r="T953" s="48"/>
    </row>
    <row r="954" spans="1:20" ht="25.5">
      <c r="A954" s="76">
        <v>954</v>
      </c>
      <c r="B954" s="45" t="s">
        <v>1806</v>
      </c>
      <c r="C954" s="105" t="s">
        <v>1672</v>
      </c>
      <c r="D954" s="105" t="s">
        <v>1673</v>
      </c>
      <c r="E954" s="105" t="s">
        <v>2298</v>
      </c>
      <c r="F954" s="104" t="s">
        <v>1392</v>
      </c>
      <c r="G954" s="104" t="s">
        <v>831</v>
      </c>
      <c r="H954" s="107" t="s">
        <v>2218</v>
      </c>
      <c r="I954" s="107" t="s">
        <v>360</v>
      </c>
      <c r="J954" s="47" t="s">
        <v>2788</v>
      </c>
      <c r="K954" s="48"/>
      <c r="L954" s="48"/>
      <c r="M954" s="48" t="s">
        <v>1608</v>
      </c>
      <c r="N954" s="48" t="s">
        <v>1609</v>
      </c>
      <c r="O954" s="48"/>
      <c r="P954" s="48"/>
      <c r="Q954" s="48"/>
      <c r="R954" s="48"/>
      <c r="S954" s="140"/>
      <c r="T954" s="48"/>
    </row>
    <row r="955" spans="1:20" ht="25.5">
      <c r="A955" s="76">
        <v>955</v>
      </c>
      <c r="B955" s="45" t="s">
        <v>1806</v>
      </c>
      <c r="C955" s="105" t="s">
        <v>605</v>
      </c>
      <c r="D955" s="105" t="s">
        <v>1459</v>
      </c>
      <c r="E955" s="105" t="s">
        <v>2068</v>
      </c>
      <c r="F955" s="104" t="s">
        <v>1392</v>
      </c>
      <c r="G955" s="104" t="s">
        <v>831</v>
      </c>
      <c r="H955" s="107" t="s">
        <v>2545</v>
      </c>
      <c r="I955" s="107" t="s">
        <v>351</v>
      </c>
      <c r="J955" s="47" t="s">
        <v>2788</v>
      </c>
      <c r="K955" s="48"/>
      <c r="L955" s="48"/>
      <c r="M955" s="48" t="s">
        <v>1608</v>
      </c>
      <c r="N955" s="48" t="s">
        <v>1609</v>
      </c>
      <c r="O955" s="48"/>
      <c r="P955" s="48"/>
      <c r="Q955" s="48"/>
      <c r="R955" s="48"/>
      <c r="S955" s="140"/>
      <c r="T955" s="48"/>
    </row>
    <row r="956" spans="1:20" ht="12.75">
      <c r="A956" s="76">
        <v>956</v>
      </c>
      <c r="B956" s="45" t="s">
        <v>1806</v>
      </c>
      <c r="C956" s="105" t="s">
        <v>605</v>
      </c>
      <c r="D956" s="105" t="s">
        <v>1459</v>
      </c>
      <c r="E956" s="105" t="s">
        <v>2739</v>
      </c>
      <c r="F956" s="104" t="s">
        <v>1392</v>
      </c>
      <c r="G956" s="104" t="s">
        <v>831</v>
      </c>
      <c r="H956" s="107" t="s">
        <v>1981</v>
      </c>
      <c r="I956" s="107" t="s">
        <v>361</v>
      </c>
      <c r="J956" s="47" t="s">
        <v>2788</v>
      </c>
      <c r="K956" s="48"/>
      <c r="L956" s="48"/>
      <c r="M956" s="48" t="s">
        <v>1608</v>
      </c>
      <c r="N956" s="48" t="s">
        <v>1609</v>
      </c>
      <c r="O956" s="48"/>
      <c r="P956" s="48"/>
      <c r="Q956" s="48"/>
      <c r="R956" s="48"/>
      <c r="S956" s="140"/>
      <c r="T956" s="48"/>
    </row>
    <row r="957" spans="1:20" ht="12.75">
      <c r="A957" s="76">
        <v>957</v>
      </c>
      <c r="B957" s="45" t="s">
        <v>1806</v>
      </c>
      <c r="C957" s="105" t="s">
        <v>1458</v>
      </c>
      <c r="D957" s="105" t="s">
        <v>1459</v>
      </c>
      <c r="E957" s="105" t="s">
        <v>2911</v>
      </c>
      <c r="F957" s="104" t="s">
        <v>1392</v>
      </c>
      <c r="G957" s="104" t="s">
        <v>831</v>
      </c>
      <c r="H957" s="107" t="s">
        <v>362</v>
      </c>
      <c r="I957" s="107" t="s">
        <v>1658</v>
      </c>
      <c r="J957" s="47" t="s">
        <v>2815</v>
      </c>
      <c r="K957" s="48"/>
      <c r="L957" s="48"/>
      <c r="M957" s="48"/>
      <c r="N957" s="48"/>
      <c r="O957" s="48"/>
      <c r="P957" s="48" t="s">
        <v>1421</v>
      </c>
      <c r="Q957" s="48"/>
      <c r="R957" s="48"/>
      <c r="S957" s="163">
        <v>39686</v>
      </c>
      <c r="T957" s="48"/>
    </row>
    <row r="958" spans="1:20" ht="12.75">
      <c r="A958" s="76">
        <v>958</v>
      </c>
      <c r="B958" s="45" t="s">
        <v>1806</v>
      </c>
      <c r="C958" s="105" t="s">
        <v>2269</v>
      </c>
      <c r="D958" s="105" t="s">
        <v>2270</v>
      </c>
      <c r="E958" s="105" t="s">
        <v>2318</v>
      </c>
      <c r="F958" s="104" t="s">
        <v>1392</v>
      </c>
      <c r="G958" s="104" t="s">
        <v>831</v>
      </c>
      <c r="H958" s="107" t="s">
        <v>363</v>
      </c>
      <c r="I958" s="107" t="s">
        <v>1658</v>
      </c>
      <c r="J958" s="47" t="s">
        <v>2815</v>
      </c>
      <c r="K958" s="48"/>
      <c r="L958" s="48"/>
      <c r="M958" s="48"/>
      <c r="N958" s="48"/>
      <c r="O958" s="48"/>
      <c r="P958" s="48" t="s">
        <v>1421</v>
      </c>
      <c r="Q958" s="48"/>
      <c r="R958" s="48"/>
      <c r="S958" s="163">
        <v>39686</v>
      </c>
      <c r="T958" s="48"/>
    </row>
    <row r="959" spans="1:20" ht="12.75">
      <c r="A959" s="76">
        <v>959</v>
      </c>
      <c r="B959" s="45" t="s">
        <v>1806</v>
      </c>
      <c r="C959" s="105" t="s">
        <v>2022</v>
      </c>
      <c r="D959" s="105" t="s">
        <v>610</v>
      </c>
      <c r="E959" s="105" t="s">
        <v>2298</v>
      </c>
      <c r="F959" s="104" t="s">
        <v>1392</v>
      </c>
      <c r="G959" s="104" t="s">
        <v>831</v>
      </c>
      <c r="H959" s="107" t="s">
        <v>364</v>
      </c>
      <c r="I959" s="107" t="s">
        <v>365</v>
      </c>
      <c r="J959" s="47" t="s">
        <v>2788</v>
      </c>
      <c r="K959" s="48"/>
      <c r="L959" s="48"/>
      <c r="M959" s="48" t="s">
        <v>1608</v>
      </c>
      <c r="N959" s="48" t="s">
        <v>1609</v>
      </c>
      <c r="O959" s="48"/>
      <c r="P959" s="48"/>
      <c r="Q959" s="48"/>
      <c r="R959" s="48"/>
      <c r="S959" s="140"/>
      <c r="T959" s="48"/>
    </row>
    <row r="960" spans="1:20" ht="12.75">
      <c r="A960" s="76">
        <v>960</v>
      </c>
      <c r="B960" s="45" t="s">
        <v>1806</v>
      </c>
      <c r="C960" s="105" t="s">
        <v>2022</v>
      </c>
      <c r="D960" s="105" t="s">
        <v>610</v>
      </c>
      <c r="E960" s="105" t="s">
        <v>2298</v>
      </c>
      <c r="F960" s="104" t="s">
        <v>1392</v>
      </c>
      <c r="G960" s="104" t="s">
        <v>831</v>
      </c>
      <c r="H960" s="107" t="s">
        <v>366</v>
      </c>
      <c r="I960" s="107" t="s">
        <v>365</v>
      </c>
      <c r="J960" s="47" t="s">
        <v>2788</v>
      </c>
      <c r="K960" s="48"/>
      <c r="L960" s="48"/>
      <c r="M960" s="48" t="s">
        <v>1608</v>
      </c>
      <c r="N960" s="48" t="s">
        <v>1609</v>
      </c>
      <c r="O960" s="48"/>
      <c r="P960" s="48"/>
      <c r="Q960" s="48"/>
      <c r="R960" s="48"/>
      <c r="S960" s="140"/>
      <c r="T960" s="48"/>
    </row>
    <row r="961" spans="1:20" ht="25.5">
      <c r="A961" s="76">
        <v>961</v>
      </c>
      <c r="B961" s="45" t="s">
        <v>1806</v>
      </c>
      <c r="C961" s="105" t="s">
        <v>2022</v>
      </c>
      <c r="D961" s="105" t="s">
        <v>610</v>
      </c>
      <c r="E961" s="105" t="s">
        <v>268</v>
      </c>
      <c r="F961" s="104" t="s">
        <v>1392</v>
      </c>
      <c r="G961" s="104" t="s">
        <v>831</v>
      </c>
      <c r="H961" s="107" t="s">
        <v>367</v>
      </c>
      <c r="I961" s="107" t="s">
        <v>368</v>
      </c>
      <c r="J961" s="47" t="s">
        <v>2788</v>
      </c>
      <c r="K961" s="48"/>
      <c r="L961" s="48"/>
      <c r="M961" s="48" t="s">
        <v>1608</v>
      </c>
      <c r="N961" s="48" t="s">
        <v>1609</v>
      </c>
      <c r="O961" s="48"/>
      <c r="P961" s="48"/>
      <c r="Q961" s="48"/>
      <c r="R961" s="48"/>
      <c r="S961" s="140"/>
      <c r="T961" s="48"/>
    </row>
    <row r="962" spans="1:20" ht="25.5">
      <c r="A962" s="76">
        <v>962</v>
      </c>
      <c r="B962" s="45" t="s">
        <v>1806</v>
      </c>
      <c r="C962" s="105" t="s">
        <v>2022</v>
      </c>
      <c r="D962" s="105" t="s">
        <v>610</v>
      </c>
      <c r="E962" s="105" t="s">
        <v>2909</v>
      </c>
      <c r="F962" s="104" t="s">
        <v>1392</v>
      </c>
      <c r="G962" s="104" t="s">
        <v>831</v>
      </c>
      <c r="H962" s="107" t="s">
        <v>369</v>
      </c>
      <c r="I962" s="107" t="s">
        <v>370</v>
      </c>
      <c r="J962" s="47" t="s">
        <v>2788</v>
      </c>
      <c r="K962" s="48"/>
      <c r="L962" s="48"/>
      <c r="M962" s="48" t="s">
        <v>1608</v>
      </c>
      <c r="N962" s="48" t="s">
        <v>1609</v>
      </c>
      <c r="O962" s="48"/>
      <c r="P962" s="48"/>
      <c r="Q962" s="48"/>
      <c r="R962" s="48"/>
      <c r="S962" s="140"/>
      <c r="T962" s="48"/>
    </row>
    <row r="963" spans="1:20" ht="25.5">
      <c r="A963" s="76">
        <v>963</v>
      </c>
      <c r="B963" s="45" t="s">
        <v>1806</v>
      </c>
      <c r="C963" s="105" t="s">
        <v>2022</v>
      </c>
      <c r="D963" s="105" t="s">
        <v>610</v>
      </c>
      <c r="E963" s="105" t="s">
        <v>2859</v>
      </c>
      <c r="F963" s="104" t="s">
        <v>1392</v>
      </c>
      <c r="G963" s="104" t="s">
        <v>831</v>
      </c>
      <c r="H963" s="107" t="s">
        <v>371</v>
      </c>
      <c r="I963" s="107" t="s">
        <v>372</v>
      </c>
      <c r="J963" s="47" t="s">
        <v>2788</v>
      </c>
      <c r="K963" s="48"/>
      <c r="L963" s="48"/>
      <c r="M963" s="48" t="s">
        <v>1608</v>
      </c>
      <c r="N963" s="48" t="s">
        <v>1609</v>
      </c>
      <c r="O963" s="48"/>
      <c r="P963" s="48"/>
      <c r="Q963" s="48"/>
      <c r="R963" s="48"/>
      <c r="S963" s="140"/>
      <c r="T963" s="48"/>
    </row>
    <row r="964" spans="1:20" ht="25.5">
      <c r="A964" s="76">
        <v>964</v>
      </c>
      <c r="B964" s="45" t="s">
        <v>1806</v>
      </c>
      <c r="C964" s="105" t="s">
        <v>2022</v>
      </c>
      <c r="D964" s="105" t="s">
        <v>610</v>
      </c>
      <c r="E964" s="105" t="s">
        <v>403</v>
      </c>
      <c r="F964" s="104" t="s">
        <v>1392</v>
      </c>
      <c r="G964" s="104" t="s">
        <v>831</v>
      </c>
      <c r="H964" s="107" t="s">
        <v>373</v>
      </c>
      <c r="I964" s="107" t="s">
        <v>374</v>
      </c>
      <c r="J964" s="47" t="s">
        <v>2788</v>
      </c>
      <c r="K964" s="48"/>
      <c r="L964" s="48"/>
      <c r="M964" s="48" t="s">
        <v>1608</v>
      </c>
      <c r="N964" s="48" t="s">
        <v>1609</v>
      </c>
      <c r="O964" s="48"/>
      <c r="P964" s="48"/>
      <c r="Q964" s="48"/>
      <c r="R964" s="48"/>
      <c r="S964" s="140"/>
      <c r="T964" s="48"/>
    </row>
    <row r="965" spans="1:20" ht="38.25">
      <c r="A965" s="76">
        <v>965</v>
      </c>
      <c r="B965" s="45" t="s">
        <v>1806</v>
      </c>
      <c r="C965" s="105" t="s">
        <v>2022</v>
      </c>
      <c r="D965" s="105" t="s">
        <v>610</v>
      </c>
      <c r="E965" s="105" t="s">
        <v>403</v>
      </c>
      <c r="F965" s="104" t="s">
        <v>1392</v>
      </c>
      <c r="G965" s="104" t="s">
        <v>831</v>
      </c>
      <c r="H965" s="107" t="s">
        <v>375</v>
      </c>
      <c r="I965" s="107" t="s">
        <v>348</v>
      </c>
      <c r="J965" s="47" t="s">
        <v>2788</v>
      </c>
      <c r="K965" s="48"/>
      <c r="L965" s="48"/>
      <c r="M965" s="48" t="s">
        <v>1608</v>
      </c>
      <c r="N965" s="48" t="s">
        <v>1609</v>
      </c>
      <c r="O965" s="48"/>
      <c r="P965" s="48"/>
      <c r="Q965" s="48"/>
      <c r="R965" s="48"/>
      <c r="S965" s="140"/>
      <c r="T965" s="48"/>
    </row>
    <row r="966" spans="1:20" ht="12.75">
      <c r="A966" s="76">
        <v>966</v>
      </c>
      <c r="B966" s="45" t="s">
        <v>1806</v>
      </c>
      <c r="C966" s="105" t="s">
        <v>2022</v>
      </c>
      <c r="D966" s="105" t="s">
        <v>610</v>
      </c>
      <c r="E966" s="105" t="s">
        <v>2819</v>
      </c>
      <c r="F966" s="104" t="s">
        <v>1392</v>
      </c>
      <c r="G966" s="104" t="s">
        <v>831</v>
      </c>
      <c r="H966" s="107" t="s">
        <v>2218</v>
      </c>
      <c r="I966" s="107" t="s">
        <v>376</v>
      </c>
      <c r="J966" s="47" t="s">
        <v>2788</v>
      </c>
      <c r="K966" s="48"/>
      <c r="L966" s="48"/>
      <c r="M966" s="48" t="s">
        <v>1608</v>
      </c>
      <c r="N966" s="48" t="s">
        <v>1609</v>
      </c>
      <c r="O966" s="48"/>
      <c r="P966" s="48"/>
      <c r="Q966" s="48"/>
      <c r="R966" s="48"/>
      <c r="S966" s="140"/>
      <c r="T966" s="48"/>
    </row>
    <row r="967" spans="1:20" ht="12.75">
      <c r="A967" s="76">
        <v>967</v>
      </c>
      <c r="B967" s="45" t="s">
        <v>1806</v>
      </c>
      <c r="C967" s="105" t="s">
        <v>2022</v>
      </c>
      <c r="D967" s="105" t="s">
        <v>610</v>
      </c>
      <c r="E967" s="105" t="s">
        <v>1183</v>
      </c>
      <c r="F967" s="104" t="s">
        <v>1392</v>
      </c>
      <c r="G967" s="104" t="s">
        <v>831</v>
      </c>
      <c r="H967" s="107" t="s">
        <v>2218</v>
      </c>
      <c r="I967" s="107" t="s">
        <v>377</v>
      </c>
      <c r="J967" s="47" t="s">
        <v>2788</v>
      </c>
      <c r="K967" s="48"/>
      <c r="L967" s="48"/>
      <c r="M967" s="48" t="s">
        <v>1608</v>
      </c>
      <c r="N967" s="48" t="s">
        <v>1609</v>
      </c>
      <c r="O967" s="48"/>
      <c r="P967" s="48"/>
      <c r="Q967" s="48"/>
      <c r="R967" s="48"/>
      <c r="S967" s="140"/>
      <c r="T967" s="48"/>
    </row>
    <row r="968" spans="1:20" ht="63.75">
      <c r="A968" s="76">
        <v>968</v>
      </c>
      <c r="B968" s="45" t="s">
        <v>1806</v>
      </c>
      <c r="C968" s="105" t="s">
        <v>2022</v>
      </c>
      <c r="D968" s="105" t="s">
        <v>610</v>
      </c>
      <c r="E968" s="105" t="s">
        <v>2920</v>
      </c>
      <c r="F968" s="104" t="s">
        <v>1392</v>
      </c>
      <c r="G968" s="104" t="s">
        <v>831</v>
      </c>
      <c r="H968" s="107" t="s">
        <v>2545</v>
      </c>
      <c r="I968" s="107" t="s">
        <v>378</v>
      </c>
      <c r="J968" s="47" t="s">
        <v>2788</v>
      </c>
      <c r="K968" s="48"/>
      <c r="L968" s="48"/>
      <c r="M968" s="48" t="s">
        <v>1608</v>
      </c>
      <c r="N968" s="48" t="s">
        <v>1609</v>
      </c>
      <c r="O968" s="48"/>
      <c r="P968" s="48"/>
      <c r="Q968" s="48"/>
      <c r="R968" s="48"/>
      <c r="S968" s="140"/>
      <c r="T968" s="48"/>
    </row>
    <row r="969" spans="1:20" ht="25.5">
      <c r="A969" s="76">
        <v>969</v>
      </c>
      <c r="B969" s="45" t="s">
        <v>1806</v>
      </c>
      <c r="C969" s="105" t="s">
        <v>2022</v>
      </c>
      <c r="D969" s="105" t="s">
        <v>2023</v>
      </c>
      <c r="E969" s="105" t="s">
        <v>836</v>
      </c>
      <c r="F969" s="104" t="s">
        <v>1392</v>
      </c>
      <c r="G969" s="104" t="s">
        <v>831</v>
      </c>
      <c r="H969" s="107" t="s">
        <v>379</v>
      </c>
      <c r="I969" s="107" t="s">
        <v>380</v>
      </c>
      <c r="J969" s="47" t="s">
        <v>2788</v>
      </c>
      <c r="K969" s="48"/>
      <c r="L969" s="48"/>
      <c r="M969" s="48" t="s">
        <v>1608</v>
      </c>
      <c r="N969" s="48" t="s">
        <v>1609</v>
      </c>
      <c r="O969" s="48"/>
      <c r="P969" s="48"/>
      <c r="Q969" s="48"/>
      <c r="R969" s="48"/>
      <c r="S969" s="140"/>
      <c r="T969" s="48"/>
    </row>
    <row r="970" spans="1:20" ht="25.5">
      <c r="A970" s="76">
        <v>970</v>
      </c>
      <c r="B970" s="45" t="s">
        <v>1806</v>
      </c>
      <c r="C970" s="105" t="s">
        <v>2022</v>
      </c>
      <c r="D970" s="105" t="s">
        <v>2023</v>
      </c>
      <c r="E970" s="105" t="s">
        <v>2819</v>
      </c>
      <c r="F970" s="104" t="s">
        <v>1392</v>
      </c>
      <c r="G970" s="104" t="s">
        <v>831</v>
      </c>
      <c r="H970" s="107" t="s">
        <v>379</v>
      </c>
      <c r="I970" s="107" t="s">
        <v>380</v>
      </c>
      <c r="J970" s="47" t="s">
        <v>2788</v>
      </c>
      <c r="K970" s="48"/>
      <c r="L970" s="48"/>
      <c r="M970" s="48" t="s">
        <v>1608</v>
      </c>
      <c r="N970" s="48" t="s">
        <v>1609</v>
      </c>
      <c r="O970" s="48"/>
      <c r="P970" s="48"/>
      <c r="Q970" s="48"/>
      <c r="R970" s="48"/>
      <c r="S970" s="140"/>
      <c r="T970" s="48"/>
    </row>
    <row r="971" spans="1:20" ht="25.5">
      <c r="A971" s="76">
        <v>971</v>
      </c>
      <c r="B971" s="45" t="s">
        <v>1806</v>
      </c>
      <c r="C971" s="105" t="s">
        <v>2022</v>
      </c>
      <c r="D971" s="105" t="s">
        <v>612</v>
      </c>
      <c r="E971" s="105" t="s">
        <v>1389</v>
      </c>
      <c r="F971" s="104" t="s">
        <v>1392</v>
      </c>
      <c r="G971" s="104" t="s">
        <v>831</v>
      </c>
      <c r="H971" s="107" t="s">
        <v>953</v>
      </c>
      <c r="I971" s="107" t="s">
        <v>954</v>
      </c>
      <c r="J971" s="47" t="s">
        <v>2788</v>
      </c>
      <c r="K971" s="48"/>
      <c r="L971" s="48"/>
      <c r="M971" s="48" t="s">
        <v>1608</v>
      </c>
      <c r="N971" s="48" t="s">
        <v>1609</v>
      </c>
      <c r="O971" s="48"/>
      <c r="P971" s="48"/>
      <c r="Q971" s="48"/>
      <c r="R971" s="48"/>
      <c r="S971" s="140"/>
      <c r="T971" s="48"/>
    </row>
    <row r="972" spans="1:20" ht="12.75">
      <c r="A972" s="76">
        <v>972</v>
      </c>
      <c r="B972" s="45" t="s">
        <v>1806</v>
      </c>
      <c r="C972" s="105" t="s">
        <v>2022</v>
      </c>
      <c r="D972" s="105" t="s">
        <v>612</v>
      </c>
      <c r="E972" s="105" t="s">
        <v>2934</v>
      </c>
      <c r="F972" s="104" t="s">
        <v>1392</v>
      </c>
      <c r="G972" s="104" t="s">
        <v>831</v>
      </c>
      <c r="H972" s="107" t="s">
        <v>955</v>
      </c>
      <c r="I972" s="107" t="s">
        <v>956</v>
      </c>
      <c r="J972" s="47" t="s">
        <v>2788</v>
      </c>
      <c r="K972" s="48"/>
      <c r="L972" s="48"/>
      <c r="M972" s="48" t="s">
        <v>1608</v>
      </c>
      <c r="N972" s="48" t="s">
        <v>1609</v>
      </c>
      <c r="O972" s="48"/>
      <c r="P972" s="48"/>
      <c r="Q972" s="48"/>
      <c r="R972" s="48"/>
      <c r="S972" s="140"/>
      <c r="T972" s="48"/>
    </row>
    <row r="973" spans="1:20" ht="25.5">
      <c r="A973" s="76">
        <v>973</v>
      </c>
      <c r="B973" s="45" t="s">
        <v>1806</v>
      </c>
      <c r="C973" s="105" t="s">
        <v>2011</v>
      </c>
      <c r="D973" s="105" t="s">
        <v>1351</v>
      </c>
      <c r="E973" s="105" t="s">
        <v>2285</v>
      </c>
      <c r="F973" s="104" t="s">
        <v>1392</v>
      </c>
      <c r="G973" s="104" t="s">
        <v>831</v>
      </c>
      <c r="H973" s="107" t="s">
        <v>957</v>
      </c>
      <c r="I973" s="107" t="s">
        <v>1658</v>
      </c>
      <c r="J973" s="47" t="s">
        <v>2788</v>
      </c>
      <c r="K973" s="48"/>
      <c r="L973" s="48"/>
      <c r="M973" s="48" t="s">
        <v>1608</v>
      </c>
      <c r="N973" s="48" t="s">
        <v>1609</v>
      </c>
      <c r="O973" s="48"/>
      <c r="P973" s="48"/>
      <c r="Q973" s="48"/>
      <c r="R973" s="48"/>
      <c r="S973" s="140"/>
      <c r="T973" s="48"/>
    </row>
    <row r="974" spans="1:20" ht="12.75">
      <c r="A974" s="76">
        <v>974</v>
      </c>
      <c r="B974" s="45" t="s">
        <v>1806</v>
      </c>
      <c r="C974" s="105" t="s">
        <v>958</v>
      </c>
      <c r="D974" s="105" t="s">
        <v>959</v>
      </c>
      <c r="E974" s="105" t="s">
        <v>2324</v>
      </c>
      <c r="F974" s="104" t="s">
        <v>1392</v>
      </c>
      <c r="G974" s="104" t="s">
        <v>831</v>
      </c>
      <c r="H974" s="107" t="s">
        <v>960</v>
      </c>
      <c r="I974" s="107" t="s">
        <v>961</v>
      </c>
      <c r="J974" s="47" t="s">
        <v>2788</v>
      </c>
      <c r="K974" s="48"/>
      <c r="L974" s="48"/>
      <c r="M974" s="48" t="s">
        <v>1608</v>
      </c>
      <c r="N974" s="48" t="s">
        <v>1609</v>
      </c>
      <c r="O974" s="48"/>
      <c r="P974" s="48"/>
      <c r="Q974" s="48"/>
      <c r="R974" s="48"/>
      <c r="S974" s="140"/>
      <c r="T974" s="48"/>
    </row>
    <row r="975" spans="1:20" ht="51">
      <c r="A975" s="76">
        <v>975</v>
      </c>
      <c r="B975" s="45" t="s">
        <v>1806</v>
      </c>
      <c r="C975" s="105" t="s">
        <v>1057</v>
      </c>
      <c r="D975" s="105" t="s">
        <v>2325</v>
      </c>
      <c r="E975" s="105" t="s">
        <v>1389</v>
      </c>
      <c r="F975" s="104" t="s">
        <v>1392</v>
      </c>
      <c r="G975" s="104" t="s">
        <v>831</v>
      </c>
      <c r="H975" s="107" t="s">
        <v>2221</v>
      </c>
      <c r="I975" s="107" t="s">
        <v>962</v>
      </c>
      <c r="J975" s="47" t="s">
        <v>2788</v>
      </c>
      <c r="K975" s="48"/>
      <c r="L975" s="48"/>
      <c r="M975" s="48" t="s">
        <v>1608</v>
      </c>
      <c r="N975" s="48" t="s">
        <v>1609</v>
      </c>
      <c r="O975" s="48"/>
      <c r="P975" s="48"/>
      <c r="Q975" s="48"/>
      <c r="R975" s="48"/>
      <c r="S975" s="140"/>
      <c r="T975" s="48"/>
    </row>
    <row r="976" spans="1:20" ht="12.75">
      <c r="A976" s="76">
        <v>976</v>
      </c>
      <c r="B976" s="45" t="s">
        <v>1806</v>
      </c>
      <c r="C976" s="105" t="s">
        <v>1057</v>
      </c>
      <c r="D976" s="105" t="s">
        <v>2325</v>
      </c>
      <c r="E976" s="105" t="s">
        <v>2900</v>
      </c>
      <c r="F976" s="104" t="s">
        <v>1392</v>
      </c>
      <c r="G976" s="104" t="s">
        <v>831</v>
      </c>
      <c r="H976" s="107" t="s">
        <v>963</v>
      </c>
      <c r="I976" s="107" t="s">
        <v>964</v>
      </c>
      <c r="J976" s="47" t="s">
        <v>2788</v>
      </c>
      <c r="K976" s="48"/>
      <c r="L976" s="48"/>
      <c r="M976" s="48" t="s">
        <v>1608</v>
      </c>
      <c r="N976" s="48" t="s">
        <v>1609</v>
      </c>
      <c r="O976" s="48"/>
      <c r="P976" s="48"/>
      <c r="Q976" s="48"/>
      <c r="R976" s="48"/>
      <c r="S976" s="140"/>
      <c r="T976" s="48"/>
    </row>
    <row r="977" spans="1:20" ht="38.25">
      <c r="A977" s="76">
        <v>977</v>
      </c>
      <c r="B977" s="45" t="s">
        <v>1806</v>
      </c>
      <c r="C977" s="105" t="s">
        <v>1057</v>
      </c>
      <c r="D977" s="105" t="s">
        <v>2325</v>
      </c>
      <c r="E977" s="105" t="s">
        <v>395</v>
      </c>
      <c r="F977" s="104" t="s">
        <v>1392</v>
      </c>
      <c r="G977" s="104" t="s">
        <v>831</v>
      </c>
      <c r="H977" s="107" t="s">
        <v>2545</v>
      </c>
      <c r="I977" s="107" t="s">
        <v>965</v>
      </c>
      <c r="J977" s="47" t="s">
        <v>2788</v>
      </c>
      <c r="K977" s="48"/>
      <c r="L977" s="48"/>
      <c r="M977" s="48" t="s">
        <v>1608</v>
      </c>
      <c r="N977" s="48" t="s">
        <v>1609</v>
      </c>
      <c r="O977" s="48"/>
      <c r="P977" s="48"/>
      <c r="Q977" s="48"/>
      <c r="R977" s="48"/>
      <c r="S977" s="140"/>
      <c r="T977" s="48"/>
    </row>
    <row r="978" spans="1:20" ht="12.75">
      <c r="A978" s="76">
        <v>978</v>
      </c>
      <c r="B978" s="45" t="s">
        <v>1806</v>
      </c>
      <c r="C978" s="105" t="s">
        <v>1057</v>
      </c>
      <c r="D978" s="105" t="s">
        <v>1163</v>
      </c>
      <c r="E978" s="105" t="s">
        <v>2900</v>
      </c>
      <c r="F978" s="104" t="s">
        <v>1392</v>
      </c>
      <c r="G978" s="104" t="s">
        <v>831</v>
      </c>
      <c r="H978" s="107" t="s">
        <v>966</v>
      </c>
      <c r="I978" s="107" t="s">
        <v>967</v>
      </c>
      <c r="J978" s="47" t="s">
        <v>2788</v>
      </c>
      <c r="K978" s="48"/>
      <c r="L978" s="48"/>
      <c r="M978" s="48" t="s">
        <v>1608</v>
      </c>
      <c r="N978" s="48" t="s">
        <v>1609</v>
      </c>
      <c r="O978" s="48"/>
      <c r="P978" s="48"/>
      <c r="Q978" s="48"/>
      <c r="R978" s="48"/>
      <c r="S978" s="140"/>
      <c r="T978" s="48"/>
    </row>
    <row r="979" spans="1:20" ht="12.75">
      <c r="A979" s="76">
        <v>979</v>
      </c>
      <c r="B979" s="45" t="s">
        <v>1806</v>
      </c>
      <c r="C979" s="105" t="s">
        <v>1057</v>
      </c>
      <c r="D979" s="105" t="s">
        <v>1163</v>
      </c>
      <c r="E979" s="105" t="s">
        <v>2855</v>
      </c>
      <c r="F979" s="104" t="s">
        <v>1392</v>
      </c>
      <c r="G979" s="104" t="s">
        <v>831</v>
      </c>
      <c r="H979" s="107" t="s">
        <v>1981</v>
      </c>
      <c r="I979" s="107" t="s">
        <v>968</v>
      </c>
      <c r="J979" s="47" t="s">
        <v>2788</v>
      </c>
      <c r="K979" s="48"/>
      <c r="L979" s="48"/>
      <c r="M979" s="48" t="s">
        <v>1608</v>
      </c>
      <c r="N979" s="48" t="s">
        <v>1609</v>
      </c>
      <c r="O979" s="48"/>
      <c r="P979" s="48"/>
      <c r="Q979" s="48"/>
      <c r="R979" s="48"/>
      <c r="S979" s="140"/>
      <c r="T979" s="48"/>
    </row>
    <row r="980" spans="1:20" ht="25.5">
      <c r="A980" s="76">
        <v>980</v>
      </c>
      <c r="B980" s="45" t="s">
        <v>1806</v>
      </c>
      <c r="C980" s="105" t="s">
        <v>969</v>
      </c>
      <c r="D980" s="105" t="s">
        <v>795</v>
      </c>
      <c r="E980" s="105" t="s">
        <v>2725</v>
      </c>
      <c r="F980" s="104" t="s">
        <v>1392</v>
      </c>
      <c r="G980" s="104" t="s">
        <v>831</v>
      </c>
      <c r="H980" s="107" t="s">
        <v>970</v>
      </c>
      <c r="I980" s="107" t="s">
        <v>971</v>
      </c>
      <c r="J980" s="47" t="s">
        <v>2788</v>
      </c>
      <c r="K980" s="48"/>
      <c r="L980" s="48"/>
      <c r="M980" s="48" t="s">
        <v>1608</v>
      </c>
      <c r="N980" s="48" t="s">
        <v>1609</v>
      </c>
      <c r="O980" s="48"/>
      <c r="P980" s="48"/>
      <c r="Q980" s="48"/>
      <c r="R980" s="48"/>
      <c r="S980" s="140"/>
      <c r="T980" s="48"/>
    </row>
    <row r="981" spans="1:20" ht="25.5">
      <c r="A981" s="76">
        <v>981</v>
      </c>
      <c r="B981" s="45" t="s">
        <v>1806</v>
      </c>
      <c r="C981" s="105" t="s">
        <v>972</v>
      </c>
      <c r="D981" s="105" t="s">
        <v>973</v>
      </c>
      <c r="E981" s="105" t="s">
        <v>2732</v>
      </c>
      <c r="F981" s="104" t="s">
        <v>1392</v>
      </c>
      <c r="G981" s="104" t="s">
        <v>831</v>
      </c>
      <c r="H981" s="107" t="s">
        <v>974</v>
      </c>
      <c r="I981" s="107" t="s">
        <v>975</v>
      </c>
      <c r="J981" s="47" t="s">
        <v>2788</v>
      </c>
      <c r="K981" s="48"/>
      <c r="L981" s="48"/>
      <c r="M981" s="48" t="s">
        <v>1608</v>
      </c>
      <c r="N981" s="48" t="s">
        <v>1609</v>
      </c>
      <c r="O981" s="48"/>
      <c r="P981" s="48"/>
      <c r="Q981" s="48"/>
      <c r="R981" s="48"/>
      <c r="S981" s="140"/>
      <c r="T981" s="48"/>
    </row>
    <row r="982" spans="1:20" ht="25.5">
      <c r="A982" s="76">
        <v>982</v>
      </c>
      <c r="B982" s="45" t="s">
        <v>1806</v>
      </c>
      <c r="C982" s="105" t="s">
        <v>1703</v>
      </c>
      <c r="D982" s="105" t="s">
        <v>1704</v>
      </c>
      <c r="E982" s="105" t="s">
        <v>1707</v>
      </c>
      <c r="F982" s="104" t="s">
        <v>1392</v>
      </c>
      <c r="G982" s="104" t="s">
        <v>831</v>
      </c>
      <c r="H982" s="107" t="s">
        <v>976</v>
      </c>
      <c r="I982" s="107" t="s">
        <v>977</v>
      </c>
      <c r="J982" s="47" t="s">
        <v>2788</v>
      </c>
      <c r="K982" s="48" t="s">
        <v>2693</v>
      </c>
      <c r="L982" s="48"/>
      <c r="M982" s="48" t="s">
        <v>1608</v>
      </c>
      <c r="N982" s="48" t="s">
        <v>1609</v>
      </c>
      <c r="O982" s="48"/>
      <c r="P982" s="48"/>
      <c r="Q982" s="48"/>
      <c r="R982" s="48"/>
      <c r="S982" s="140"/>
      <c r="T982" s="48"/>
    </row>
    <row r="983" spans="1:20" ht="33.75">
      <c r="A983" s="76">
        <v>983</v>
      </c>
      <c r="B983" s="45" t="s">
        <v>1806</v>
      </c>
      <c r="C983" s="105" t="s">
        <v>1703</v>
      </c>
      <c r="D983" s="105" t="s">
        <v>1139</v>
      </c>
      <c r="E983" s="105" t="s">
        <v>2896</v>
      </c>
      <c r="F983" s="104" t="s">
        <v>1392</v>
      </c>
      <c r="G983" s="104" t="s">
        <v>831</v>
      </c>
      <c r="H983" s="107" t="s">
        <v>976</v>
      </c>
      <c r="I983" s="107" t="s">
        <v>977</v>
      </c>
      <c r="J983" s="47" t="s">
        <v>2788</v>
      </c>
      <c r="K983" s="48" t="s">
        <v>2694</v>
      </c>
      <c r="L983" s="48"/>
      <c r="M983" s="48" t="s">
        <v>1608</v>
      </c>
      <c r="N983" s="48" t="s">
        <v>1609</v>
      </c>
      <c r="O983" s="48"/>
      <c r="P983" s="48"/>
      <c r="Q983" s="48"/>
      <c r="R983" s="48"/>
      <c r="S983" s="140"/>
      <c r="T983" s="48"/>
    </row>
    <row r="984" spans="1:20" ht="33.75">
      <c r="A984" s="76">
        <v>984</v>
      </c>
      <c r="B984" s="45" t="s">
        <v>1806</v>
      </c>
      <c r="C984" s="105" t="s">
        <v>1703</v>
      </c>
      <c r="D984" s="105" t="s">
        <v>1139</v>
      </c>
      <c r="E984" s="105" t="s">
        <v>2934</v>
      </c>
      <c r="F984" s="104" t="s">
        <v>1392</v>
      </c>
      <c r="G984" s="104" t="s">
        <v>831</v>
      </c>
      <c r="H984" s="107" t="s">
        <v>976</v>
      </c>
      <c r="I984" s="107" t="s">
        <v>977</v>
      </c>
      <c r="J984" s="47" t="s">
        <v>2788</v>
      </c>
      <c r="K984" s="48" t="s">
        <v>2694</v>
      </c>
      <c r="L984" s="48"/>
      <c r="M984" s="48" t="s">
        <v>1608</v>
      </c>
      <c r="N984" s="48" t="s">
        <v>1609</v>
      </c>
      <c r="O984" s="48"/>
      <c r="P984" s="48"/>
      <c r="Q984" s="48"/>
      <c r="R984" s="48"/>
      <c r="S984" s="140"/>
      <c r="T984" s="48"/>
    </row>
    <row r="985" spans="1:20" ht="33.75">
      <c r="A985" s="76">
        <v>985</v>
      </c>
      <c r="B985" s="45" t="s">
        <v>1806</v>
      </c>
      <c r="C985" s="105" t="s">
        <v>1703</v>
      </c>
      <c r="D985" s="105" t="s">
        <v>1139</v>
      </c>
      <c r="E985" s="105" t="s">
        <v>1391</v>
      </c>
      <c r="F985" s="104" t="s">
        <v>1392</v>
      </c>
      <c r="G985" s="104" t="s">
        <v>831</v>
      </c>
      <c r="H985" s="107" t="s">
        <v>976</v>
      </c>
      <c r="I985" s="107" t="s">
        <v>977</v>
      </c>
      <c r="J985" s="47" t="s">
        <v>2788</v>
      </c>
      <c r="K985" s="48" t="s">
        <v>2694</v>
      </c>
      <c r="L985" s="48"/>
      <c r="M985" s="48" t="s">
        <v>1608</v>
      </c>
      <c r="N985" s="48" t="s">
        <v>1609</v>
      </c>
      <c r="O985" s="48"/>
      <c r="P985" s="48"/>
      <c r="Q985" s="48"/>
      <c r="R985" s="48"/>
      <c r="S985" s="140"/>
      <c r="T985" s="48"/>
    </row>
    <row r="986" spans="1:20" ht="33.75">
      <c r="A986" s="76">
        <v>986</v>
      </c>
      <c r="B986" s="45" t="s">
        <v>1806</v>
      </c>
      <c r="C986" s="105" t="s">
        <v>1703</v>
      </c>
      <c r="D986" s="105" t="s">
        <v>1139</v>
      </c>
      <c r="E986" s="105" t="s">
        <v>2853</v>
      </c>
      <c r="F986" s="104" t="s">
        <v>1392</v>
      </c>
      <c r="G986" s="104" t="s">
        <v>831</v>
      </c>
      <c r="H986" s="107" t="s">
        <v>976</v>
      </c>
      <c r="I986" s="107" t="s">
        <v>977</v>
      </c>
      <c r="J986" s="47" t="s">
        <v>2788</v>
      </c>
      <c r="K986" s="48" t="s">
        <v>2694</v>
      </c>
      <c r="L986" s="48"/>
      <c r="M986" s="48" t="s">
        <v>1608</v>
      </c>
      <c r="N986" s="48" t="s">
        <v>1609</v>
      </c>
      <c r="O986" s="48"/>
      <c r="P986" s="48"/>
      <c r="Q986" s="48"/>
      <c r="R986" s="48"/>
      <c r="S986" s="140"/>
      <c r="T986" s="48"/>
    </row>
    <row r="987" spans="1:20" ht="25.5">
      <c r="A987" s="76">
        <v>987</v>
      </c>
      <c r="B987" s="45" t="s">
        <v>1806</v>
      </c>
      <c r="C987" s="105" t="s">
        <v>1138</v>
      </c>
      <c r="D987" s="105" t="s">
        <v>1706</v>
      </c>
      <c r="E987" s="105" t="s">
        <v>2896</v>
      </c>
      <c r="F987" s="104" t="s">
        <v>1392</v>
      </c>
      <c r="G987" s="104" t="s">
        <v>831</v>
      </c>
      <c r="H987" s="107" t="s">
        <v>1513</v>
      </c>
      <c r="I987" s="107" t="s">
        <v>978</v>
      </c>
      <c r="J987" s="47" t="s">
        <v>2788</v>
      </c>
      <c r="K987" s="48"/>
      <c r="L987" s="48"/>
      <c r="M987" s="48" t="s">
        <v>1608</v>
      </c>
      <c r="N987" s="48" t="s">
        <v>1609</v>
      </c>
      <c r="O987" s="48"/>
      <c r="P987" s="48"/>
      <c r="Q987" s="48"/>
      <c r="R987" s="48"/>
      <c r="S987" s="140"/>
      <c r="T987" s="48"/>
    </row>
    <row r="988" spans="1:20" ht="25.5">
      <c r="A988" s="76">
        <v>988</v>
      </c>
      <c r="B988" s="45" t="s">
        <v>1806</v>
      </c>
      <c r="C988" s="105" t="s">
        <v>1138</v>
      </c>
      <c r="D988" s="105" t="s">
        <v>1706</v>
      </c>
      <c r="E988" s="105" t="s">
        <v>2934</v>
      </c>
      <c r="F988" s="104" t="s">
        <v>1392</v>
      </c>
      <c r="G988" s="104" t="s">
        <v>831</v>
      </c>
      <c r="H988" s="107" t="s">
        <v>1513</v>
      </c>
      <c r="I988" s="107" t="s">
        <v>978</v>
      </c>
      <c r="J988" s="47" t="s">
        <v>2788</v>
      </c>
      <c r="K988" s="48"/>
      <c r="L988" s="48"/>
      <c r="M988" s="48" t="s">
        <v>1608</v>
      </c>
      <c r="N988" s="48" t="s">
        <v>1609</v>
      </c>
      <c r="O988" s="48"/>
      <c r="P988" s="48"/>
      <c r="Q988" s="48"/>
      <c r="R988" s="48"/>
      <c r="S988" s="140"/>
      <c r="T988" s="48"/>
    </row>
    <row r="989" spans="1:20" ht="25.5">
      <c r="A989" s="76">
        <v>989</v>
      </c>
      <c r="B989" s="45" t="s">
        <v>1806</v>
      </c>
      <c r="C989" s="105" t="s">
        <v>1138</v>
      </c>
      <c r="D989" s="105" t="s">
        <v>1706</v>
      </c>
      <c r="E989" s="105" t="s">
        <v>2324</v>
      </c>
      <c r="F989" s="104" t="s">
        <v>1392</v>
      </c>
      <c r="G989" s="104" t="s">
        <v>831</v>
      </c>
      <c r="H989" s="107" t="s">
        <v>979</v>
      </c>
      <c r="I989" s="107" t="s">
        <v>980</v>
      </c>
      <c r="J989" s="47" t="s">
        <v>2788</v>
      </c>
      <c r="K989" s="48"/>
      <c r="L989" s="48"/>
      <c r="M989" s="48" t="s">
        <v>1608</v>
      </c>
      <c r="N989" s="48" t="s">
        <v>1609</v>
      </c>
      <c r="O989" s="48"/>
      <c r="P989" s="48"/>
      <c r="Q989" s="48"/>
      <c r="R989" s="48"/>
      <c r="S989" s="140"/>
      <c r="T989" s="48"/>
    </row>
    <row r="990" spans="1:20" ht="25.5">
      <c r="A990" s="76">
        <v>990</v>
      </c>
      <c r="B990" s="45" t="s">
        <v>1806</v>
      </c>
      <c r="C990" s="105" t="s">
        <v>1138</v>
      </c>
      <c r="D990" s="105" t="s">
        <v>1706</v>
      </c>
      <c r="E990" s="105" t="s">
        <v>1391</v>
      </c>
      <c r="F990" s="104" t="s">
        <v>1392</v>
      </c>
      <c r="G990" s="104" t="s">
        <v>831</v>
      </c>
      <c r="H990" s="107" t="s">
        <v>1513</v>
      </c>
      <c r="I990" s="107" t="s">
        <v>981</v>
      </c>
      <c r="J990" s="47" t="s">
        <v>2788</v>
      </c>
      <c r="K990" s="48"/>
      <c r="L990" s="48"/>
      <c r="M990" s="48" t="s">
        <v>1608</v>
      </c>
      <c r="N990" s="48" t="s">
        <v>1609</v>
      </c>
      <c r="O990" s="48"/>
      <c r="P990" s="48"/>
      <c r="Q990" s="48"/>
      <c r="R990" s="48"/>
      <c r="S990" s="140"/>
      <c r="T990" s="48"/>
    </row>
    <row r="991" spans="1:20" ht="25.5">
      <c r="A991" s="76">
        <v>991</v>
      </c>
      <c r="B991" s="45" t="s">
        <v>1806</v>
      </c>
      <c r="C991" s="105" t="s">
        <v>1705</v>
      </c>
      <c r="D991" s="105" t="s">
        <v>1706</v>
      </c>
      <c r="E991" s="105" t="s">
        <v>2892</v>
      </c>
      <c r="F991" s="104" t="s">
        <v>1392</v>
      </c>
      <c r="G991" s="104" t="s">
        <v>831</v>
      </c>
      <c r="H991" s="107" t="s">
        <v>1513</v>
      </c>
      <c r="I991" s="107" t="s">
        <v>982</v>
      </c>
      <c r="J991" s="47" t="s">
        <v>2788</v>
      </c>
      <c r="K991" s="48"/>
      <c r="L991" s="48"/>
      <c r="M991" s="48" t="s">
        <v>1608</v>
      </c>
      <c r="N991" s="48" t="s">
        <v>1609</v>
      </c>
      <c r="O991" s="48"/>
      <c r="P991" s="48"/>
      <c r="Q991" s="48"/>
      <c r="R991" s="48"/>
      <c r="S991" s="140"/>
      <c r="T991" s="48"/>
    </row>
    <row r="992" spans="1:20" ht="25.5">
      <c r="A992" s="76">
        <v>992</v>
      </c>
      <c r="B992" s="45" t="s">
        <v>1806</v>
      </c>
      <c r="C992" s="105" t="s">
        <v>1705</v>
      </c>
      <c r="D992" s="105" t="s">
        <v>983</v>
      </c>
      <c r="E992" s="105" t="s">
        <v>2896</v>
      </c>
      <c r="F992" s="104" t="s">
        <v>1392</v>
      </c>
      <c r="G992" s="104" t="s">
        <v>831</v>
      </c>
      <c r="H992" s="107" t="s">
        <v>1513</v>
      </c>
      <c r="I992" s="107" t="s">
        <v>978</v>
      </c>
      <c r="J992" s="47" t="s">
        <v>2788</v>
      </c>
      <c r="K992" s="48"/>
      <c r="L992" s="48"/>
      <c r="M992" s="48" t="s">
        <v>1608</v>
      </c>
      <c r="N992" s="48" t="s">
        <v>1609</v>
      </c>
      <c r="O992" s="48"/>
      <c r="P992" s="48"/>
      <c r="Q992" s="48"/>
      <c r="R992" s="48"/>
      <c r="S992" s="140"/>
      <c r="T992" s="48"/>
    </row>
    <row r="993" spans="1:20" ht="25.5">
      <c r="A993" s="76">
        <v>993</v>
      </c>
      <c r="B993" s="45" t="s">
        <v>1806</v>
      </c>
      <c r="C993" s="105" t="s">
        <v>1705</v>
      </c>
      <c r="D993" s="105" t="s">
        <v>983</v>
      </c>
      <c r="E993" s="105" t="s">
        <v>2425</v>
      </c>
      <c r="F993" s="104" t="s">
        <v>1392</v>
      </c>
      <c r="G993" s="104" t="s">
        <v>831</v>
      </c>
      <c r="H993" s="107" t="s">
        <v>1513</v>
      </c>
      <c r="I993" s="107" t="s">
        <v>978</v>
      </c>
      <c r="J993" s="47" t="s">
        <v>2788</v>
      </c>
      <c r="K993" s="48"/>
      <c r="L993" s="48"/>
      <c r="M993" s="48" t="s">
        <v>1608</v>
      </c>
      <c r="N993" s="48" t="s">
        <v>1609</v>
      </c>
      <c r="O993" s="48"/>
      <c r="P993" s="48"/>
      <c r="Q993" s="48"/>
      <c r="R993" s="48"/>
      <c r="S993" s="140"/>
      <c r="T993" s="48"/>
    </row>
    <row r="994" spans="1:20" ht="25.5">
      <c r="A994" s="76">
        <v>994</v>
      </c>
      <c r="B994" s="45" t="s">
        <v>1806</v>
      </c>
      <c r="C994" s="105" t="s">
        <v>1705</v>
      </c>
      <c r="D994" s="105" t="s">
        <v>983</v>
      </c>
      <c r="E994" s="105" t="s">
        <v>2324</v>
      </c>
      <c r="F994" s="104" t="s">
        <v>1392</v>
      </c>
      <c r="G994" s="104" t="s">
        <v>831</v>
      </c>
      <c r="H994" s="107" t="s">
        <v>1513</v>
      </c>
      <c r="I994" s="107" t="s">
        <v>978</v>
      </c>
      <c r="J994" s="47" t="s">
        <v>2788</v>
      </c>
      <c r="K994" s="48"/>
      <c r="L994" s="48"/>
      <c r="M994" s="48" t="s">
        <v>1608</v>
      </c>
      <c r="N994" s="48" t="s">
        <v>1609</v>
      </c>
      <c r="O994" s="48"/>
      <c r="P994" s="48"/>
      <c r="Q994" s="48"/>
      <c r="R994" s="48"/>
      <c r="S994" s="140"/>
      <c r="T994" s="48"/>
    </row>
    <row r="995" spans="1:20" ht="25.5">
      <c r="A995" s="76">
        <v>995</v>
      </c>
      <c r="B995" s="45" t="s">
        <v>1806</v>
      </c>
      <c r="C995" s="105" t="s">
        <v>1705</v>
      </c>
      <c r="D995" s="105" t="s">
        <v>983</v>
      </c>
      <c r="E995" s="105" t="s">
        <v>828</v>
      </c>
      <c r="F995" s="104" t="s">
        <v>1392</v>
      </c>
      <c r="G995" s="104" t="s">
        <v>831</v>
      </c>
      <c r="H995" s="107" t="s">
        <v>1513</v>
      </c>
      <c r="I995" s="107" t="s">
        <v>978</v>
      </c>
      <c r="J995" s="47" t="s">
        <v>2788</v>
      </c>
      <c r="K995" s="48"/>
      <c r="L995" s="48"/>
      <c r="M995" s="48" t="s">
        <v>1608</v>
      </c>
      <c r="N995" s="48" t="s">
        <v>1609</v>
      </c>
      <c r="O995" s="48"/>
      <c r="P995" s="48"/>
      <c r="Q995" s="48"/>
      <c r="R995" s="48"/>
      <c r="S995" s="140"/>
      <c r="T995" s="48"/>
    </row>
    <row r="996" spans="1:20" ht="25.5">
      <c r="A996" s="76">
        <v>996</v>
      </c>
      <c r="B996" s="45" t="s">
        <v>1806</v>
      </c>
      <c r="C996" s="105" t="s">
        <v>1705</v>
      </c>
      <c r="D996" s="105" t="s">
        <v>983</v>
      </c>
      <c r="E996" s="105" t="s">
        <v>1405</v>
      </c>
      <c r="F996" s="104" t="s">
        <v>1392</v>
      </c>
      <c r="G996" s="104" t="s">
        <v>831</v>
      </c>
      <c r="H996" s="107" t="s">
        <v>1513</v>
      </c>
      <c r="I996" s="107" t="s">
        <v>978</v>
      </c>
      <c r="J996" s="47" t="s">
        <v>2788</v>
      </c>
      <c r="K996" s="107"/>
      <c r="L996" s="48"/>
      <c r="M996" s="48" t="s">
        <v>1608</v>
      </c>
      <c r="N996" s="48" t="s">
        <v>1609</v>
      </c>
      <c r="O996" s="48"/>
      <c r="P996" s="48"/>
      <c r="Q996" s="48"/>
      <c r="R996" s="48"/>
      <c r="S996" s="140"/>
      <c r="T996" s="48"/>
    </row>
    <row r="997" spans="1:20" ht="25.5">
      <c r="A997" s="76">
        <v>997</v>
      </c>
      <c r="B997" s="45" t="s">
        <v>1806</v>
      </c>
      <c r="C997" s="105" t="s">
        <v>1705</v>
      </c>
      <c r="D997" s="105" t="s">
        <v>983</v>
      </c>
      <c r="E997" s="105" t="s">
        <v>2725</v>
      </c>
      <c r="F997" s="104" t="s">
        <v>1392</v>
      </c>
      <c r="G997" s="104" t="s">
        <v>831</v>
      </c>
      <c r="H997" s="107" t="s">
        <v>1513</v>
      </c>
      <c r="I997" s="107" t="s">
        <v>978</v>
      </c>
      <c r="J997" s="47" t="s">
        <v>2788</v>
      </c>
      <c r="K997" s="48"/>
      <c r="L997" s="48"/>
      <c r="M997" s="48" t="s">
        <v>1608</v>
      </c>
      <c r="N997" s="48" t="s">
        <v>1609</v>
      </c>
      <c r="O997" s="48"/>
      <c r="P997" s="48"/>
      <c r="Q997" s="48"/>
      <c r="R997" s="48"/>
      <c r="S997" s="140"/>
      <c r="T997" s="48"/>
    </row>
    <row r="998" spans="1:20" ht="25.5">
      <c r="A998" s="76">
        <v>998</v>
      </c>
      <c r="B998" s="45" t="s">
        <v>1806</v>
      </c>
      <c r="C998" s="105" t="s">
        <v>1705</v>
      </c>
      <c r="D998" s="105" t="s">
        <v>983</v>
      </c>
      <c r="E998" s="105" t="s">
        <v>2318</v>
      </c>
      <c r="F998" s="104" t="s">
        <v>1392</v>
      </c>
      <c r="G998" s="104" t="s">
        <v>831</v>
      </c>
      <c r="H998" s="107" t="s">
        <v>1513</v>
      </c>
      <c r="I998" s="107" t="s">
        <v>981</v>
      </c>
      <c r="J998" s="47" t="s">
        <v>2788</v>
      </c>
      <c r="K998" s="133"/>
      <c r="L998" s="48"/>
      <c r="M998" s="48" t="s">
        <v>1608</v>
      </c>
      <c r="N998" s="48" t="s">
        <v>1609</v>
      </c>
      <c r="O998" s="48"/>
      <c r="P998" s="48"/>
      <c r="Q998" s="48"/>
      <c r="R998" s="48"/>
      <c r="S998" s="140"/>
      <c r="T998" s="48"/>
    </row>
    <row r="999" spans="1:20" ht="25.5">
      <c r="A999" s="76">
        <v>999</v>
      </c>
      <c r="B999" s="45" t="s">
        <v>1806</v>
      </c>
      <c r="C999" s="105" t="s">
        <v>984</v>
      </c>
      <c r="D999" s="105" t="s">
        <v>1463</v>
      </c>
      <c r="E999" s="105" t="s">
        <v>1389</v>
      </c>
      <c r="F999" s="104" t="s">
        <v>1392</v>
      </c>
      <c r="G999" s="104" t="s">
        <v>831</v>
      </c>
      <c r="H999" s="107" t="s">
        <v>985</v>
      </c>
      <c r="I999" s="107" t="s">
        <v>986</v>
      </c>
      <c r="J999" s="47" t="s">
        <v>2788</v>
      </c>
      <c r="K999" s="134"/>
      <c r="L999" s="48"/>
      <c r="M999" s="48" t="s">
        <v>1608</v>
      </c>
      <c r="N999" s="48" t="s">
        <v>1609</v>
      </c>
      <c r="O999" s="48"/>
      <c r="P999" s="48"/>
      <c r="Q999" s="48"/>
      <c r="R999" s="48"/>
      <c r="S999" s="140"/>
      <c r="T999" s="48"/>
    </row>
    <row r="1000" spans="1:20" ht="25.5">
      <c r="A1000" s="76">
        <v>1000</v>
      </c>
      <c r="B1000" s="45" t="s">
        <v>1806</v>
      </c>
      <c r="C1000" s="105" t="s">
        <v>987</v>
      </c>
      <c r="D1000" s="105" t="s">
        <v>988</v>
      </c>
      <c r="E1000" s="105" t="s">
        <v>2923</v>
      </c>
      <c r="F1000" s="104" t="s">
        <v>1392</v>
      </c>
      <c r="G1000" s="104" t="s">
        <v>831</v>
      </c>
      <c r="H1000" s="107" t="s">
        <v>989</v>
      </c>
      <c r="I1000" s="107" t="s">
        <v>990</v>
      </c>
      <c r="J1000" s="47" t="s">
        <v>2788</v>
      </c>
      <c r="K1000" s="48"/>
      <c r="L1000" s="48"/>
      <c r="M1000" s="48" t="s">
        <v>1608</v>
      </c>
      <c r="N1000" s="48" t="s">
        <v>1609</v>
      </c>
      <c r="O1000" s="48"/>
      <c r="P1000" s="48"/>
      <c r="Q1000" s="48"/>
      <c r="R1000" s="48"/>
      <c r="S1000" s="140"/>
      <c r="T1000" s="48"/>
    </row>
    <row r="1001" spans="1:20" ht="25.5">
      <c r="A1001" s="76">
        <v>1001</v>
      </c>
      <c r="B1001" s="45" t="s">
        <v>1806</v>
      </c>
      <c r="C1001" s="105" t="s">
        <v>991</v>
      </c>
      <c r="D1001" s="105" t="s">
        <v>992</v>
      </c>
      <c r="E1001" s="105" t="s">
        <v>2734</v>
      </c>
      <c r="F1001" s="104" t="s">
        <v>1392</v>
      </c>
      <c r="G1001" s="104" t="s">
        <v>831</v>
      </c>
      <c r="H1001" s="107" t="s">
        <v>989</v>
      </c>
      <c r="I1001" s="107" t="s">
        <v>993</v>
      </c>
      <c r="J1001" s="47" t="s">
        <v>2788</v>
      </c>
      <c r="K1001" s="123"/>
      <c r="L1001" s="48"/>
      <c r="M1001" s="48" t="s">
        <v>1608</v>
      </c>
      <c r="N1001" s="48" t="s">
        <v>1609</v>
      </c>
      <c r="O1001" s="48"/>
      <c r="P1001" s="48"/>
      <c r="Q1001" s="48"/>
      <c r="R1001" s="48"/>
      <c r="S1001" s="140"/>
      <c r="T1001" s="48"/>
    </row>
    <row r="1002" spans="1:20" ht="25.5">
      <c r="A1002" s="76">
        <v>1002</v>
      </c>
      <c r="B1002" s="45" t="s">
        <v>1806</v>
      </c>
      <c r="C1002" s="105" t="s">
        <v>994</v>
      </c>
      <c r="D1002" s="105" t="s">
        <v>992</v>
      </c>
      <c r="E1002" s="105" t="s">
        <v>2740</v>
      </c>
      <c r="F1002" s="104" t="s">
        <v>1392</v>
      </c>
      <c r="G1002" s="104" t="s">
        <v>831</v>
      </c>
      <c r="H1002" s="107" t="s">
        <v>989</v>
      </c>
      <c r="I1002" s="107" t="s">
        <v>995</v>
      </c>
      <c r="J1002" s="47" t="s">
        <v>2788</v>
      </c>
      <c r="K1002" s="131"/>
      <c r="L1002" s="48"/>
      <c r="M1002" s="48" t="s">
        <v>1608</v>
      </c>
      <c r="N1002" s="48" t="s">
        <v>1609</v>
      </c>
      <c r="O1002" s="48"/>
      <c r="P1002" s="48"/>
      <c r="Q1002" s="48"/>
      <c r="R1002" s="48"/>
      <c r="S1002" s="140"/>
      <c r="T1002" s="48"/>
    </row>
    <row r="1003" spans="1:20" ht="25.5">
      <c r="A1003" s="76">
        <v>1003</v>
      </c>
      <c r="B1003" s="45" t="s">
        <v>1806</v>
      </c>
      <c r="C1003" s="105" t="s">
        <v>996</v>
      </c>
      <c r="D1003" s="105" t="s">
        <v>992</v>
      </c>
      <c r="E1003" s="105" t="s">
        <v>1050</v>
      </c>
      <c r="F1003" s="104" t="s">
        <v>1392</v>
      </c>
      <c r="G1003" s="104" t="s">
        <v>831</v>
      </c>
      <c r="H1003" s="107" t="s">
        <v>989</v>
      </c>
      <c r="I1003" s="107" t="s">
        <v>997</v>
      </c>
      <c r="J1003" s="47" t="s">
        <v>2788</v>
      </c>
      <c r="K1003" s="48"/>
      <c r="L1003" s="48"/>
      <c r="M1003" s="48" t="s">
        <v>1608</v>
      </c>
      <c r="N1003" s="48" t="s">
        <v>1609</v>
      </c>
      <c r="O1003" s="48"/>
      <c r="P1003" s="48"/>
      <c r="Q1003" s="48"/>
      <c r="R1003" s="48"/>
      <c r="S1003" s="140"/>
      <c r="T1003" s="48"/>
    </row>
    <row r="1004" spans="1:20" ht="25.5">
      <c r="A1004" s="76">
        <v>1004</v>
      </c>
      <c r="B1004" s="45" t="s">
        <v>1806</v>
      </c>
      <c r="C1004" s="105" t="s">
        <v>998</v>
      </c>
      <c r="D1004" s="105" t="s">
        <v>992</v>
      </c>
      <c r="E1004" s="105" t="s">
        <v>1183</v>
      </c>
      <c r="F1004" s="104" t="s">
        <v>1392</v>
      </c>
      <c r="G1004" s="104" t="s">
        <v>831</v>
      </c>
      <c r="H1004" s="107" t="s">
        <v>989</v>
      </c>
      <c r="I1004" s="107" t="s">
        <v>999</v>
      </c>
      <c r="J1004" s="47" t="s">
        <v>2788</v>
      </c>
      <c r="K1004" s="48"/>
      <c r="L1004" s="48"/>
      <c r="M1004" s="48" t="s">
        <v>1608</v>
      </c>
      <c r="N1004" s="48" t="s">
        <v>1609</v>
      </c>
      <c r="O1004" s="48"/>
      <c r="P1004" s="48"/>
      <c r="Q1004" s="48"/>
      <c r="R1004" s="48"/>
      <c r="S1004" s="140"/>
      <c r="T1004" s="48"/>
    </row>
    <row r="1005" spans="1:20" ht="12.75">
      <c r="A1005" s="76">
        <v>1005</v>
      </c>
      <c r="B1005" s="45" t="s">
        <v>1806</v>
      </c>
      <c r="C1005" s="105" t="s">
        <v>1387</v>
      </c>
      <c r="D1005" s="105" t="s">
        <v>2719</v>
      </c>
      <c r="E1005" s="105" t="s">
        <v>1707</v>
      </c>
      <c r="F1005" s="104" t="s">
        <v>1392</v>
      </c>
      <c r="G1005" s="104" t="s">
        <v>831</v>
      </c>
      <c r="H1005" s="107" t="s">
        <v>2545</v>
      </c>
      <c r="I1005" s="107" t="s">
        <v>1000</v>
      </c>
      <c r="J1005" s="47" t="s">
        <v>2788</v>
      </c>
      <c r="K1005" s="48"/>
      <c r="L1005" s="48"/>
      <c r="M1005" s="48" t="s">
        <v>1608</v>
      </c>
      <c r="N1005" s="48" t="s">
        <v>1609</v>
      </c>
      <c r="O1005" s="48"/>
      <c r="P1005" s="48"/>
      <c r="Q1005" s="48"/>
      <c r="R1005" s="48"/>
      <c r="S1005" s="140"/>
      <c r="T1005" s="48"/>
    </row>
    <row r="1006" spans="1:20" ht="12.75">
      <c r="A1006" s="76">
        <v>1006</v>
      </c>
      <c r="B1006" s="45" t="s">
        <v>1806</v>
      </c>
      <c r="C1006" s="105" t="s">
        <v>1387</v>
      </c>
      <c r="D1006" s="105" t="s">
        <v>2719</v>
      </c>
      <c r="E1006" s="105" t="s">
        <v>2920</v>
      </c>
      <c r="F1006" s="104" t="s">
        <v>1392</v>
      </c>
      <c r="G1006" s="104" t="s">
        <v>831</v>
      </c>
      <c r="H1006" s="107" t="s">
        <v>2218</v>
      </c>
      <c r="I1006" s="107" t="s">
        <v>1001</v>
      </c>
      <c r="J1006" s="47" t="s">
        <v>2788</v>
      </c>
      <c r="K1006" s="48"/>
      <c r="L1006" s="48"/>
      <c r="M1006" s="48" t="s">
        <v>1608</v>
      </c>
      <c r="N1006" s="48" t="s">
        <v>1609</v>
      </c>
      <c r="O1006" s="48"/>
      <c r="P1006" s="48"/>
      <c r="Q1006" s="48"/>
      <c r="R1006" s="48"/>
      <c r="S1006" s="140"/>
      <c r="T1006" s="48"/>
    </row>
    <row r="1007" spans="1:20" ht="12.75">
      <c r="A1007" s="76">
        <v>1007</v>
      </c>
      <c r="B1007" s="45" t="s">
        <v>1806</v>
      </c>
      <c r="C1007" s="105" t="s">
        <v>1387</v>
      </c>
      <c r="D1007" s="105" t="s">
        <v>2719</v>
      </c>
      <c r="E1007" s="105" t="s">
        <v>2892</v>
      </c>
      <c r="F1007" s="104" t="s">
        <v>1392</v>
      </c>
      <c r="G1007" s="104" t="s">
        <v>831</v>
      </c>
      <c r="H1007" s="107" t="s">
        <v>2218</v>
      </c>
      <c r="I1007" s="107" t="s">
        <v>1002</v>
      </c>
      <c r="J1007" s="47" t="s">
        <v>2788</v>
      </c>
      <c r="K1007" s="48"/>
      <c r="L1007" s="48"/>
      <c r="M1007" s="48" t="s">
        <v>1608</v>
      </c>
      <c r="N1007" s="48" t="s">
        <v>1609</v>
      </c>
      <c r="O1007" s="48"/>
      <c r="P1007" s="48"/>
      <c r="Q1007" s="48"/>
      <c r="R1007" s="48"/>
      <c r="S1007" s="140"/>
      <c r="T1007" s="48"/>
    </row>
    <row r="1008" spans="1:20" ht="25.5">
      <c r="A1008" s="76">
        <v>1008</v>
      </c>
      <c r="B1008" s="45" t="s">
        <v>1806</v>
      </c>
      <c r="C1008" s="105" t="s">
        <v>1387</v>
      </c>
      <c r="D1008" s="105" t="s">
        <v>807</v>
      </c>
      <c r="E1008" s="105" t="s">
        <v>843</v>
      </c>
      <c r="F1008" s="104" t="s">
        <v>1392</v>
      </c>
      <c r="G1008" s="104" t="s">
        <v>831</v>
      </c>
      <c r="H1008" s="107" t="s">
        <v>1003</v>
      </c>
      <c r="I1008" s="107" t="s">
        <v>1004</v>
      </c>
      <c r="J1008" s="47" t="s">
        <v>2788</v>
      </c>
      <c r="K1008" s="109"/>
      <c r="L1008" s="48"/>
      <c r="M1008" s="48" t="s">
        <v>1608</v>
      </c>
      <c r="N1008" s="48" t="s">
        <v>1609</v>
      </c>
      <c r="O1008" s="48"/>
      <c r="P1008" s="48"/>
      <c r="Q1008" s="48"/>
      <c r="R1008" s="48"/>
      <c r="S1008" s="140"/>
      <c r="T1008" s="48"/>
    </row>
    <row r="1009" spans="1:20" ht="38.25">
      <c r="A1009" s="76">
        <v>1009</v>
      </c>
      <c r="B1009" s="45" t="s">
        <v>1806</v>
      </c>
      <c r="C1009" s="105" t="s">
        <v>806</v>
      </c>
      <c r="D1009" s="105" t="s">
        <v>807</v>
      </c>
      <c r="E1009" s="105" t="s">
        <v>248</v>
      </c>
      <c r="F1009" s="104" t="s">
        <v>1392</v>
      </c>
      <c r="G1009" s="104" t="s">
        <v>831</v>
      </c>
      <c r="H1009" s="107" t="s">
        <v>1005</v>
      </c>
      <c r="I1009" s="107" t="s">
        <v>1006</v>
      </c>
      <c r="J1009" s="47" t="s">
        <v>2788</v>
      </c>
      <c r="K1009" s="48"/>
      <c r="L1009" s="48"/>
      <c r="M1009" s="48" t="s">
        <v>1608</v>
      </c>
      <c r="N1009" s="48" t="s">
        <v>1609</v>
      </c>
      <c r="O1009" s="48"/>
      <c r="P1009" s="48"/>
      <c r="Q1009" s="48"/>
      <c r="R1009" s="48"/>
      <c r="S1009" s="140"/>
      <c r="T1009" s="48"/>
    </row>
    <row r="1010" spans="1:20" ht="12.75">
      <c r="A1010" s="76">
        <v>1010</v>
      </c>
      <c r="B1010" s="45" t="s">
        <v>1806</v>
      </c>
      <c r="C1010" s="105" t="s">
        <v>806</v>
      </c>
      <c r="D1010" s="105" t="s">
        <v>807</v>
      </c>
      <c r="E1010" s="105" t="s">
        <v>2728</v>
      </c>
      <c r="F1010" s="104" t="s">
        <v>1392</v>
      </c>
      <c r="G1010" s="104" t="s">
        <v>831</v>
      </c>
      <c r="H1010" s="107" t="s">
        <v>2218</v>
      </c>
      <c r="I1010" s="107" t="s">
        <v>1001</v>
      </c>
      <c r="J1010" s="47" t="s">
        <v>2788</v>
      </c>
      <c r="K1010" s="48"/>
      <c r="L1010" s="48"/>
      <c r="M1010" s="48" t="s">
        <v>1608</v>
      </c>
      <c r="N1010" s="48" t="s">
        <v>1609</v>
      </c>
      <c r="O1010" s="48"/>
      <c r="P1010" s="48"/>
      <c r="Q1010" s="48"/>
      <c r="R1010" s="48"/>
      <c r="S1010" s="140"/>
      <c r="T1010" s="48"/>
    </row>
    <row r="1011" spans="1:20" ht="12.75">
      <c r="A1011" s="76">
        <v>1011</v>
      </c>
      <c r="B1011" s="45" t="s">
        <v>1806</v>
      </c>
      <c r="C1011" s="105" t="s">
        <v>806</v>
      </c>
      <c r="D1011" s="105" t="s">
        <v>807</v>
      </c>
      <c r="E1011" s="105" t="s">
        <v>2893</v>
      </c>
      <c r="F1011" s="104" t="s">
        <v>1392</v>
      </c>
      <c r="G1011" s="104" t="s">
        <v>831</v>
      </c>
      <c r="H1011" s="107" t="s">
        <v>2218</v>
      </c>
      <c r="I1011" s="107" t="s">
        <v>1002</v>
      </c>
      <c r="J1011" s="47" t="s">
        <v>2788</v>
      </c>
      <c r="K1011" s="48"/>
      <c r="L1011" s="48"/>
      <c r="M1011" s="48" t="s">
        <v>1608</v>
      </c>
      <c r="N1011" s="48" t="s">
        <v>1609</v>
      </c>
      <c r="O1011" s="48"/>
      <c r="P1011" s="48"/>
      <c r="Q1011" s="48"/>
      <c r="R1011" s="48"/>
      <c r="S1011" s="140"/>
      <c r="T1011" s="48"/>
    </row>
    <row r="1012" spans="1:20" ht="12.75">
      <c r="A1012" s="76">
        <v>1012</v>
      </c>
      <c r="B1012" s="45" t="s">
        <v>1806</v>
      </c>
      <c r="C1012" s="105" t="s">
        <v>808</v>
      </c>
      <c r="D1012" s="105" t="s">
        <v>807</v>
      </c>
      <c r="E1012" s="105" t="s">
        <v>2892</v>
      </c>
      <c r="F1012" s="104" t="s">
        <v>1392</v>
      </c>
      <c r="G1012" s="104" t="s">
        <v>831</v>
      </c>
      <c r="H1012" s="107" t="s">
        <v>2540</v>
      </c>
      <c r="I1012" s="107" t="s">
        <v>1007</v>
      </c>
      <c r="J1012" s="47" t="s">
        <v>2788</v>
      </c>
      <c r="K1012" s="48"/>
      <c r="L1012" s="48"/>
      <c r="M1012" s="48" t="s">
        <v>1608</v>
      </c>
      <c r="N1012" s="48" t="s">
        <v>1609</v>
      </c>
      <c r="O1012" s="48"/>
      <c r="P1012" s="48"/>
      <c r="Q1012" s="48"/>
      <c r="R1012" s="48"/>
      <c r="S1012" s="140"/>
      <c r="T1012" s="48"/>
    </row>
    <row r="1013" spans="1:20" ht="25.5">
      <c r="A1013" s="76">
        <v>1013</v>
      </c>
      <c r="B1013" s="45" t="s">
        <v>1806</v>
      </c>
      <c r="C1013" s="105" t="s">
        <v>808</v>
      </c>
      <c r="D1013" s="105" t="s">
        <v>2297</v>
      </c>
      <c r="E1013" s="105" t="s">
        <v>2324</v>
      </c>
      <c r="F1013" s="104" t="s">
        <v>1392</v>
      </c>
      <c r="G1013" s="104" t="s">
        <v>831</v>
      </c>
      <c r="H1013" s="107" t="s">
        <v>1008</v>
      </c>
      <c r="I1013" s="107" t="s">
        <v>1009</v>
      </c>
      <c r="J1013" s="47" t="s">
        <v>2788</v>
      </c>
      <c r="K1013" s="48"/>
      <c r="L1013" s="48"/>
      <c r="M1013" s="48" t="s">
        <v>1608</v>
      </c>
      <c r="N1013" s="48" t="s">
        <v>1609</v>
      </c>
      <c r="O1013" s="48"/>
      <c r="P1013" s="48"/>
      <c r="Q1013" s="48"/>
      <c r="R1013" s="48"/>
      <c r="S1013" s="140"/>
      <c r="T1013" s="48"/>
    </row>
    <row r="1014" spans="1:20" ht="38.25">
      <c r="A1014" s="76">
        <v>1014</v>
      </c>
      <c r="B1014" s="45" t="s">
        <v>1806</v>
      </c>
      <c r="C1014" s="105" t="s">
        <v>2261</v>
      </c>
      <c r="D1014" s="105" t="s">
        <v>2297</v>
      </c>
      <c r="E1014" s="105" t="s">
        <v>2914</v>
      </c>
      <c r="F1014" s="104" t="s">
        <v>1392</v>
      </c>
      <c r="G1014" s="104" t="s">
        <v>831</v>
      </c>
      <c r="H1014" s="107" t="s">
        <v>1010</v>
      </c>
      <c r="I1014" s="107" t="s">
        <v>1536</v>
      </c>
      <c r="J1014" s="47" t="s">
        <v>2788</v>
      </c>
      <c r="K1014" s="48"/>
      <c r="L1014" s="48"/>
      <c r="M1014" s="48" t="s">
        <v>1608</v>
      </c>
      <c r="N1014" s="48" t="s">
        <v>1609</v>
      </c>
      <c r="O1014" s="48"/>
      <c r="P1014" s="48"/>
      <c r="Q1014" s="48"/>
      <c r="R1014" s="48"/>
      <c r="S1014" s="140"/>
      <c r="T1014" s="48"/>
    </row>
    <row r="1015" spans="1:20" ht="204">
      <c r="A1015" s="76">
        <v>1015</v>
      </c>
      <c r="B1015" s="45" t="s">
        <v>1806</v>
      </c>
      <c r="C1015" s="105" t="s">
        <v>1537</v>
      </c>
      <c r="D1015" s="105" t="s">
        <v>2729</v>
      </c>
      <c r="E1015" s="105" t="s">
        <v>2425</v>
      </c>
      <c r="F1015" s="104" t="s">
        <v>1392</v>
      </c>
      <c r="G1015" s="104" t="s">
        <v>831</v>
      </c>
      <c r="H1015" s="107" t="s">
        <v>1977</v>
      </c>
      <c r="I1015" s="107" t="s">
        <v>1538</v>
      </c>
      <c r="J1015" s="47" t="s">
        <v>2788</v>
      </c>
      <c r="K1015" s="48"/>
      <c r="L1015" s="48"/>
      <c r="M1015" s="48" t="s">
        <v>1608</v>
      </c>
      <c r="N1015" s="48" t="s">
        <v>1609</v>
      </c>
      <c r="O1015" s="48"/>
      <c r="P1015" s="48"/>
      <c r="Q1015" s="48"/>
      <c r="R1015" s="48"/>
      <c r="S1015" s="140"/>
      <c r="T1015" s="48"/>
    </row>
    <row r="1016" spans="1:20" ht="25.5">
      <c r="A1016" s="76">
        <v>1016</v>
      </c>
      <c r="B1016" s="45" t="s">
        <v>1806</v>
      </c>
      <c r="C1016" s="105" t="s">
        <v>2916</v>
      </c>
      <c r="D1016" s="105" t="s">
        <v>2729</v>
      </c>
      <c r="E1016" s="105" t="s">
        <v>2740</v>
      </c>
      <c r="F1016" s="104" t="s">
        <v>1392</v>
      </c>
      <c r="G1016" s="104" t="s">
        <v>831</v>
      </c>
      <c r="H1016" s="107" t="s">
        <v>1539</v>
      </c>
      <c r="I1016" s="107" t="s">
        <v>1540</v>
      </c>
      <c r="J1016" s="47" t="s">
        <v>2788</v>
      </c>
      <c r="K1016" s="48"/>
      <c r="L1016" s="48"/>
      <c r="M1016" s="48" t="s">
        <v>1608</v>
      </c>
      <c r="N1016" s="48" t="s">
        <v>1609</v>
      </c>
      <c r="O1016" s="48"/>
      <c r="P1016" s="48"/>
      <c r="Q1016" s="48"/>
      <c r="R1016" s="48"/>
      <c r="S1016" s="140"/>
      <c r="T1016" s="48"/>
    </row>
    <row r="1017" spans="1:20" ht="12.75">
      <c r="A1017" s="76">
        <v>1017</v>
      </c>
      <c r="B1017" s="45" t="s">
        <v>1806</v>
      </c>
      <c r="C1017" s="105" t="s">
        <v>2736</v>
      </c>
      <c r="D1017" s="105" t="s">
        <v>2729</v>
      </c>
      <c r="E1017" s="105" t="s">
        <v>2859</v>
      </c>
      <c r="F1017" s="104" t="s">
        <v>1392</v>
      </c>
      <c r="G1017" s="104" t="s">
        <v>831</v>
      </c>
      <c r="H1017" s="107" t="s">
        <v>2218</v>
      </c>
      <c r="I1017" s="107" t="s">
        <v>1541</v>
      </c>
      <c r="J1017" s="47" t="s">
        <v>2788</v>
      </c>
      <c r="K1017" s="123"/>
      <c r="L1017" s="48"/>
      <c r="M1017" s="48" t="s">
        <v>1608</v>
      </c>
      <c r="N1017" s="48" t="s">
        <v>1609</v>
      </c>
      <c r="O1017" s="48"/>
      <c r="P1017" s="48"/>
      <c r="Q1017" s="48"/>
      <c r="R1017" s="48"/>
      <c r="S1017" s="140"/>
      <c r="T1017" s="48"/>
    </row>
    <row r="1018" spans="1:20" ht="12.75">
      <c r="A1018" s="76">
        <v>1018</v>
      </c>
      <c r="B1018" s="45" t="s">
        <v>1806</v>
      </c>
      <c r="C1018" s="105" t="s">
        <v>446</v>
      </c>
      <c r="D1018" s="105" t="s">
        <v>2765</v>
      </c>
      <c r="E1018" s="103" t="s">
        <v>2734</v>
      </c>
      <c r="F1018" s="104" t="s">
        <v>1392</v>
      </c>
      <c r="G1018" s="104" t="s">
        <v>831</v>
      </c>
      <c r="H1018" s="107" t="s">
        <v>2540</v>
      </c>
      <c r="I1018" s="107" t="s">
        <v>1542</v>
      </c>
      <c r="J1018" s="47" t="s">
        <v>2788</v>
      </c>
      <c r="K1018" s="48"/>
      <c r="L1018" s="48"/>
      <c r="M1018" s="48" t="s">
        <v>1608</v>
      </c>
      <c r="N1018" s="48" t="s">
        <v>1609</v>
      </c>
      <c r="O1018" s="48"/>
      <c r="P1018" s="48"/>
      <c r="Q1018" s="48"/>
      <c r="R1018" s="48"/>
      <c r="S1018" s="140"/>
      <c r="T1018" s="48"/>
    </row>
    <row r="1019" spans="1:20" ht="51">
      <c r="A1019" s="76">
        <v>1019</v>
      </c>
      <c r="B1019" s="45" t="s">
        <v>1806</v>
      </c>
      <c r="C1019" s="105" t="s">
        <v>1925</v>
      </c>
      <c r="D1019" s="105" t="s">
        <v>2765</v>
      </c>
      <c r="E1019" s="105" t="s">
        <v>2740</v>
      </c>
      <c r="F1019" s="104" t="s">
        <v>1392</v>
      </c>
      <c r="G1019" s="104" t="s">
        <v>831</v>
      </c>
      <c r="H1019" s="107" t="s">
        <v>1543</v>
      </c>
      <c r="I1019" s="107" t="s">
        <v>1544</v>
      </c>
      <c r="J1019" s="47" t="s">
        <v>2788</v>
      </c>
      <c r="K1019" s="48"/>
      <c r="L1019" s="48"/>
      <c r="M1019" s="48" t="s">
        <v>1608</v>
      </c>
      <c r="N1019" s="48" t="s">
        <v>1609</v>
      </c>
      <c r="O1019" s="48"/>
      <c r="P1019" s="48"/>
      <c r="Q1019" s="48"/>
      <c r="R1019" s="48"/>
      <c r="S1019" s="140"/>
      <c r="T1019" s="48"/>
    </row>
    <row r="1020" spans="1:20" ht="25.5">
      <c r="A1020" s="76">
        <v>1020</v>
      </c>
      <c r="B1020" s="45" t="s">
        <v>1806</v>
      </c>
      <c r="C1020" s="105" t="s">
        <v>1925</v>
      </c>
      <c r="D1020" s="105" t="s">
        <v>2765</v>
      </c>
      <c r="E1020" s="105" t="s">
        <v>1412</v>
      </c>
      <c r="F1020" s="104" t="s">
        <v>1392</v>
      </c>
      <c r="G1020" s="104" t="s">
        <v>831</v>
      </c>
      <c r="H1020" s="107" t="s">
        <v>2540</v>
      </c>
      <c r="I1020" s="107" t="s">
        <v>1542</v>
      </c>
      <c r="J1020" s="47" t="s">
        <v>2788</v>
      </c>
      <c r="K1020" s="48"/>
      <c r="L1020" s="48"/>
      <c r="M1020" s="48" t="s">
        <v>1608</v>
      </c>
      <c r="N1020" s="48" t="s">
        <v>1609</v>
      </c>
      <c r="O1020" s="48"/>
      <c r="P1020" s="48"/>
      <c r="Q1020" s="48"/>
      <c r="R1020" s="48"/>
      <c r="S1020" s="140"/>
      <c r="T1020" s="48"/>
    </row>
    <row r="1021" spans="1:20" ht="25.5">
      <c r="A1021" s="76">
        <v>1021</v>
      </c>
      <c r="B1021" s="45" t="s">
        <v>1806</v>
      </c>
      <c r="C1021" s="105" t="s">
        <v>1273</v>
      </c>
      <c r="D1021" s="105" t="s">
        <v>2765</v>
      </c>
      <c r="E1021" s="105" t="s">
        <v>2739</v>
      </c>
      <c r="F1021" s="104" t="s">
        <v>1392</v>
      </c>
      <c r="G1021" s="104" t="s">
        <v>831</v>
      </c>
      <c r="H1021" s="107" t="s">
        <v>2561</v>
      </c>
      <c r="I1021" s="107" t="s">
        <v>1545</v>
      </c>
      <c r="J1021" s="47" t="s">
        <v>2788</v>
      </c>
      <c r="K1021" s="48"/>
      <c r="L1021" s="48"/>
      <c r="M1021" s="48" t="s">
        <v>1608</v>
      </c>
      <c r="N1021" s="48" t="s">
        <v>1609</v>
      </c>
      <c r="O1021" s="48"/>
      <c r="P1021" s="48"/>
      <c r="Q1021" s="48"/>
      <c r="R1021" s="48"/>
      <c r="S1021" s="140"/>
      <c r="T1021" s="48"/>
    </row>
    <row r="1022" spans="1:20" ht="25.5">
      <c r="A1022" s="76">
        <v>1022</v>
      </c>
      <c r="B1022" s="45" t="s">
        <v>1806</v>
      </c>
      <c r="C1022" s="105" t="s">
        <v>809</v>
      </c>
      <c r="D1022" s="105" t="s">
        <v>2874</v>
      </c>
      <c r="E1022" s="105" t="s">
        <v>2285</v>
      </c>
      <c r="F1022" s="104" t="s">
        <v>1392</v>
      </c>
      <c r="G1022" s="104" t="s">
        <v>831</v>
      </c>
      <c r="H1022" s="107" t="s">
        <v>1519</v>
      </c>
      <c r="I1022" s="107" t="s">
        <v>2580</v>
      </c>
      <c r="J1022" s="47" t="s">
        <v>2788</v>
      </c>
      <c r="K1022" s="117"/>
      <c r="L1022" s="48"/>
      <c r="M1022" s="48" t="s">
        <v>1608</v>
      </c>
      <c r="N1022" s="48" t="s">
        <v>1609</v>
      </c>
      <c r="O1022" s="48"/>
      <c r="P1022" s="48"/>
      <c r="Q1022" s="48"/>
      <c r="R1022" s="48"/>
      <c r="S1022" s="140"/>
      <c r="T1022" s="48"/>
    </row>
    <row r="1023" spans="1:20" ht="25.5">
      <c r="A1023" s="76">
        <v>1023</v>
      </c>
      <c r="B1023" s="45" t="s">
        <v>1806</v>
      </c>
      <c r="C1023" s="105" t="s">
        <v>2895</v>
      </c>
      <c r="D1023" s="105" t="s">
        <v>2874</v>
      </c>
      <c r="E1023" s="105" t="s">
        <v>2728</v>
      </c>
      <c r="F1023" s="104" t="s">
        <v>1392</v>
      </c>
      <c r="G1023" s="104" t="s">
        <v>831</v>
      </c>
      <c r="H1023" s="107" t="s">
        <v>1546</v>
      </c>
      <c r="I1023" s="107" t="s">
        <v>1547</v>
      </c>
      <c r="J1023" s="47" t="s">
        <v>2788</v>
      </c>
      <c r="K1023" s="117"/>
      <c r="L1023" s="48"/>
      <c r="M1023" s="48" t="s">
        <v>1608</v>
      </c>
      <c r="N1023" s="48" t="s">
        <v>1609</v>
      </c>
      <c r="O1023" s="48"/>
      <c r="P1023" s="48"/>
      <c r="Q1023" s="48"/>
      <c r="R1023" s="48"/>
      <c r="S1023" s="140"/>
      <c r="T1023" s="48"/>
    </row>
    <row r="1024" spans="1:20" ht="38.25">
      <c r="A1024" s="76">
        <v>1024</v>
      </c>
      <c r="B1024" s="45" t="s">
        <v>1806</v>
      </c>
      <c r="C1024" s="105" t="s">
        <v>2895</v>
      </c>
      <c r="D1024" s="105" t="s">
        <v>2874</v>
      </c>
      <c r="E1024" s="105" t="s">
        <v>2728</v>
      </c>
      <c r="F1024" s="104" t="s">
        <v>1392</v>
      </c>
      <c r="G1024" s="104" t="s">
        <v>831</v>
      </c>
      <c r="H1024" s="107" t="s">
        <v>1548</v>
      </c>
      <c r="I1024" s="107" t="s">
        <v>1549</v>
      </c>
      <c r="J1024" s="47" t="s">
        <v>2788</v>
      </c>
      <c r="K1024" s="117"/>
      <c r="L1024" s="48"/>
      <c r="M1024" s="48" t="s">
        <v>1608</v>
      </c>
      <c r="N1024" s="48" t="s">
        <v>1609</v>
      </c>
      <c r="O1024" s="48"/>
      <c r="P1024" s="48"/>
      <c r="Q1024" s="48"/>
      <c r="R1024" s="48"/>
      <c r="S1024" s="140"/>
      <c r="T1024" s="48"/>
    </row>
    <row r="1025" spans="1:20" ht="25.5">
      <c r="A1025" s="76">
        <v>1025</v>
      </c>
      <c r="B1025" s="107" t="s">
        <v>1806</v>
      </c>
      <c r="C1025" s="107" t="s">
        <v>2895</v>
      </c>
      <c r="D1025" s="107" t="s">
        <v>2874</v>
      </c>
      <c r="E1025" s="107" t="s">
        <v>2271</v>
      </c>
      <c r="F1025" s="107" t="s">
        <v>1392</v>
      </c>
      <c r="G1025" s="107" t="s">
        <v>831</v>
      </c>
      <c r="H1025" s="107" t="s">
        <v>1550</v>
      </c>
      <c r="I1025" s="107" t="s">
        <v>1551</v>
      </c>
      <c r="J1025" s="107" t="s">
        <v>2788</v>
      </c>
      <c r="K1025" s="48"/>
      <c r="L1025" s="48"/>
      <c r="M1025" s="48" t="s">
        <v>1608</v>
      </c>
      <c r="N1025" s="48" t="s">
        <v>1609</v>
      </c>
      <c r="O1025" s="48"/>
      <c r="P1025" s="48"/>
      <c r="Q1025" s="48"/>
      <c r="R1025" s="48"/>
      <c r="S1025" s="140"/>
      <c r="T1025" s="48"/>
    </row>
    <row r="1026" spans="1:20" ht="25.5">
      <c r="A1026" s="76">
        <v>1026</v>
      </c>
      <c r="B1026" s="107" t="s">
        <v>1806</v>
      </c>
      <c r="C1026" s="107" t="s">
        <v>2895</v>
      </c>
      <c r="D1026" s="107" t="s">
        <v>2874</v>
      </c>
      <c r="E1026" s="107" t="s">
        <v>2271</v>
      </c>
      <c r="F1026" s="107" t="s">
        <v>1392</v>
      </c>
      <c r="G1026" s="107" t="s">
        <v>831</v>
      </c>
      <c r="H1026" s="107" t="s">
        <v>1552</v>
      </c>
      <c r="I1026" s="107" t="s">
        <v>1553</v>
      </c>
      <c r="J1026" s="107" t="s">
        <v>2788</v>
      </c>
      <c r="K1026" s="48"/>
      <c r="L1026" s="48"/>
      <c r="M1026" s="48" t="s">
        <v>1608</v>
      </c>
      <c r="N1026" s="48" t="s">
        <v>1609</v>
      </c>
      <c r="O1026" s="48"/>
      <c r="P1026" s="48"/>
      <c r="Q1026" s="48"/>
      <c r="R1026" s="48"/>
      <c r="S1026" s="140"/>
      <c r="T1026" s="48"/>
    </row>
    <row r="1027" spans="1:20" ht="51">
      <c r="A1027" s="76">
        <v>1027</v>
      </c>
      <c r="B1027" s="107" t="s">
        <v>1806</v>
      </c>
      <c r="C1027" s="107" t="s">
        <v>2895</v>
      </c>
      <c r="D1027" s="107" t="s">
        <v>2874</v>
      </c>
      <c r="E1027" s="107" t="s">
        <v>2068</v>
      </c>
      <c r="F1027" s="107" t="s">
        <v>1392</v>
      </c>
      <c r="G1027" s="107" t="s">
        <v>831</v>
      </c>
      <c r="H1027" s="107" t="s">
        <v>1554</v>
      </c>
      <c r="I1027" s="107" t="s">
        <v>1555</v>
      </c>
      <c r="J1027" s="107" t="s">
        <v>2788</v>
      </c>
      <c r="K1027" s="48"/>
      <c r="L1027" s="48"/>
      <c r="M1027" s="48" t="s">
        <v>1608</v>
      </c>
      <c r="N1027" s="48" t="s">
        <v>1609</v>
      </c>
      <c r="O1027" s="48"/>
      <c r="P1027" s="48"/>
      <c r="Q1027" s="48"/>
      <c r="R1027" s="48"/>
      <c r="S1027" s="140"/>
      <c r="T1027" s="48"/>
    </row>
    <row r="1028" spans="1:20" ht="38.25">
      <c r="A1028" s="76">
        <v>1028</v>
      </c>
      <c r="B1028" s="107" t="s">
        <v>1806</v>
      </c>
      <c r="C1028" s="107" t="s">
        <v>2895</v>
      </c>
      <c r="D1028" s="107" t="s">
        <v>2874</v>
      </c>
      <c r="E1028" s="107" t="s">
        <v>850</v>
      </c>
      <c r="F1028" s="107" t="s">
        <v>1392</v>
      </c>
      <c r="G1028" s="107" t="s">
        <v>831</v>
      </c>
      <c r="H1028" s="107" t="s">
        <v>1556</v>
      </c>
      <c r="I1028" s="107" t="s">
        <v>1557</v>
      </c>
      <c r="J1028" s="107" t="s">
        <v>2788</v>
      </c>
      <c r="K1028" s="48"/>
      <c r="L1028" s="48"/>
      <c r="M1028" s="48" t="s">
        <v>1608</v>
      </c>
      <c r="N1028" s="48" t="s">
        <v>1609</v>
      </c>
      <c r="O1028" s="48"/>
      <c r="P1028" s="48"/>
      <c r="Q1028" s="48"/>
      <c r="R1028" s="48"/>
      <c r="S1028" s="140"/>
      <c r="T1028" s="48"/>
    </row>
    <row r="1029" spans="1:20" ht="25.5">
      <c r="A1029" s="76">
        <v>1029</v>
      </c>
      <c r="B1029" s="107" t="s">
        <v>1806</v>
      </c>
      <c r="C1029" s="107" t="s">
        <v>2895</v>
      </c>
      <c r="D1029" s="107" t="s">
        <v>2874</v>
      </c>
      <c r="E1029" s="107" t="s">
        <v>850</v>
      </c>
      <c r="F1029" s="107" t="s">
        <v>1392</v>
      </c>
      <c r="G1029" s="107" t="s">
        <v>831</v>
      </c>
      <c r="H1029" s="107" t="s">
        <v>1558</v>
      </c>
      <c r="I1029" s="107" t="s">
        <v>348</v>
      </c>
      <c r="J1029" s="107" t="s">
        <v>2788</v>
      </c>
      <c r="K1029" s="48"/>
      <c r="L1029" s="48"/>
      <c r="M1029" s="48" t="s">
        <v>1608</v>
      </c>
      <c r="N1029" s="48" t="s">
        <v>1609</v>
      </c>
      <c r="O1029" s="48"/>
      <c r="P1029" s="48"/>
      <c r="Q1029" s="48"/>
      <c r="R1029" s="48"/>
      <c r="S1029" s="140"/>
      <c r="T1029" s="48"/>
    </row>
    <row r="1030" spans="1:20" ht="25.5">
      <c r="A1030" s="76">
        <v>1030</v>
      </c>
      <c r="B1030" s="107" t="s">
        <v>1806</v>
      </c>
      <c r="C1030" s="107" t="s">
        <v>2895</v>
      </c>
      <c r="D1030" s="107" t="s">
        <v>2874</v>
      </c>
      <c r="E1030" s="107" t="s">
        <v>2911</v>
      </c>
      <c r="F1030" s="107" t="s">
        <v>1392</v>
      </c>
      <c r="G1030" s="107" t="s">
        <v>831</v>
      </c>
      <c r="H1030" s="107" t="s">
        <v>1559</v>
      </c>
      <c r="I1030" s="107" t="s">
        <v>1560</v>
      </c>
      <c r="J1030" s="107" t="s">
        <v>2788</v>
      </c>
      <c r="K1030" s="48"/>
      <c r="L1030" s="48"/>
      <c r="M1030" s="48" t="s">
        <v>1608</v>
      </c>
      <c r="N1030" s="48" t="s">
        <v>1609</v>
      </c>
      <c r="O1030" s="48"/>
      <c r="P1030" s="48"/>
      <c r="Q1030" s="48"/>
      <c r="R1030" s="48"/>
      <c r="S1030" s="140"/>
      <c r="T1030" s="48"/>
    </row>
    <row r="1031" spans="1:20" ht="25.5">
      <c r="A1031" s="76">
        <v>1031</v>
      </c>
      <c r="B1031" s="107" t="s">
        <v>1806</v>
      </c>
      <c r="C1031" s="107" t="s">
        <v>2895</v>
      </c>
      <c r="D1031" s="107" t="s">
        <v>2874</v>
      </c>
      <c r="E1031" s="107" t="s">
        <v>1050</v>
      </c>
      <c r="F1031" s="107" t="s">
        <v>1392</v>
      </c>
      <c r="G1031" s="107" t="s">
        <v>831</v>
      </c>
      <c r="H1031" s="107" t="s">
        <v>2540</v>
      </c>
      <c r="I1031" s="107" t="s">
        <v>1561</v>
      </c>
      <c r="J1031" s="107" t="s">
        <v>2788</v>
      </c>
      <c r="K1031" s="48"/>
      <c r="L1031" s="48"/>
      <c r="M1031" s="48" t="s">
        <v>1608</v>
      </c>
      <c r="N1031" s="48" t="s">
        <v>1609</v>
      </c>
      <c r="O1031" s="48"/>
      <c r="P1031" s="48"/>
      <c r="Q1031" s="48"/>
      <c r="R1031" s="48"/>
      <c r="S1031" s="140"/>
      <c r="T1031" s="48"/>
    </row>
    <row r="1032" spans="1:20" ht="25.5">
      <c r="A1032" s="76">
        <v>1032</v>
      </c>
      <c r="B1032" s="107" t="s">
        <v>1806</v>
      </c>
      <c r="C1032" s="107" t="s">
        <v>2895</v>
      </c>
      <c r="D1032" s="107" t="s">
        <v>2874</v>
      </c>
      <c r="E1032" s="107" t="s">
        <v>842</v>
      </c>
      <c r="F1032" s="107" t="s">
        <v>1392</v>
      </c>
      <c r="G1032" s="107" t="s">
        <v>831</v>
      </c>
      <c r="H1032" s="107" t="s">
        <v>2493</v>
      </c>
      <c r="I1032" s="107" t="s">
        <v>348</v>
      </c>
      <c r="J1032" s="107" t="s">
        <v>2788</v>
      </c>
      <c r="K1032" s="48"/>
      <c r="L1032" s="48"/>
      <c r="M1032" s="48" t="s">
        <v>1608</v>
      </c>
      <c r="N1032" s="48" t="s">
        <v>1609</v>
      </c>
      <c r="O1032" s="48"/>
      <c r="P1032" s="48"/>
      <c r="Q1032" s="48"/>
      <c r="R1032" s="48"/>
      <c r="S1032" s="140"/>
      <c r="T1032" s="48"/>
    </row>
    <row r="1033" spans="1:20" ht="12.75">
      <c r="A1033" s="76">
        <v>1033</v>
      </c>
      <c r="B1033" s="45" t="s">
        <v>1806</v>
      </c>
      <c r="C1033" s="105" t="s">
        <v>2895</v>
      </c>
      <c r="D1033" s="105" t="s">
        <v>1094</v>
      </c>
      <c r="E1033" s="105" t="s">
        <v>1389</v>
      </c>
      <c r="F1033" s="104" t="s">
        <v>1392</v>
      </c>
      <c r="G1033" s="104" t="s">
        <v>831</v>
      </c>
      <c r="H1033" s="107" t="s">
        <v>1513</v>
      </c>
      <c r="I1033" s="107" t="s">
        <v>1562</v>
      </c>
      <c r="J1033" s="47" t="s">
        <v>2788</v>
      </c>
      <c r="K1033" s="48"/>
      <c r="L1033" s="48"/>
      <c r="M1033" s="48" t="s">
        <v>1608</v>
      </c>
      <c r="N1033" s="48" t="s">
        <v>1609</v>
      </c>
      <c r="O1033" s="48"/>
      <c r="P1033" s="48"/>
      <c r="Q1033" s="48"/>
      <c r="R1033" s="48"/>
      <c r="S1033" s="140"/>
      <c r="T1033" s="48"/>
    </row>
    <row r="1034" spans="1:20" ht="38.25">
      <c r="A1034" s="76">
        <v>1034</v>
      </c>
      <c r="B1034" s="45" t="s">
        <v>1806</v>
      </c>
      <c r="C1034" s="105" t="s">
        <v>1093</v>
      </c>
      <c r="D1034" s="105" t="s">
        <v>1094</v>
      </c>
      <c r="E1034" s="105" t="s">
        <v>403</v>
      </c>
      <c r="F1034" s="104" t="s">
        <v>1392</v>
      </c>
      <c r="G1034" s="104" t="s">
        <v>831</v>
      </c>
      <c r="H1034" s="107" t="s">
        <v>1563</v>
      </c>
      <c r="I1034" s="107" t="s">
        <v>1564</v>
      </c>
      <c r="J1034" s="47" t="s">
        <v>2788</v>
      </c>
      <c r="K1034" s="48"/>
      <c r="L1034" s="48"/>
      <c r="M1034" s="48" t="s">
        <v>1608</v>
      </c>
      <c r="N1034" s="48" t="s">
        <v>1609</v>
      </c>
      <c r="O1034" s="48"/>
      <c r="P1034" s="48"/>
      <c r="Q1034" s="48"/>
      <c r="R1034" s="48"/>
      <c r="S1034" s="140"/>
      <c r="T1034" s="48"/>
    </row>
    <row r="1035" spans="1:20" ht="25.5">
      <c r="A1035" s="76">
        <v>1035</v>
      </c>
      <c r="B1035" s="45" t="s">
        <v>1806</v>
      </c>
      <c r="C1035" s="105" t="s">
        <v>1093</v>
      </c>
      <c r="D1035" s="105" t="s">
        <v>1094</v>
      </c>
      <c r="E1035" s="105" t="s">
        <v>403</v>
      </c>
      <c r="F1035" s="104" t="s">
        <v>1392</v>
      </c>
      <c r="G1035" s="104" t="s">
        <v>831</v>
      </c>
      <c r="H1035" s="107" t="s">
        <v>1565</v>
      </c>
      <c r="I1035" s="107" t="s">
        <v>1566</v>
      </c>
      <c r="J1035" s="47" t="s">
        <v>2788</v>
      </c>
      <c r="K1035" s="48"/>
      <c r="L1035" s="48"/>
      <c r="M1035" s="48" t="s">
        <v>1608</v>
      </c>
      <c r="N1035" s="48" t="s">
        <v>1609</v>
      </c>
      <c r="O1035" s="48"/>
      <c r="P1035" s="48"/>
      <c r="Q1035" s="48"/>
      <c r="R1035" s="48"/>
      <c r="S1035" s="140"/>
      <c r="T1035" s="48"/>
    </row>
    <row r="1036" spans="1:20" ht="12.75">
      <c r="A1036" s="76">
        <v>1036</v>
      </c>
      <c r="B1036" s="45" t="s">
        <v>1806</v>
      </c>
      <c r="C1036" s="105" t="s">
        <v>1093</v>
      </c>
      <c r="D1036" s="105" t="s">
        <v>1094</v>
      </c>
      <c r="E1036" s="105" t="s">
        <v>2819</v>
      </c>
      <c r="F1036" s="104" t="s">
        <v>1392</v>
      </c>
      <c r="G1036" s="104" t="s">
        <v>831</v>
      </c>
      <c r="H1036" s="107" t="s">
        <v>2159</v>
      </c>
      <c r="I1036" s="107" t="s">
        <v>1567</v>
      </c>
      <c r="J1036" s="47" t="s">
        <v>2788</v>
      </c>
      <c r="K1036" s="48"/>
      <c r="L1036" s="48"/>
      <c r="M1036" s="48" t="s">
        <v>1608</v>
      </c>
      <c r="N1036" s="48" t="s">
        <v>1609</v>
      </c>
      <c r="O1036" s="48"/>
      <c r="P1036" s="48"/>
      <c r="Q1036" s="48"/>
      <c r="R1036" s="48"/>
      <c r="S1036" s="140"/>
      <c r="T1036" s="48"/>
    </row>
    <row r="1037" spans="1:20" ht="38.25">
      <c r="A1037" s="76">
        <v>1037</v>
      </c>
      <c r="B1037" s="45" t="s">
        <v>1806</v>
      </c>
      <c r="C1037" s="105" t="s">
        <v>1093</v>
      </c>
      <c r="D1037" s="105" t="s">
        <v>1094</v>
      </c>
      <c r="E1037" s="105" t="s">
        <v>1707</v>
      </c>
      <c r="F1037" s="104" t="s">
        <v>1392</v>
      </c>
      <c r="G1037" s="104" t="s">
        <v>831</v>
      </c>
      <c r="H1037" s="107" t="s">
        <v>1563</v>
      </c>
      <c r="I1037" s="107" t="s">
        <v>1564</v>
      </c>
      <c r="J1037" s="47" t="s">
        <v>2788</v>
      </c>
      <c r="K1037" s="113"/>
      <c r="L1037" s="48"/>
      <c r="M1037" s="48" t="s">
        <v>1608</v>
      </c>
      <c r="N1037" s="48" t="s">
        <v>1609</v>
      </c>
      <c r="O1037" s="48"/>
      <c r="P1037" s="48"/>
      <c r="Q1037" s="48"/>
      <c r="R1037" s="48"/>
      <c r="S1037" s="140"/>
      <c r="T1037" s="48"/>
    </row>
    <row r="1038" spans="1:20" ht="25.5">
      <c r="A1038" s="76">
        <v>1038</v>
      </c>
      <c r="B1038" s="45" t="s">
        <v>1806</v>
      </c>
      <c r="C1038" s="105" t="s">
        <v>1093</v>
      </c>
      <c r="D1038" s="105" t="s">
        <v>2163</v>
      </c>
      <c r="E1038" s="105" t="s">
        <v>843</v>
      </c>
      <c r="F1038" s="104" t="s">
        <v>1392</v>
      </c>
      <c r="G1038" s="104" t="s">
        <v>831</v>
      </c>
      <c r="H1038" s="107" t="s">
        <v>1568</v>
      </c>
      <c r="I1038" s="107" t="s">
        <v>1569</v>
      </c>
      <c r="J1038" s="47" t="s">
        <v>2788</v>
      </c>
      <c r="K1038" s="48"/>
      <c r="L1038" s="48"/>
      <c r="M1038" s="48" t="s">
        <v>1608</v>
      </c>
      <c r="N1038" s="48" t="s">
        <v>1609</v>
      </c>
      <c r="O1038" s="48"/>
      <c r="P1038" s="48"/>
      <c r="Q1038" s="48"/>
      <c r="R1038" s="48"/>
      <c r="S1038" s="140"/>
      <c r="T1038" s="48"/>
    </row>
    <row r="1039" spans="1:20" ht="38.25">
      <c r="A1039" s="76">
        <v>1039</v>
      </c>
      <c r="B1039" s="45" t="s">
        <v>1806</v>
      </c>
      <c r="C1039" s="105" t="s">
        <v>1093</v>
      </c>
      <c r="D1039" s="105" t="s">
        <v>2163</v>
      </c>
      <c r="E1039" s="105" t="s">
        <v>1398</v>
      </c>
      <c r="F1039" s="104" t="s">
        <v>1392</v>
      </c>
      <c r="G1039" s="104" t="s">
        <v>831</v>
      </c>
      <c r="H1039" s="107" t="s">
        <v>2545</v>
      </c>
      <c r="I1039" s="107" t="s">
        <v>1570</v>
      </c>
      <c r="J1039" s="47" t="s">
        <v>2788</v>
      </c>
      <c r="K1039" s="109"/>
      <c r="L1039" s="48"/>
      <c r="M1039" s="48" t="s">
        <v>1608</v>
      </c>
      <c r="N1039" s="48" t="s">
        <v>1609</v>
      </c>
      <c r="O1039" s="48"/>
      <c r="P1039" s="48"/>
      <c r="Q1039" s="48"/>
      <c r="R1039" s="48"/>
      <c r="S1039" s="140"/>
      <c r="T1039" s="48"/>
    </row>
    <row r="1040" spans="1:20" ht="38.25">
      <c r="A1040" s="76">
        <v>1040</v>
      </c>
      <c r="B1040" s="45" t="s">
        <v>1806</v>
      </c>
      <c r="C1040" s="105" t="s">
        <v>1093</v>
      </c>
      <c r="D1040" s="105" t="s">
        <v>2163</v>
      </c>
      <c r="E1040" s="105" t="s">
        <v>1391</v>
      </c>
      <c r="F1040" s="104" t="s">
        <v>1392</v>
      </c>
      <c r="G1040" s="104" t="s">
        <v>831</v>
      </c>
      <c r="H1040" s="107" t="s">
        <v>1571</v>
      </c>
      <c r="I1040" s="107" t="s">
        <v>1572</v>
      </c>
      <c r="J1040" s="47" t="s">
        <v>2788</v>
      </c>
      <c r="K1040" s="107"/>
      <c r="L1040" s="48"/>
      <c r="M1040" s="48" t="s">
        <v>1608</v>
      </c>
      <c r="N1040" s="48" t="s">
        <v>1609</v>
      </c>
      <c r="O1040" s="48"/>
      <c r="P1040" s="48"/>
      <c r="Q1040" s="48"/>
      <c r="R1040" s="48"/>
      <c r="S1040" s="140"/>
      <c r="T1040" s="48"/>
    </row>
    <row r="1041" spans="1:20" ht="12.75">
      <c r="A1041" s="76">
        <v>1041</v>
      </c>
      <c r="B1041" s="45" t="s">
        <v>1806</v>
      </c>
      <c r="C1041" s="105" t="s">
        <v>1093</v>
      </c>
      <c r="D1041" s="105" t="s">
        <v>2163</v>
      </c>
      <c r="E1041" s="105" t="s">
        <v>2068</v>
      </c>
      <c r="F1041" s="104" t="s">
        <v>1392</v>
      </c>
      <c r="G1041" s="104" t="s">
        <v>831</v>
      </c>
      <c r="H1041" s="107" t="s">
        <v>1573</v>
      </c>
      <c r="I1041" s="107" t="s">
        <v>348</v>
      </c>
      <c r="J1041" s="47" t="s">
        <v>2788</v>
      </c>
      <c r="K1041" s="48"/>
      <c r="L1041" s="48"/>
      <c r="M1041" s="48" t="s">
        <v>1608</v>
      </c>
      <c r="N1041" s="48" t="s">
        <v>1609</v>
      </c>
      <c r="O1041" s="48"/>
      <c r="P1041" s="48"/>
      <c r="Q1041" s="48"/>
      <c r="R1041" s="48"/>
      <c r="S1041" s="140"/>
      <c r="T1041" s="48"/>
    </row>
    <row r="1042" spans="1:20" ht="12.75">
      <c r="A1042" s="76">
        <v>1042</v>
      </c>
      <c r="B1042" s="45" t="s">
        <v>1806</v>
      </c>
      <c r="C1042" s="105" t="s">
        <v>1093</v>
      </c>
      <c r="D1042" s="105" t="s">
        <v>2163</v>
      </c>
      <c r="E1042" s="105" t="s">
        <v>1412</v>
      </c>
      <c r="F1042" s="104" t="s">
        <v>1392</v>
      </c>
      <c r="G1042" s="104" t="s">
        <v>831</v>
      </c>
      <c r="H1042" s="107" t="s">
        <v>2218</v>
      </c>
      <c r="I1042" s="107" t="s">
        <v>1574</v>
      </c>
      <c r="J1042" s="47" t="s">
        <v>2788</v>
      </c>
      <c r="K1042" s="48"/>
      <c r="L1042" s="48"/>
      <c r="M1042" s="48" t="s">
        <v>1608</v>
      </c>
      <c r="N1042" s="48" t="s">
        <v>1609</v>
      </c>
      <c r="O1042" s="48"/>
      <c r="P1042" s="48"/>
      <c r="Q1042" s="48"/>
      <c r="R1042" s="48"/>
      <c r="S1042" s="140"/>
      <c r="T1042" s="48"/>
    </row>
    <row r="1043" spans="1:20" ht="63.75">
      <c r="A1043" s="76">
        <v>1043</v>
      </c>
      <c r="B1043" s="45" t="s">
        <v>1806</v>
      </c>
      <c r="C1043" s="105" t="s">
        <v>1093</v>
      </c>
      <c r="D1043" s="105" t="s">
        <v>1100</v>
      </c>
      <c r="E1043" s="105" t="s">
        <v>843</v>
      </c>
      <c r="F1043" s="104" t="s">
        <v>1392</v>
      </c>
      <c r="G1043" s="104" t="s">
        <v>831</v>
      </c>
      <c r="H1043" s="107" t="s">
        <v>1977</v>
      </c>
      <c r="I1043" s="107" t="s">
        <v>1575</v>
      </c>
      <c r="J1043" s="47" t="s">
        <v>2788</v>
      </c>
      <c r="K1043" s="48"/>
      <c r="L1043" s="48"/>
      <c r="M1043" s="48" t="s">
        <v>1608</v>
      </c>
      <c r="N1043" s="48" t="s">
        <v>1609</v>
      </c>
      <c r="O1043" s="48"/>
      <c r="P1043" s="48"/>
      <c r="Q1043" s="48"/>
      <c r="R1043" s="48"/>
      <c r="S1043" s="140"/>
      <c r="T1043" s="48"/>
    </row>
    <row r="1044" spans="1:20" ht="12.75">
      <c r="A1044" s="76">
        <v>1044</v>
      </c>
      <c r="B1044" s="45" t="s">
        <v>1806</v>
      </c>
      <c r="C1044" s="105" t="s">
        <v>1093</v>
      </c>
      <c r="D1044" s="105" t="s">
        <v>1100</v>
      </c>
      <c r="E1044" s="105" t="s">
        <v>843</v>
      </c>
      <c r="F1044" s="104" t="s">
        <v>1392</v>
      </c>
      <c r="G1044" s="104" t="s">
        <v>831</v>
      </c>
      <c r="H1044" s="107" t="s">
        <v>2561</v>
      </c>
      <c r="I1044" s="107" t="s">
        <v>1576</v>
      </c>
      <c r="J1044" s="47" t="s">
        <v>2788</v>
      </c>
      <c r="K1044" s="48"/>
      <c r="L1044" s="48"/>
      <c r="M1044" s="48" t="s">
        <v>1608</v>
      </c>
      <c r="N1044" s="48" t="s">
        <v>1609</v>
      </c>
      <c r="O1044" s="48"/>
      <c r="P1044" s="48"/>
      <c r="Q1044" s="48"/>
      <c r="R1044" s="48"/>
      <c r="S1044" s="140"/>
      <c r="T1044" s="48"/>
    </row>
    <row r="1045" spans="1:20" ht="63.75">
      <c r="A1045" s="76">
        <v>1045</v>
      </c>
      <c r="B1045" s="45" t="s">
        <v>1806</v>
      </c>
      <c r="C1045" s="105" t="s">
        <v>1093</v>
      </c>
      <c r="D1045" s="105" t="s">
        <v>1100</v>
      </c>
      <c r="E1045" s="105" t="s">
        <v>1390</v>
      </c>
      <c r="F1045" s="104" t="s">
        <v>1392</v>
      </c>
      <c r="G1045" s="104" t="s">
        <v>831</v>
      </c>
      <c r="H1045" s="107" t="s">
        <v>1977</v>
      </c>
      <c r="I1045" s="107" t="s">
        <v>1577</v>
      </c>
      <c r="J1045" s="47" t="s">
        <v>2788</v>
      </c>
      <c r="K1045" s="48"/>
      <c r="L1045" s="48"/>
      <c r="M1045" s="48" t="s">
        <v>1608</v>
      </c>
      <c r="N1045" s="48" t="s">
        <v>1609</v>
      </c>
      <c r="O1045" s="48"/>
      <c r="P1045" s="48"/>
      <c r="Q1045" s="48"/>
      <c r="R1045" s="48"/>
      <c r="S1045" s="140"/>
      <c r="T1045" s="48"/>
    </row>
    <row r="1046" spans="1:20" ht="38.25">
      <c r="A1046" s="76">
        <v>1046</v>
      </c>
      <c r="B1046" s="45" t="s">
        <v>1806</v>
      </c>
      <c r="C1046" s="105" t="s">
        <v>1093</v>
      </c>
      <c r="D1046" s="105" t="s">
        <v>1100</v>
      </c>
      <c r="E1046" s="105" t="s">
        <v>2914</v>
      </c>
      <c r="F1046" s="104" t="s">
        <v>1392</v>
      </c>
      <c r="G1046" s="104" t="s">
        <v>831</v>
      </c>
      <c r="H1046" s="107" t="s">
        <v>1578</v>
      </c>
      <c r="I1046" s="107" t="s">
        <v>1579</v>
      </c>
      <c r="J1046" s="47" t="s">
        <v>2788</v>
      </c>
      <c r="K1046" s="48"/>
      <c r="L1046" s="48"/>
      <c r="M1046" s="48" t="s">
        <v>1608</v>
      </c>
      <c r="N1046" s="48" t="s">
        <v>1609</v>
      </c>
      <c r="O1046" s="48"/>
      <c r="P1046" s="48"/>
      <c r="Q1046" s="48"/>
      <c r="R1046" s="48"/>
      <c r="S1046" s="140"/>
      <c r="T1046" s="48"/>
    </row>
    <row r="1047" spans="1:20" ht="25.5">
      <c r="A1047" s="76">
        <v>1047</v>
      </c>
      <c r="B1047" s="45" t="s">
        <v>1806</v>
      </c>
      <c r="C1047" s="105" t="s">
        <v>1099</v>
      </c>
      <c r="D1047" s="105" t="s">
        <v>1100</v>
      </c>
      <c r="E1047" s="105" t="s">
        <v>836</v>
      </c>
      <c r="F1047" s="104" t="s">
        <v>1392</v>
      </c>
      <c r="G1047" s="104" t="s">
        <v>831</v>
      </c>
      <c r="H1047" s="107" t="s">
        <v>1580</v>
      </c>
      <c r="I1047" s="107" t="s">
        <v>1581</v>
      </c>
      <c r="J1047" s="47" t="s">
        <v>2788</v>
      </c>
      <c r="K1047" s="48"/>
      <c r="L1047" s="48"/>
      <c r="M1047" s="48" t="s">
        <v>1608</v>
      </c>
      <c r="N1047" s="48" t="s">
        <v>1609</v>
      </c>
      <c r="O1047" s="48"/>
      <c r="P1047" s="48"/>
      <c r="Q1047" s="48"/>
      <c r="R1047" s="48"/>
      <c r="S1047" s="140"/>
      <c r="T1047" s="48"/>
    </row>
    <row r="1048" spans="1:20" ht="25.5">
      <c r="A1048" s="76">
        <v>1048</v>
      </c>
      <c r="B1048" s="45" t="s">
        <v>1806</v>
      </c>
      <c r="C1048" s="105" t="s">
        <v>1099</v>
      </c>
      <c r="D1048" s="105" t="s">
        <v>1100</v>
      </c>
      <c r="E1048" s="105" t="s">
        <v>2898</v>
      </c>
      <c r="F1048" s="104" t="s">
        <v>1392</v>
      </c>
      <c r="G1048" s="104" t="s">
        <v>831</v>
      </c>
      <c r="H1048" s="107" t="s">
        <v>1582</v>
      </c>
      <c r="I1048" s="107" t="s">
        <v>1583</v>
      </c>
      <c r="J1048" s="47" t="s">
        <v>2788</v>
      </c>
      <c r="K1048" s="48"/>
      <c r="L1048" s="48"/>
      <c r="M1048" s="48" t="s">
        <v>1608</v>
      </c>
      <c r="N1048" s="48" t="s">
        <v>1609</v>
      </c>
      <c r="O1048" s="48"/>
      <c r="P1048" s="48"/>
      <c r="Q1048" s="48"/>
      <c r="R1048" s="48"/>
      <c r="S1048" s="140"/>
      <c r="T1048" s="48"/>
    </row>
    <row r="1049" spans="1:20" ht="25.5">
      <c r="A1049" s="76">
        <v>1049</v>
      </c>
      <c r="B1049" s="45" t="s">
        <v>1806</v>
      </c>
      <c r="C1049" s="105" t="s">
        <v>1099</v>
      </c>
      <c r="D1049" s="105" t="s">
        <v>1100</v>
      </c>
      <c r="E1049" s="105" t="s">
        <v>2855</v>
      </c>
      <c r="F1049" s="104" t="s">
        <v>1392</v>
      </c>
      <c r="G1049" s="104" t="s">
        <v>831</v>
      </c>
      <c r="H1049" s="107" t="s">
        <v>1582</v>
      </c>
      <c r="I1049" s="107" t="s">
        <v>1583</v>
      </c>
      <c r="J1049" s="47" t="s">
        <v>2788</v>
      </c>
      <c r="K1049" s="48"/>
      <c r="L1049" s="48"/>
      <c r="M1049" s="48" t="s">
        <v>1608</v>
      </c>
      <c r="N1049" s="48" t="s">
        <v>1609</v>
      </c>
      <c r="O1049" s="48"/>
      <c r="P1049" s="48"/>
      <c r="Q1049" s="48"/>
      <c r="R1049" s="48"/>
      <c r="S1049" s="140"/>
      <c r="T1049" s="48"/>
    </row>
    <row r="1050" spans="1:20" ht="12.75">
      <c r="A1050" s="76">
        <v>1050</v>
      </c>
      <c r="B1050" s="45" t="s">
        <v>1806</v>
      </c>
      <c r="C1050" s="105" t="s">
        <v>1099</v>
      </c>
      <c r="D1050" s="105" t="s">
        <v>1100</v>
      </c>
      <c r="E1050" s="105" t="s">
        <v>863</v>
      </c>
      <c r="F1050" s="104" t="s">
        <v>1392</v>
      </c>
      <c r="G1050" s="104" t="s">
        <v>831</v>
      </c>
      <c r="H1050" s="107" t="s">
        <v>1584</v>
      </c>
      <c r="I1050" s="107" t="s">
        <v>348</v>
      </c>
      <c r="J1050" s="47" t="s">
        <v>2788</v>
      </c>
      <c r="K1050" s="48"/>
      <c r="L1050" s="48"/>
      <c r="M1050" s="48" t="s">
        <v>1608</v>
      </c>
      <c r="N1050" s="48" t="s">
        <v>1609</v>
      </c>
      <c r="O1050" s="48"/>
      <c r="P1050" s="48"/>
      <c r="Q1050" s="48"/>
      <c r="R1050" s="48"/>
      <c r="S1050" s="140"/>
      <c r="T1050" s="48"/>
    </row>
    <row r="1051" spans="1:20" ht="25.5">
      <c r="A1051" s="76">
        <v>1051</v>
      </c>
      <c r="B1051" s="45" t="s">
        <v>1806</v>
      </c>
      <c r="C1051" s="105" t="s">
        <v>1099</v>
      </c>
      <c r="D1051" s="105" t="s">
        <v>1100</v>
      </c>
      <c r="E1051" s="105" t="s">
        <v>2316</v>
      </c>
      <c r="F1051" s="104" t="s">
        <v>1392</v>
      </c>
      <c r="G1051" s="104" t="s">
        <v>831</v>
      </c>
      <c r="H1051" s="107" t="s">
        <v>1585</v>
      </c>
      <c r="I1051" s="107" t="s">
        <v>1586</v>
      </c>
      <c r="J1051" s="47" t="s">
        <v>2788</v>
      </c>
      <c r="K1051" s="48"/>
      <c r="L1051" s="48"/>
      <c r="M1051" s="48" t="s">
        <v>1608</v>
      </c>
      <c r="N1051" s="48" t="s">
        <v>1609</v>
      </c>
      <c r="O1051" s="48"/>
      <c r="P1051" s="48"/>
      <c r="Q1051" s="48"/>
      <c r="R1051" s="48"/>
      <c r="S1051" s="140"/>
      <c r="T1051" s="48"/>
    </row>
    <row r="1052" spans="1:20" ht="12.75">
      <c r="A1052" s="76">
        <v>1052</v>
      </c>
      <c r="B1052" s="45" t="s">
        <v>1806</v>
      </c>
      <c r="C1052" s="105" t="s">
        <v>1099</v>
      </c>
      <c r="D1052" s="105" t="s">
        <v>1100</v>
      </c>
      <c r="E1052" s="105" t="s">
        <v>2068</v>
      </c>
      <c r="F1052" s="104" t="s">
        <v>1392</v>
      </c>
      <c r="G1052" s="104" t="s">
        <v>831</v>
      </c>
      <c r="H1052" s="107" t="s">
        <v>2543</v>
      </c>
      <c r="I1052" s="107" t="s">
        <v>1587</v>
      </c>
      <c r="J1052" s="47" t="s">
        <v>2788</v>
      </c>
      <c r="K1052" s="48"/>
      <c r="L1052" s="48"/>
      <c r="M1052" s="48" t="s">
        <v>1608</v>
      </c>
      <c r="N1052" s="48" t="s">
        <v>1609</v>
      </c>
      <c r="O1052" s="48"/>
      <c r="P1052" s="48"/>
      <c r="Q1052" s="48"/>
      <c r="R1052" s="48"/>
      <c r="S1052" s="140"/>
      <c r="T1052" s="48"/>
    </row>
    <row r="1053" spans="1:20" ht="12.75">
      <c r="A1053" s="76">
        <v>1053</v>
      </c>
      <c r="B1053" s="45" t="s">
        <v>1806</v>
      </c>
      <c r="C1053" s="105" t="s">
        <v>1099</v>
      </c>
      <c r="D1053" s="105" t="s">
        <v>1100</v>
      </c>
      <c r="E1053" s="105" t="s">
        <v>2739</v>
      </c>
      <c r="F1053" s="104" t="s">
        <v>1392</v>
      </c>
      <c r="G1053" s="104" t="s">
        <v>831</v>
      </c>
      <c r="H1053" s="107" t="s">
        <v>1588</v>
      </c>
      <c r="I1053" s="107" t="s">
        <v>348</v>
      </c>
      <c r="J1053" s="47" t="s">
        <v>2788</v>
      </c>
      <c r="K1053" s="48"/>
      <c r="L1053" s="48"/>
      <c r="M1053" s="48" t="s">
        <v>1608</v>
      </c>
      <c r="N1053" s="48" t="s">
        <v>1609</v>
      </c>
      <c r="O1053" s="48"/>
      <c r="P1053" s="48"/>
      <c r="Q1053" s="48"/>
      <c r="R1053" s="48"/>
      <c r="S1053" s="140"/>
      <c r="T1053" s="48"/>
    </row>
    <row r="1054" spans="1:20" ht="25.5">
      <c r="A1054" s="76">
        <v>1054</v>
      </c>
      <c r="B1054" s="45" t="s">
        <v>1806</v>
      </c>
      <c r="C1054" s="105" t="s">
        <v>1103</v>
      </c>
      <c r="D1054" s="105" t="s">
        <v>1104</v>
      </c>
      <c r="E1054" s="105" t="s">
        <v>2324</v>
      </c>
      <c r="F1054" s="104" t="s">
        <v>1392</v>
      </c>
      <c r="G1054" s="104" t="s">
        <v>831</v>
      </c>
      <c r="H1054" s="107" t="s">
        <v>1589</v>
      </c>
      <c r="I1054" s="107" t="s">
        <v>1590</v>
      </c>
      <c r="J1054" s="47" t="s">
        <v>2788</v>
      </c>
      <c r="K1054" s="48"/>
      <c r="L1054" s="48"/>
      <c r="M1054" s="48" t="s">
        <v>1608</v>
      </c>
      <c r="N1054" s="48" t="s">
        <v>1609</v>
      </c>
      <c r="O1054" s="48"/>
      <c r="P1054" s="48"/>
      <c r="Q1054" s="48"/>
      <c r="R1054" s="48"/>
      <c r="S1054" s="140"/>
      <c r="T1054" s="48"/>
    </row>
    <row r="1055" spans="1:20" ht="25.5">
      <c r="A1055" s="76">
        <v>1055</v>
      </c>
      <c r="B1055" s="45" t="s">
        <v>1806</v>
      </c>
      <c r="C1055" s="105" t="s">
        <v>1103</v>
      </c>
      <c r="D1055" s="105" t="s">
        <v>1104</v>
      </c>
      <c r="E1055" s="105" t="s">
        <v>2285</v>
      </c>
      <c r="F1055" s="104" t="s">
        <v>1392</v>
      </c>
      <c r="G1055" s="104" t="s">
        <v>831</v>
      </c>
      <c r="H1055" s="107" t="s">
        <v>1582</v>
      </c>
      <c r="I1055" s="107" t="s">
        <v>1021</v>
      </c>
      <c r="J1055" s="47" t="s">
        <v>2788</v>
      </c>
      <c r="K1055" s="48"/>
      <c r="L1055" s="48"/>
      <c r="M1055" s="48" t="s">
        <v>1608</v>
      </c>
      <c r="N1055" s="48" t="s">
        <v>1609</v>
      </c>
      <c r="O1055" s="48"/>
      <c r="P1055" s="48"/>
      <c r="Q1055" s="48"/>
      <c r="R1055" s="48"/>
      <c r="S1055" s="140"/>
      <c r="T1055" s="48"/>
    </row>
    <row r="1056" spans="1:20" ht="25.5">
      <c r="A1056" s="76">
        <v>1056</v>
      </c>
      <c r="B1056" s="45" t="s">
        <v>1806</v>
      </c>
      <c r="C1056" s="105" t="s">
        <v>1103</v>
      </c>
      <c r="D1056" s="105" t="s">
        <v>1104</v>
      </c>
      <c r="E1056" s="105" t="s">
        <v>2734</v>
      </c>
      <c r="F1056" s="104" t="s">
        <v>1392</v>
      </c>
      <c r="G1056" s="104" t="s">
        <v>831</v>
      </c>
      <c r="H1056" s="107" t="s">
        <v>1582</v>
      </c>
      <c r="I1056" s="107" t="s">
        <v>1021</v>
      </c>
      <c r="J1056" s="47" t="s">
        <v>2788</v>
      </c>
      <c r="K1056" s="48"/>
      <c r="L1056" s="48"/>
      <c r="M1056" s="48" t="s">
        <v>1608</v>
      </c>
      <c r="N1056" s="48" t="s">
        <v>1609</v>
      </c>
      <c r="O1056" s="48"/>
      <c r="P1056" s="48"/>
      <c r="Q1056" s="48"/>
      <c r="R1056" s="48"/>
      <c r="S1056" s="140"/>
      <c r="T1056" s="48"/>
    </row>
    <row r="1057" spans="1:20" ht="12.75">
      <c r="A1057" s="76">
        <v>1057</v>
      </c>
      <c r="B1057" s="45" t="s">
        <v>1806</v>
      </c>
      <c r="C1057" s="105" t="s">
        <v>1103</v>
      </c>
      <c r="D1057" s="105" t="s">
        <v>1104</v>
      </c>
      <c r="E1057" s="105" t="s">
        <v>2853</v>
      </c>
      <c r="F1057" s="104" t="s">
        <v>1392</v>
      </c>
      <c r="G1057" s="104" t="s">
        <v>831</v>
      </c>
      <c r="H1057" s="107" t="s">
        <v>1584</v>
      </c>
      <c r="I1057" s="107" t="s">
        <v>348</v>
      </c>
      <c r="J1057" s="47" t="s">
        <v>2788</v>
      </c>
      <c r="K1057" s="48"/>
      <c r="L1057" s="48"/>
      <c r="M1057" s="48" t="s">
        <v>1608</v>
      </c>
      <c r="N1057" s="48" t="s">
        <v>1609</v>
      </c>
      <c r="O1057" s="48"/>
      <c r="P1057" s="48"/>
      <c r="Q1057" s="48"/>
      <c r="R1057" s="48"/>
      <c r="S1057" s="140"/>
      <c r="T1057" s="48"/>
    </row>
    <row r="1058" spans="1:20" ht="12.75">
      <c r="A1058" s="76">
        <v>1058</v>
      </c>
      <c r="B1058" s="45" t="s">
        <v>1806</v>
      </c>
      <c r="C1058" s="105" t="s">
        <v>1103</v>
      </c>
      <c r="D1058" s="105" t="s">
        <v>1104</v>
      </c>
      <c r="E1058" s="105" t="s">
        <v>2853</v>
      </c>
      <c r="F1058" s="104" t="s">
        <v>1392</v>
      </c>
      <c r="G1058" s="104" t="s">
        <v>831</v>
      </c>
      <c r="H1058" s="107" t="s">
        <v>985</v>
      </c>
      <c r="I1058" s="107" t="s">
        <v>1022</v>
      </c>
      <c r="J1058" s="47" t="s">
        <v>2788</v>
      </c>
      <c r="K1058" s="48"/>
      <c r="L1058" s="48"/>
      <c r="M1058" s="48" t="s">
        <v>1608</v>
      </c>
      <c r="N1058" s="48" t="s">
        <v>1609</v>
      </c>
      <c r="O1058" s="48"/>
      <c r="P1058" s="48"/>
      <c r="Q1058" s="48"/>
      <c r="R1058" s="48"/>
      <c r="S1058" s="140"/>
      <c r="T1058" s="48"/>
    </row>
    <row r="1059" spans="1:20" ht="25.5">
      <c r="A1059" s="76">
        <v>1059</v>
      </c>
      <c r="B1059" s="45" t="s">
        <v>1806</v>
      </c>
      <c r="C1059" s="105" t="s">
        <v>1103</v>
      </c>
      <c r="D1059" s="105" t="s">
        <v>1104</v>
      </c>
      <c r="E1059" s="105" t="s">
        <v>2853</v>
      </c>
      <c r="F1059" s="104" t="s">
        <v>1392</v>
      </c>
      <c r="G1059" s="104" t="s">
        <v>831</v>
      </c>
      <c r="H1059" s="107" t="s">
        <v>1023</v>
      </c>
      <c r="I1059" s="107" t="s">
        <v>1024</v>
      </c>
      <c r="J1059" s="47" t="s">
        <v>2788</v>
      </c>
      <c r="K1059" s="48"/>
      <c r="L1059" s="48"/>
      <c r="M1059" s="48" t="s">
        <v>1608</v>
      </c>
      <c r="N1059" s="48" t="s">
        <v>1609</v>
      </c>
      <c r="O1059" s="48"/>
      <c r="P1059" s="48"/>
      <c r="Q1059" s="48"/>
      <c r="R1059" s="48"/>
      <c r="S1059" s="140"/>
      <c r="T1059" s="48"/>
    </row>
    <row r="1060" spans="1:20" ht="25.5">
      <c r="A1060" s="76">
        <v>1060</v>
      </c>
      <c r="B1060" s="45" t="s">
        <v>1806</v>
      </c>
      <c r="C1060" s="105" t="s">
        <v>2168</v>
      </c>
      <c r="D1060" s="105" t="s">
        <v>1104</v>
      </c>
      <c r="E1060" s="105" t="s">
        <v>836</v>
      </c>
      <c r="F1060" s="104" t="s">
        <v>1392</v>
      </c>
      <c r="G1060" s="104" t="s">
        <v>831</v>
      </c>
      <c r="H1060" s="107" t="s">
        <v>1025</v>
      </c>
      <c r="I1060" s="107" t="s">
        <v>2135</v>
      </c>
      <c r="J1060" s="47" t="s">
        <v>2788</v>
      </c>
      <c r="K1060" s="48"/>
      <c r="L1060" s="48"/>
      <c r="M1060" s="48" t="s">
        <v>1608</v>
      </c>
      <c r="N1060" s="48" t="s">
        <v>1609</v>
      </c>
      <c r="O1060" s="48"/>
      <c r="P1060" s="48"/>
      <c r="Q1060" s="48"/>
      <c r="R1060" s="48"/>
      <c r="S1060" s="140"/>
      <c r="T1060" s="48"/>
    </row>
    <row r="1061" spans="1:20" ht="25.5">
      <c r="A1061" s="76">
        <v>1061</v>
      </c>
      <c r="B1061" s="45" t="s">
        <v>1806</v>
      </c>
      <c r="C1061" s="105" t="s">
        <v>2168</v>
      </c>
      <c r="D1061" s="105" t="s">
        <v>1104</v>
      </c>
      <c r="E1061" s="105" t="s">
        <v>2893</v>
      </c>
      <c r="F1061" s="104" t="s">
        <v>1392</v>
      </c>
      <c r="G1061" s="104" t="s">
        <v>831</v>
      </c>
      <c r="H1061" s="107" t="s">
        <v>1582</v>
      </c>
      <c r="I1061" s="107" t="s">
        <v>2136</v>
      </c>
      <c r="J1061" s="47" t="s">
        <v>2788</v>
      </c>
      <c r="K1061" s="48"/>
      <c r="L1061" s="48"/>
      <c r="M1061" s="48" t="s">
        <v>1608</v>
      </c>
      <c r="N1061" s="48" t="s">
        <v>1609</v>
      </c>
      <c r="O1061" s="48"/>
      <c r="P1061" s="48"/>
      <c r="Q1061" s="48"/>
      <c r="R1061" s="48"/>
      <c r="S1061" s="140"/>
      <c r="T1061" s="48"/>
    </row>
    <row r="1062" spans="1:20" ht="25.5">
      <c r="A1062" s="76">
        <v>1062</v>
      </c>
      <c r="B1062" s="45" t="s">
        <v>1806</v>
      </c>
      <c r="C1062" s="105" t="s">
        <v>2168</v>
      </c>
      <c r="D1062" s="105" t="s">
        <v>1104</v>
      </c>
      <c r="E1062" s="105" t="s">
        <v>863</v>
      </c>
      <c r="F1062" s="104" t="s">
        <v>1392</v>
      </c>
      <c r="G1062" s="104" t="s">
        <v>831</v>
      </c>
      <c r="H1062" s="107" t="s">
        <v>1582</v>
      </c>
      <c r="I1062" s="107" t="s">
        <v>2136</v>
      </c>
      <c r="J1062" s="47" t="s">
        <v>2788</v>
      </c>
      <c r="K1062" s="48"/>
      <c r="L1062" s="48"/>
      <c r="M1062" s="48" t="s">
        <v>1608</v>
      </c>
      <c r="N1062" s="48" t="s">
        <v>1609</v>
      </c>
      <c r="O1062" s="48"/>
      <c r="P1062" s="48"/>
      <c r="Q1062" s="48"/>
      <c r="R1062" s="48"/>
      <c r="S1062" s="140"/>
      <c r="T1062" s="48"/>
    </row>
    <row r="1063" spans="1:20" ht="12.75">
      <c r="A1063" s="76">
        <v>1063</v>
      </c>
      <c r="B1063" s="45" t="s">
        <v>1806</v>
      </c>
      <c r="C1063" s="105" t="s">
        <v>2168</v>
      </c>
      <c r="D1063" s="105" t="s">
        <v>1104</v>
      </c>
      <c r="E1063" s="105" t="s">
        <v>2316</v>
      </c>
      <c r="F1063" s="104" t="s">
        <v>1392</v>
      </c>
      <c r="G1063" s="104" t="s">
        <v>831</v>
      </c>
      <c r="H1063" s="107" t="s">
        <v>1584</v>
      </c>
      <c r="I1063" s="107" t="s">
        <v>348</v>
      </c>
      <c r="J1063" s="47" t="s">
        <v>2788</v>
      </c>
      <c r="K1063" s="48"/>
      <c r="L1063" s="48"/>
      <c r="M1063" s="48" t="s">
        <v>1608</v>
      </c>
      <c r="N1063" s="48" t="s">
        <v>1609</v>
      </c>
      <c r="O1063" s="48"/>
      <c r="P1063" s="48"/>
      <c r="Q1063" s="48"/>
      <c r="R1063" s="48"/>
      <c r="S1063" s="140"/>
      <c r="T1063" s="48"/>
    </row>
    <row r="1064" spans="1:20" ht="38.25">
      <c r="A1064" s="76">
        <v>1064</v>
      </c>
      <c r="B1064" s="45" t="s">
        <v>1806</v>
      </c>
      <c r="C1064" s="105" t="s">
        <v>2168</v>
      </c>
      <c r="D1064" s="105" t="s">
        <v>1104</v>
      </c>
      <c r="E1064" s="105" t="s">
        <v>2730</v>
      </c>
      <c r="F1064" s="104" t="s">
        <v>1392</v>
      </c>
      <c r="G1064" s="104" t="s">
        <v>831</v>
      </c>
      <c r="H1064" s="107" t="s">
        <v>2137</v>
      </c>
      <c r="I1064" s="107" t="s">
        <v>2138</v>
      </c>
      <c r="J1064" s="47" t="s">
        <v>2788</v>
      </c>
      <c r="K1064" s="48"/>
      <c r="L1064" s="48"/>
      <c r="M1064" s="48" t="s">
        <v>1608</v>
      </c>
      <c r="N1064" s="48" t="s">
        <v>1609</v>
      </c>
      <c r="O1064" s="48"/>
      <c r="P1064" s="48"/>
      <c r="Q1064" s="48"/>
      <c r="R1064" s="48"/>
      <c r="S1064" s="140"/>
      <c r="T1064" s="48"/>
    </row>
    <row r="1065" spans="1:20" ht="38.25">
      <c r="A1065" s="76">
        <v>1065</v>
      </c>
      <c r="B1065" s="45" t="s">
        <v>1806</v>
      </c>
      <c r="C1065" s="105" t="s">
        <v>2907</v>
      </c>
      <c r="D1065" s="105" t="s">
        <v>2817</v>
      </c>
      <c r="E1065" s="105" t="s">
        <v>2926</v>
      </c>
      <c r="F1065" s="104" t="s">
        <v>1392</v>
      </c>
      <c r="G1065" s="104" t="s">
        <v>831</v>
      </c>
      <c r="H1065" s="107" t="s">
        <v>2139</v>
      </c>
      <c r="I1065" s="107" t="s">
        <v>2537</v>
      </c>
      <c r="J1065" s="47" t="s">
        <v>2788</v>
      </c>
      <c r="K1065" s="48"/>
      <c r="L1065" s="48"/>
      <c r="M1065" s="48" t="s">
        <v>1608</v>
      </c>
      <c r="N1065" s="48" t="s">
        <v>1609</v>
      </c>
      <c r="O1065" s="48"/>
      <c r="P1065" s="48"/>
      <c r="Q1065" s="48"/>
      <c r="R1065" s="48"/>
      <c r="S1065" s="140"/>
      <c r="T1065" s="48"/>
    </row>
    <row r="1066" spans="1:20" ht="25.5">
      <c r="A1066" s="76">
        <v>1066</v>
      </c>
      <c r="B1066" s="45" t="s">
        <v>1806</v>
      </c>
      <c r="C1066" s="105" t="s">
        <v>2907</v>
      </c>
      <c r="D1066" s="105" t="s">
        <v>2817</v>
      </c>
      <c r="E1066" s="105" t="s">
        <v>2285</v>
      </c>
      <c r="F1066" s="104" t="s">
        <v>1392</v>
      </c>
      <c r="G1066" s="104" t="s">
        <v>831</v>
      </c>
      <c r="H1066" s="107" t="s">
        <v>2140</v>
      </c>
      <c r="I1066" s="107" t="s">
        <v>2141</v>
      </c>
      <c r="J1066" s="47" t="s">
        <v>2788</v>
      </c>
      <c r="K1066" s="48"/>
      <c r="L1066" s="48"/>
      <c r="M1066" s="48" t="s">
        <v>1608</v>
      </c>
      <c r="N1066" s="48" t="s">
        <v>1609</v>
      </c>
      <c r="O1066" s="48"/>
      <c r="P1066" s="48"/>
      <c r="Q1066" s="48"/>
      <c r="R1066" s="48"/>
      <c r="S1066" s="140"/>
      <c r="T1066" s="48"/>
    </row>
    <row r="1067" spans="1:20" ht="25.5">
      <c r="A1067" s="76">
        <v>1067</v>
      </c>
      <c r="B1067" s="45" t="s">
        <v>1806</v>
      </c>
      <c r="C1067" s="105" t="s">
        <v>2907</v>
      </c>
      <c r="D1067" s="105" t="s">
        <v>2817</v>
      </c>
      <c r="E1067" s="105" t="s">
        <v>2734</v>
      </c>
      <c r="F1067" s="104" t="s">
        <v>1392</v>
      </c>
      <c r="G1067" s="104" t="s">
        <v>831</v>
      </c>
      <c r="H1067" s="107" t="s">
        <v>1552</v>
      </c>
      <c r="I1067" s="107" t="s">
        <v>2142</v>
      </c>
      <c r="J1067" s="47" t="s">
        <v>2788</v>
      </c>
      <c r="K1067" s="48"/>
      <c r="L1067" s="48"/>
      <c r="M1067" s="48" t="s">
        <v>1608</v>
      </c>
      <c r="N1067" s="48" t="s">
        <v>1609</v>
      </c>
      <c r="O1067" s="48"/>
      <c r="P1067" s="48"/>
      <c r="Q1067" s="48"/>
      <c r="R1067" s="48"/>
      <c r="S1067" s="140"/>
      <c r="T1067" s="48"/>
    </row>
    <row r="1068" spans="1:20" ht="12.75">
      <c r="A1068" s="76">
        <v>1068</v>
      </c>
      <c r="B1068" s="45" t="s">
        <v>1806</v>
      </c>
      <c r="C1068" s="105" t="s">
        <v>2907</v>
      </c>
      <c r="D1068" s="105" t="s">
        <v>2817</v>
      </c>
      <c r="E1068" s="105" t="s">
        <v>2875</v>
      </c>
      <c r="F1068" s="104" t="s">
        <v>1392</v>
      </c>
      <c r="G1068" s="104" t="s">
        <v>831</v>
      </c>
      <c r="H1068" s="107" t="s">
        <v>2561</v>
      </c>
      <c r="I1068" s="107" t="s">
        <v>2143</v>
      </c>
      <c r="J1068" s="47" t="s">
        <v>2788</v>
      </c>
      <c r="K1068" s="48"/>
      <c r="L1068" s="48"/>
      <c r="M1068" s="48" t="s">
        <v>1608</v>
      </c>
      <c r="N1068" s="48" t="s">
        <v>1609</v>
      </c>
      <c r="O1068" s="48"/>
      <c r="P1068" s="48"/>
      <c r="Q1068" s="48"/>
      <c r="R1068" s="48"/>
      <c r="S1068" s="140"/>
      <c r="T1068" s="48"/>
    </row>
    <row r="1069" spans="1:20" ht="12.75">
      <c r="A1069" s="76">
        <v>1069</v>
      </c>
      <c r="B1069" s="45" t="s">
        <v>1806</v>
      </c>
      <c r="C1069" s="105" t="s">
        <v>2907</v>
      </c>
      <c r="D1069" s="105" t="s">
        <v>2817</v>
      </c>
      <c r="E1069" s="105" t="s">
        <v>2915</v>
      </c>
      <c r="F1069" s="104" t="s">
        <v>1392</v>
      </c>
      <c r="G1069" s="104" t="s">
        <v>831</v>
      </c>
      <c r="H1069" s="107" t="s">
        <v>2144</v>
      </c>
      <c r="I1069" s="107" t="s">
        <v>2537</v>
      </c>
      <c r="J1069" s="47" t="s">
        <v>2788</v>
      </c>
      <c r="K1069" s="48"/>
      <c r="L1069" s="48"/>
      <c r="M1069" s="48" t="s">
        <v>1608</v>
      </c>
      <c r="N1069" s="48" t="s">
        <v>1609</v>
      </c>
      <c r="O1069" s="48"/>
      <c r="P1069" s="48"/>
      <c r="Q1069" s="48"/>
      <c r="R1069" s="48"/>
      <c r="S1069" s="140"/>
      <c r="T1069" s="48"/>
    </row>
    <row r="1070" spans="1:20" ht="25.5">
      <c r="A1070" s="76">
        <v>1070</v>
      </c>
      <c r="B1070" s="45" t="s">
        <v>1806</v>
      </c>
      <c r="C1070" s="105" t="s">
        <v>2907</v>
      </c>
      <c r="D1070" s="105" t="s">
        <v>2817</v>
      </c>
      <c r="E1070" s="105" t="s">
        <v>341</v>
      </c>
      <c r="F1070" s="104" t="s">
        <v>1392</v>
      </c>
      <c r="G1070" s="104" t="s">
        <v>831</v>
      </c>
      <c r="H1070" s="107" t="s">
        <v>2145</v>
      </c>
      <c r="I1070" s="107" t="s">
        <v>2146</v>
      </c>
      <c r="J1070" s="47" t="s">
        <v>2788</v>
      </c>
      <c r="K1070" s="48"/>
      <c r="L1070" s="48"/>
      <c r="M1070" s="48" t="s">
        <v>1608</v>
      </c>
      <c r="N1070" s="48" t="s">
        <v>1609</v>
      </c>
      <c r="O1070" s="48"/>
      <c r="P1070" s="48"/>
      <c r="Q1070" s="48"/>
      <c r="R1070" s="48"/>
      <c r="S1070" s="140"/>
      <c r="T1070" s="48"/>
    </row>
    <row r="1071" spans="1:20" ht="38.25">
      <c r="A1071" s="76">
        <v>1071</v>
      </c>
      <c r="B1071" s="45" t="s">
        <v>1806</v>
      </c>
      <c r="C1071" s="105" t="s">
        <v>2907</v>
      </c>
      <c r="D1071" s="105" t="s">
        <v>2817</v>
      </c>
      <c r="E1071" s="105" t="s">
        <v>2316</v>
      </c>
      <c r="F1071" s="104" t="s">
        <v>1392</v>
      </c>
      <c r="G1071" s="104" t="s">
        <v>831</v>
      </c>
      <c r="H1071" s="107" t="s">
        <v>2147</v>
      </c>
      <c r="I1071" s="107" t="s">
        <v>2537</v>
      </c>
      <c r="J1071" s="47" t="s">
        <v>2788</v>
      </c>
      <c r="K1071" s="48"/>
      <c r="L1071" s="48"/>
      <c r="M1071" s="48" t="s">
        <v>1608</v>
      </c>
      <c r="N1071" s="48" t="s">
        <v>1609</v>
      </c>
      <c r="O1071" s="48"/>
      <c r="P1071" s="48"/>
      <c r="Q1071" s="48"/>
      <c r="R1071" s="48"/>
      <c r="S1071" s="140"/>
      <c r="T1071" s="48"/>
    </row>
    <row r="1072" spans="1:20" ht="12.75">
      <c r="A1072" s="76">
        <v>1072</v>
      </c>
      <c r="B1072" s="45" t="s">
        <v>1806</v>
      </c>
      <c r="C1072" s="105" t="s">
        <v>2907</v>
      </c>
      <c r="D1072" s="105" t="s">
        <v>2817</v>
      </c>
      <c r="E1072" s="105" t="s">
        <v>2316</v>
      </c>
      <c r="F1072" s="104" t="s">
        <v>1392</v>
      </c>
      <c r="G1072" s="104" t="s">
        <v>831</v>
      </c>
      <c r="H1072" s="107" t="s">
        <v>2148</v>
      </c>
      <c r="I1072" s="107" t="s">
        <v>2149</v>
      </c>
      <c r="J1072" s="47" t="s">
        <v>2788</v>
      </c>
      <c r="K1072" s="48"/>
      <c r="L1072" s="48"/>
      <c r="M1072" s="48" t="s">
        <v>1608</v>
      </c>
      <c r="N1072" s="48" t="s">
        <v>1609</v>
      </c>
      <c r="O1072" s="48"/>
      <c r="P1072" s="48"/>
      <c r="Q1072" s="48"/>
      <c r="R1072" s="48"/>
      <c r="S1072" s="140"/>
      <c r="T1072" s="48"/>
    </row>
    <row r="1073" spans="1:20" ht="38.25">
      <c r="A1073" s="76">
        <v>1073</v>
      </c>
      <c r="B1073" s="45" t="s">
        <v>1806</v>
      </c>
      <c r="C1073" s="105" t="s">
        <v>2907</v>
      </c>
      <c r="D1073" s="105" t="s">
        <v>2817</v>
      </c>
      <c r="E1073" s="105" t="s">
        <v>2448</v>
      </c>
      <c r="F1073" s="104" t="s">
        <v>1392</v>
      </c>
      <c r="G1073" s="104" t="s">
        <v>831</v>
      </c>
      <c r="H1073" s="107" t="s">
        <v>2150</v>
      </c>
      <c r="I1073" s="107" t="s">
        <v>2537</v>
      </c>
      <c r="J1073" s="47" t="s">
        <v>2788</v>
      </c>
      <c r="K1073" s="48"/>
      <c r="L1073" s="48"/>
      <c r="M1073" s="48" t="s">
        <v>1608</v>
      </c>
      <c r="N1073" s="48" t="s">
        <v>1609</v>
      </c>
      <c r="O1073" s="48"/>
      <c r="P1073" s="48"/>
      <c r="Q1073" s="48"/>
      <c r="R1073" s="48"/>
      <c r="S1073" s="140"/>
      <c r="T1073" s="48"/>
    </row>
    <row r="1074" spans="1:20" ht="38.25">
      <c r="A1074" s="76">
        <v>1074</v>
      </c>
      <c r="B1074" s="45" t="s">
        <v>1806</v>
      </c>
      <c r="C1074" s="105" t="s">
        <v>2907</v>
      </c>
      <c r="D1074" s="105" t="s">
        <v>2817</v>
      </c>
      <c r="E1074" s="105" t="s">
        <v>2448</v>
      </c>
      <c r="F1074" s="104" t="s">
        <v>1392</v>
      </c>
      <c r="G1074" s="104" t="s">
        <v>831</v>
      </c>
      <c r="H1074" s="107" t="s">
        <v>2147</v>
      </c>
      <c r="I1074" s="107" t="s">
        <v>2537</v>
      </c>
      <c r="J1074" s="47" t="s">
        <v>2788</v>
      </c>
      <c r="K1074" s="48"/>
      <c r="L1074" s="48"/>
      <c r="M1074" s="48" t="s">
        <v>1608</v>
      </c>
      <c r="N1074" s="48" t="s">
        <v>1609</v>
      </c>
      <c r="O1074" s="48"/>
      <c r="P1074" s="48"/>
      <c r="Q1074" s="48"/>
      <c r="R1074" s="48"/>
      <c r="S1074" s="140"/>
      <c r="T1074" s="48"/>
    </row>
    <row r="1075" spans="1:20" ht="12.75">
      <c r="A1075" s="76">
        <v>1075</v>
      </c>
      <c r="B1075" s="45" t="s">
        <v>1806</v>
      </c>
      <c r="C1075" s="105" t="s">
        <v>2907</v>
      </c>
      <c r="D1075" s="105" t="s">
        <v>2817</v>
      </c>
      <c r="E1075" s="105" t="s">
        <v>2068</v>
      </c>
      <c r="F1075" s="104" t="s">
        <v>1392</v>
      </c>
      <c r="G1075" s="104" t="s">
        <v>831</v>
      </c>
      <c r="H1075" s="107" t="s">
        <v>2148</v>
      </c>
      <c r="I1075" s="107" t="s">
        <v>2149</v>
      </c>
      <c r="J1075" s="47" t="s">
        <v>2788</v>
      </c>
      <c r="K1075" s="48"/>
      <c r="L1075" s="48"/>
      <c r="M1075" s="48" t="s">
        <v>1608</v>
      </c>
      <c r="N1075" s="48" t="s">
        <v>1609</v>
      </c>
      <c r="O1075" s="48"/>
      <c r="P1075" s="48"/>
      <c r="Q1075" s="48"/>
      <c r="R1075" s="48"/>
      <c r="S1075" s="140"/>
      <c r="T1075" s="48"/>
    </row>
    <row r="1076" spans="1:20" ht="12.75">
      <c r="A1076" s="76">
        <v>1076</v>
      </c>
      <c r="B1076" s="45" t="s">
        <v>1806</v>
      </c>
      <c r="C1076" s="105" t="s">
        <v>2907</v>
      </c>
      <c r="D1076" s="105" t="s">
        <v>2817</v>
      </c>
      <c r="E1076" s="105" t="s">
        <v>1412</v>
      </c>
      <c r="F1076" s="104" t="s">
        <v>1392</v>
      </c>
      <c r="G1076" s="104" t="s">
        <v>831</v>
      </c>
      <c r="H1076" s="107" t="s">
        <v>2144</v>
      </c>
      <c r="I1076" s="107" t="s">
        <v>2537</v>
      </c>
      <c r="J1076" s="47" t="s">
        <v>2788</v>
      </c>
      <c r="K1076" s="48"/>
      <c r="L1076" s="48"/>
      <c r="M1076" s="48" t="s">
        <v>1608</v>
      </c>
      <c r="N1076" s="48" t="s">
        <v>1609</v>
      </c>
      <c r="O1076" s="48"/>
      <c r="P1076" s="48"/>
      <c r="Q1076" s="48"/>
      <c r="R1076" s="48"/>
      <c r="S1076" s="140"/>
      <c r="T1076" s="48"/>
    </row>
    <row r="1077" spans="1:20" ht="38.25">
      <c r="A1077" s="76">
        <v>1077</v>
      </c>
      <c r="B1077" s="45" t="s">
        <v>1806</v>
      </c>
      <c r="C1077" s="105" t="s">
        <v>2907</v>
      </c>
      <c r="D1077" s="105" t="s">
        <v>2817</v>
      </c>
      <c r="E1077" s="105" t="s">
        <v>2298</v>
      </c>
      <c r="F1077" s="104" t="s">
        <v>1392</v>
      </c>
      <c r="G1077" s="104" t="s">
        <v>831</v>
      </c>
      <c r="H1077" s="107" t="s">
        <v>2147</v>
      </c>
      <c r="I1077" s="107" t="s">
        <v>2537</v>
      </c>
      <c r="J1077" s="47" t="s">
        <v>2788</v>
      </c>
      <c r="K1077" s="48"/>
      <c r="L1077" s="48"/>
      <c r="M1077" s="48" t="s">
        <v>1608</v>
      </c>
      <c r="N1077" s="48" t="s">
        <v>1609</v>
      </c>
      <c r="O1077" s="48"/>
      <c r="P1077" s="48"/>
      <c r="Q1077" s="48"/>
      <c r="R1077" s="48"/>
      <c r="S1077" s="140"/>
      <c r="T1077" s="48"/>
    </row>
    <row r="1078" spans="1:20" ht="25.5">
      <c r="A1078" s="76">
        <v>1078</v>
      </c>
      <c r="B1078" s="45" t="s">
        <v>1806</v>
      </c>
      <c r="C1078" s="105" t="s">
        <v>2907</v>
      </c>
      <c r="D1078" s="105" t="s">
        <v>2817</v>
      </c>
      <c r="E1078" s="105" t="s">
        <v>2741</v>
      </c>
      <c r="F1078" s="104" t="s">
        <v>1392</v>
      </c>
      <c r="G1078" s="104" t="s">
        <v>831</v>
      </c>
      <c r="H1078" s="107" t="s">
        <v>2151</v>
      </c>
      <c r="I1078" s="107" t="s">
        <v>2152</v>
      </c>
      <c r="J1078" s="47" t="s">
        <v>2788</v>
      </c>
      <c r="K1078" s="48"/>
      <c r="L1078" s="48"/>
      <c r="M1078" s="48" t="s">
        <v>1608</v>
      </c>
      <c r="N1078" s="48" t="s">
        <v>1609</v>
      </c>
      <c r="O1078" s="48"/>
      <c r="P1078" s="48"/>
      <c r="Q1078" s="48"/>
      <c r="R1078" s="48"/>
      <c r="S1078" s="140"/>
      <c r="T1078" s="48"/>
    </row>
    <row r="1079" spans="1:20" ht="12.75">
      <c r="A1079" s="76">
        <v>1079</v>
      </c>
      <c r="B1079" s="45" t="s">
        <v>1806</v>
      </c>
      <c r="C1079" s="105" t="s">
        <v>2907</v>
      </c>
      <c r="D1079" s="105" t="s">
        <v>2817</v>
      </c>
      <c r="E1079" s="105" t="s">
        <v>2741</v>
      </c>
      <c r="F1079" s="104" t="s">
        <v>1392</v>
      </c>
      <c r="G1079" s="104" t="s">
        <v>831</v>
      </c>
      <c r="H1079" s="107" t="s">
        <v>2148</v>
      </c>
      <c r="I1079" s="107" t="s">
        <v>2149</v>
      </c>
      <c r="J1079" s="47" t="s">
        <v>2788</v>
      </c>
      <c r="K1079" s="48"/>
      <c r="L1079" s="48"/>
      <c r="M1079" s="48" t="s">
        <v>1608</v>
      </c>
      <c r="N1079" s="48" t="s">
        <v>1609</v>
      </c>
      <c r="O1079" s="48"/>
      <c r="P1079" s="48"/>
      <c r="Q1079" s="48"/>
      <c r="R1079" s="48"/>
      <c r="S1079" s="140"/>
      <c r="T1079" s="48"/>
    </row>
    <row r="1080" spans="1:20" ht="12.75">
      <c r="A1080" s="76">
        <v>1080</v>
      </c>
      <c r="B1080" s="45" t="s">
        <v>1806</v>
      </c>
      <c r="C1080" s="105" t="s">
        <v>2907</v>
      </c>
      <c r="D1080" s="105" t="s">
        <v>2817</v>
      </c>
      <c r="E1080" s="105" t="s">
        <v>842</v>
      </c>
      <c r="F1080" s="104" t="s">
        <v>1392</v>
      </c>
      <c r="G1080" s="104" t="s">
        <v>831</v>
      </c>
      <c r="H1080" s="107" t="s">
        <v>2545</v>
      </c>
      <c r="I1080" s="107" t="s">
        <v>2974</v>
      </c>
      <c r="J1080" s="47" t="s">
        <v>2788</v>
      </c>
      <c r="K1080" s="48"/>
      <c r="L1080" s="48"/>
      <c r="M1080" s="48" t="s">
        <v>1608</v>
      </c>
      <c r="N1080" s="48" t="s">
        <v>1609</v>
      </c>
      <c r="O1080" s="48"/>
      <c r="P1080" s="48"/>
      <c r="Q1080" s="48"/>
      <c r="R1080" s="48"/>
      <c r="S1080" s="140"/>
      <c r="T1080" s="48"/>
    </row>
    <row r="1081" spans="1:20" ht="38.25">
      <c r="A1081" s="76">
        <v>1081</v>
      </c>
      <c r="B1081" s="45" t="s">
        <v>1806</v>
      </c>
      <c r="C1081" s="105" t="s">
        <v>2907</v>
      </c>
      <c r="D1081" s="105" t="s">
        <v>1938</v>
      </c>
      <c r="E1081" s="105" t="s">
        <v>2900</v>
      </c>
      <c r="F1081" s="104" t="s">
        <v>1392</v>
      </c>
      <c r="G1081" s="104" t="s">
        <v>831</v>
      </c>
      <c r="H1081" s="107" t="s">
        <v>2975</v>
      </c>
      <c r="I1081" s="107" t="s">
        <v>2976</v>
      </c>
      <c r="J1081" s="47" t="s">
        <v>2788</v>
      </c>
      <c r="K1081" s="48"/>
      <c r="L1081" s="48"/>
      <c r="M1081" s="48" t="s">
        <v>1608</v>
      </c>
      <c r="N1081" s="48" t="s">
        <v>1609</v>
      </c>
      <c r="O1081" s="48"/>
      <c r="P1081" s="48"/>
      <c r="Q1081" s="48"/>
      <c r="R1081" s="48"/>
      <c r="S1081" s="140"/>
      <c r="T1081" s="48"/>
    </row>
    <row r="1082" spans="1:20" ht="12.75">
      <c r="A1082" s="76">
        <v>1082</v>
      </c>
      <c r="B1082" s="45" t="s">
        <v>1806</v>
      </c>
      <c r="C1082" s="105" t="s">
        <v>2907</v>
      </c>
      <c r="D1082" s="105" t="s">
        <v>1938</v>
      </c>
      <c r="E1082" s="105" t="s">
        <v>2900</v>
      </c>
      <c r="F1082" s="104" t="s">
        <v>1392</v>
      </c>
      <c r="G1082" s="104" t="s">
        <v>831</v>
      </c>
      <c r="H1082" s="107" t="s">
        <v>2977</v>
      </c>
      <c r="I1082" s="107" t="s">
        <v>2978</v>
      </c>
      <c r="J1082" s="47" t="s">
        <v>2788</v>
      </c>
      <c r="K1082" s="48"/>
      <c r="L1082" s="48"/>
      <c r="M1082" s="48" t="s">
        <v>1608</v>
      </c>
      <c r="N1082" s="48" t="s">
        <v>1609</v>
      </c>
      <c r="O1082" s="48"/>
      <c r="P1082" s="48"/>
      <c r="Q1082" s="48"/>
      <c r="R1082" s="48"/>
      <c r="S1082" s="140"/>
      <c r="T1082" s="48"/>
    </row>
    <row r="1083" spans="1:20" ht="38.25">
      <c r="A1083" s="76">
        <v>1083</v>
      </c>
      <c r="B1083" s="45" t="s">
        <v>1806</v>
      </c>
      <c r="C1083" s="105" t="s">
        <v>2907</v>
      </c>
      <c r="D1083" s="105" t="s">
        <v>1938</v>
      </c>
      <c r="E1083" s="105" t="s">
        <v>2900</v>
      </c>
      <c r="F1083" s="104" t="s">
        <v>1392</v>
      </c>
      <c r="G1083" s="104" t="s">
        <v>831</v>
      </c>
      <c r="H1083" s="107" t="s">
        <v>2979</v>
      </c>
      <c r="I1083" s="107" t="s">
        <v>1658</v>
      </c>
      <c r="J1083" s="47" t="s">
        <v>2788</v>
      </c>
      <c r="K1083" s="48"/>
      <c r="L1083" s="48"/>
      <c r="M1083" s="48" t="s">
        <v>1608</v>
      </c>
      <c r="N1083" s="48" t="s">
        <v>1609</v>
      </c>
      <c r="O1083" s="48"/>
      <c r="P1083" s="48"/>
      <c r="Q1083" s="48"/>
      <c r="R1083" s="48"/>
      <c r="S1083" s="140"/>
      <c r="T1083" s="48"/>
    </row>
    <row r="1084" spans="1:20" ht="12.75">
      <c r="A1084" s="76">
        <v>1084</v>
      </c>
      <c r="B1084" s="45" t="s">
        <v>1806</v>
      </c>
      <c r="C1084" s="105" t="s">
        <v>2907</v>
      </c>
      <c r="D1084" s="105" t="s">
        <v>1938</v>
      </c>
      <c r="E1084" s="105" t="s">
        <v>2324</v>
      </c>
      <c r="F1084" s="104" t="s">
        <v>1392</v>
      </c>
      <c r="G1084" s="104" t="s">
        <v>831</v>
      </c>
      <c r="H1084" s="107" t="s">
        <v>2980</v>
      </c>
      <c r="I1084" s="107" t="s">
        <v>2981</v>
      </c>
      <c r="J1084" s="47" t="s">
        <v>2788</v>
      </c>
      <c r="K1084" s="136"/>
      <c r="L1084" s="48"/>
      <c r="M1084" s="48" t="s">
        <v>1608</v>
      </c>
      <c r="N1084" s="48" t="s">
        <v>1609</v>
      </c>
      <c r="O1084" s="48"/>
      <c r="P1084" s="48"/>
      <c r="Q1084" s="48"/>
      <c r="R1084" s="48"/>
      <c r="S1084" s="140"/>
      <c r="T1084" s="48"/>
    </row>
    <row r="1085" spans="1:20" ht="12.75">
      <c r="A1085" s="76">
        <v>1085</v>
      </c>
      <c r="B1085" s="45" t="s">
        <v>1806</v>
      </c>
      <c r="C1085" s="105" t="s">
        <v>2907</v>
      </c>
      <c r="D1085" s="105" t="s">
        <v>1938</v>
      </c>
      <c r="E1085" s="105" t="s">
        <v>2285</v>
      </c>
      <c r="F1085" s="104" t="s">
        <v>1392</v>
      </c>
      <c r="G1085" s="104" t="s">
        <v>831</v>
      </c>
      <c r="H1085" s="107" t="s">
        <v>1573</v>
      </c>
      <c r="I1085" s="107" t="s">
        <v>2537</v>
      </c>
      <c r="J1085" s="47" t="s">
        <v>2788</v>
      </c>
      <c r="K1085" s="48"/>
      <c r="L1085" s="48"/>
      <c r="M1085" s="48" t="s">
        <v>1608</v>
      </c>
      <c r="N1085" s="48" t="s">
        <v>1609</v>
      </c>
      <c r="O1085" s="48"/>
      <c r="P1085" s="48"/>
      <c r="Q1085" s="48"/>
      <c r="R1085" s="48"/>
      <c r="S1085" s="140"/>
      <c r="T1085" s="48"/>
    </row>
    <row r="1086" spans="1:20" ht="12.75">
      <c r="A1086" s="76">
        <v>1086</v>
      </c>
      <c r="B1086" s="45" t="s">
        <v>1806</v>
      </c>
      <c r="C1086" s="105" t="s">
        <v>2907</v>
      </c>
      <c r="D1086" s="105" t="s">
        <v>1938</v>
      </c>
      <c r="E1086" s="105" t="s">
        <v>2853</v>
      </c>
      <c r="F1086" s="104" t="s">
        <v>1392</v>
      </c>
      <c r="G1086" s="104" t="s">
        <v>831</v>
      </c>
      <c r="H1086" s="107" t="s">
        <v>2561</v>
      </c>
      <c r="I1086" s="107" t="s">
        <v>2143</v>
      </c>
      <c r="J1086" s="47" t="s">
        <v>2788</v>
      </c>
      <c r="K1086" s="48"/>
      <c r="L1086" s="48"/>
      <c r="M1086" s="48" t="s">
        <v>1608</v>
      </c>
      <c r="N1086" s="48" t="s">
        <v>1609</v>
      </c>
      <c r="O1086" s="48"/>
      <c r="P1086" s="48"/>
      <c r="Q1086" s="48"/>
      <c r="R1086" s="48"/>
      <c r="S1086" s="140"/>
      <c r="T1086" s="48"/>
    </row>
    <row r="1087" spans="1:20" ht="12.75">
      <c r="A1087" s="76">
        <v>1087</v>
      </c>
      <c r="B1087" s="45" t="s">
        <v>1806</v>
      </c>
      <c r="C1087" s="105" t="s">
        <v>1937</v>
      </c>
      <c r="D1087" s="105" t="s">
        <v>1938</v>
      </c>
      <c r="E1087" s="105" t="s">
        <v>863</v>
      </c>
      <c r="F1087" s="104" t="s">
        <v>1392</v>
      </c>
      <c r="G1087" s="104" t="s">
        <v>831</v>
      </c>
      <c r="H1087" s="107" t="s">
        <v>1552</v>
      </c>
      <c r="I1087" s="107" t="s">
        <v>2982</v>
      </c>
      <c r="J1087" s="47" t="s">
        <v>2788</v>
      </c>
      <c r="K1087" s="107"/>
      <c r="L1087" s="48"/>
      <c r="M1087" s="48" t="s">
        <v>1608</v>
      </c>
      <c r="N1087" s="48" t="s">
        <v>1609</v>
      </c>
      <c r="O1087" s="48"/>
      <c r="P1087" s="48"/>
      <c r="Q1087" s="48"/>
      <c r="R1087" s="48"/>
      <c r="S1087" s="140"/>
      <c r="T1087" s="48"/>
    </row>
    <row r="1088" spans="1:20" ht="25.5">
      <c r="A1088" s="76">
        <v>1088</v>
      </c>
      <c r="B1088" s="45" t="s">
        <v>1806</v>
      </c>
      <c r="C1088" s="105" t="s">
        <v>2188</v>
      </c>
      <c r="D1088" s="105" t="s">
        <v>1938</v>
      </c>
      <c r="E1088" s="105" t="s">
        <v>842</v>
      </c>
      <c r="F1088" s="104" t="s">
        <v>1392</v>
      </c>
      <c r="G1088" s="104" t="s">
        <v>831</v>
      </c>
      <c r="H1088" s="107" t="s">
        <v>2983</v>
      </c>
      <c r="I1088" s="107" t="s">
        <v>2537</v>
      </c>
      <c r="J1088" s="47" t="s">
        <v>2788</v>
      </c>
      <c r="K1088" s="48"/>
      <c r="L1088" s="48"/>
      <c r="M1088" s="48" t="s">
        <v>1608</v>
      </c>
      <c r="N1088" s="48" t="s">
        <v>1609</v>
      </c>
      <c r="O1088" s="48"/>
      <c r="P1088" s="48"/>
      <c r="Q1088" s="48"/>
      <c r="R1088" s="48"/>
      <c r="S1088" s="140"/>
      <c r="T1088" s="48"/>
    </row>
    <row r="1089" spans="1:20" ht="25.5">
      <c r="A1089" s="76">
        <v>1089</v>
      </c>
      <c r="B1089" s="45" t="s">
        <v>1806</v>
      </c>
      <c r="C1089" s="105" t="s">
        <v>2188</v>
      </c>
      <c r="D1089" s="105" t="s">
        <v>1814</v>
      </c>
      <c r="E1089" s="105" t="s">
        <v>2896</v>
      </c>
      <c r="F1089" s="104" t="s">
        <v>1392</v>
      </c>
      <c r="G1089" s="104" t="s">
        <v>831</v>
      </c>
      <c r="H1089" s="107" t="s">
        <v>2983</v>
      </c>
      <c r="I1089" s="107" t="s">
        <v>2984</v>
      </c>
      <c r="J1089" s="47" t="s">
        <v>2788</v>
      </c>
      <c r="K1089" s="48"/>
      <c r="L1089" s="48"/>
      <c r="M1089" s="48" t="s">
        <v>1608</v>
      </c>
      <c r="N1089" s="48" t="s">
        <v>1609</v>
      </c>
      <c r="O1089" s="48"/>
      <c r="P1089" s="48"/>
      <c r="Q1089" s="48"/>
      <c r="R1089" s="48"/>
      <c r="S1089" s="140"/>
      <c r="T1089" s="48"/>
    </row>
    <row r="1090" spans="1:20" ht="38.25">
      <c r="A1090" s="76">
        <v>1090</v>
      </c>
      <c r="B1090" s="45" t="s">
        <v>1806</v>
      </c>
      <c r="C1090" s="105" t="s">
        <v>2188</v>
      </c>
      <c r="D1090" s="105" t="s">
        <v>1814</v>
      </c>
      <c r="E1090" s="105" t="s">
        <v>1398</v>
      </c>
      <c r="F1090" s="104" t="s">
        <v>1392</v>
      </c>
      <c r="G1090" s="104" t="s">
        <v>831</v>
      </c>
      <c r="H1090" s="107" t="s">
        <v>2150</v>
      </c>
      <c r="I1090" s="107" t="s">
        <v>2985</v>
      </c>
      <c r="J1090" s="47" t="s">
        <v>2788</v>
      </c>
      <c r="K1090" s="48"/>
      <c r="L1090" s="48"/>
      <c r="M1090" s="48" t="s">
        <v>1608</v>
      </c>
      <c r="N1090" s="48" t="s">
        <v>1609</v>
      </c>
      <c r="O1090" s="48"/>
      <c r="P1090" s="48"/>
      <c r="Q1090" s="48"/>
      <c r="R1090" s="48"/>
      <c r="S1090" s="140"/>
      <c r="T1090" s="48"/>
    </row>
    <row r="1091" spans="1:20" ht="38.25">
      <c r="A1091" s="76">
        <v>1091</v>
      </c>
      <c r="B1091" s="45" t="s">
        <v>1806</v>
      </c>
      <c r="C1091" s="105" t="s">
        <v>2193</v>
      </c>
      <c r="D1091" s="105" t="s">
        <v>1814</v>
      </c>
      <c r="E1091" s="105" t="s">
        <v>2853</v>
      </c>
      <c r="F1091" s="104" t="s">
        <v>1392</v>
      </c>
      <c r="G1091" s="104" t="s">
        <v>831</v>
      </c>
      <c r="H1091" s="107" t="s">
        <v>2986</v>
      </c>
      <c r="I1091" s="107" t="s">
        <v>2987</v>
      </c>
      <c r="J1091" s="47" t="s">
        <v>2788</v>
      </c>
      <c r="K1091" s="48"/>
      <c r="L1091" s="48"/>
      <c r="M1091" s="48" t="s">
        <v>1608</v>
      </c>
      <c r="N1091" s="48" t="s">
        <v>1609</v>
      </c>
      <c r="O1091" s="48"/>
      <c r="P1091" s="48"/>
      <c r="Q1091" s="48"/>
      <c r="R1091" s="48"/>
      <c r="S1091" s="140"/>
      <c r="T1091" s="48"/>
    </row>
    <row r="1092" spans="1:20" ht="25.5">
      <c r="A1092" s="76">
        <v>1092</v>
      </c>
      <c r="B1092" s="45" t="s">
        <v>1806</v>
      </c>
      <c r="C1092" s="105" t="s">
        <v>871</v>
      </c>
      <c r="D1092" s="105" t="s">
        <v>1814</v>
      </c>
      <c r="E1092" s="105" t="s">
        <v>2911</v>
      </c>
      <c r="F1092" s="104" t="s">
        <v>1392</v>
      </c>
      <c r="G1092" s="104" t="s">
        <v>831</v>
      </c>
      <c r="H1092" s="107" t="s">
        <v>2988</v>
      </c>
      <c r="I1092" s="107" t="s">
        <v>2537</v>
      </c>
      <c r="J1092" s="47" t="s">
        <v>2788</v>
      </c>
      <c r="K1092" s="48"/>
      <c r="L1092" s="48"/>
      <c r="M1092" s="48" t="s">
        <v>1608</v>
      </c>
      <c r="N1092" s="48" t="s">
        <v>1609</v>
      </c>
      <c r="O1092" s="48"/>
      <c r="P1092" s="48"/>
      <c r="Q1092" s="48"/>
      <c r="R1092" s="48"/>
      <c r="S1092" s="140"/>
      <c r="T1092" s="48"/>
    </row>
    <row r="1093" spans="1:20" ht="38.25">
      <c r="A1093" s="76">
        <v>1093</v>
      </c>
      <c r="B1093" s="45" t="s">
        <v>1806</v>
      </c>
      <c r="C1093" s="105" t="s">
        <v>871</v>
      </c>
      <c r="D1093" s="105" t="s">
        <v>2823</v>
      </c>
      <c r="E1093" s="105" t="s">
        <v>2913</v>
      </c>
      <c r="F1093" s="104" t="s">
        <v>1392</v>
      </c>
      <c r="G1093" s="104" t="s">
        <v>831</v>
      </c>
      <c r="H1093" s="107" t="s">
        <v>2989</v>
      </c>
      <c r="I1093" s="107" t="s">
        <v>2990</v>
      </c>
      <c r="J1093" s="47" t="s">
        <v>2788</v>
      </c>
      <c r="K1093" s="48"/>
      <c r="L1093" s="48"/>
      <c r="M1093" s="48" t="s">
        <v>1608</v>
      </c>
      <c r="N1093" s="48" t="s">
        <v>1609</v>
      </c>
      <c r="O1093" s="48"/>
      <c r="P1093" s="48"/>
      <c r="Q1093" s="48"/>
      <c r="R1093" s="48"/>
      <c r="S1093" s="140"/>
      <c r="T1093" s="48"/>
    </row>
    <row r="1094" spans="1:20" ht="38.25">
      <c r="A1094" s="76">
        <v>1094</v>
      </c>
      <c r="B1094" s="45" t="s">
        <v>1806</v>
      </c>
      <c r="C1094" s="105" t="s">
        <v>871</v>
      </c>
      <c r="D1094" s="105" t="s">
        <v>2823</v>
      </c>
      <c r="E1094" s="105" t="s">
        <v>2926</v>
      </c>
      <c r="F1094" s="104" t="s">
        <v>1392</v>
      </c>
      <c r="G1094" s="104" t="s">
        <v>831</v>
      </c>
      <c r="H1094" s="107" t="s">
        <v>2545</v>
      </c>
      <c r="I1094" s="107" t="s">
        <v>2991</v>
      </c>
      <c r="J1094" s="47" t="s">
        <v>2788</v>
      </c>
      <c r="K1094" s="48"/>
      <c r="L1094" s="48"/>
      <c r="M1094" s="48" t="s">
        <v>1608</v>
      </c>
      <c r="N1094" s="48" t="s">
        <v>1609</v>
      </c>
      <c r="O1094" s="48"/>
      <c r="P1094" s="48"/>
      <c r="Q1094" s="48"/>
      <c r="R1094" s="48"/>
      <c r="S1094" s="140"/>
      <c r="T1094" s="48"/>
    </row>
    <row r="1095" spans="1:20" ht="38.25">
      <c r="A1095" s="76">
        <v>1095</v>
      </c>
      <c r="B1095" s="45" t="s">
        <v>1806</v>
      </c>
      <c r="C1095" s="105" t="s">
        <v>2864</v>
      </c>
      <c r="D1095" s="105" t="s">
        <v>2823</v>
      </c>
      <c r="E1095" s="105" t="s">
        <v>2734</v>
      </c>
      <c r="F1095" s="104" t="s">
        <v>1392</v>
      </c>
      <c r="G1095" s="104" t="s">
        <v>831</v>
      </c>
      <c r="H1095" s="107" t="s">
        <v>936</v>
      </c>
      <c r="I1095" s="107" t="s">
        <v>2992</v>
      </c>
      <c r="J1095" s="47" t="s">
        <v>2788</v>
      </c>
      <c r="K1095" s="48"/>
      <c r="L1095" s="48"/>
      <c r="M1095" s="48" t="s">
        <v>1608</v>
      </c>
      <c r="N1095" s="48" t="s">
        <v>1609</v>
      </c>
      <c r="O1095" s="48"/>
      <c r="P1095" s="48"/>
      <c r="Q1095" s="48"/>
      <c r="R1095" s="48"/>
      <c r="S1095" s="140"/>
      <c r="T1095" s="48"/>
    </row>
    <row r="1096" spans="1:20" ht="153">
      <c r="A1096" s="76">
        <v>1096</v>
      </c>
      <c r="B1096" s="45" t="s">
        <v>1806</v>
      </c>
      <c r="C1096" s="105" t="s">
        <v>2864</v>
      </c>
      <c r="D1096" s="105" t="s">
        <v>2823</v>
      </c>
      <c r="E1096" s="105" t="s">
        <v>2853</v>
      </c>
      <c r="F1096" s="104" t="s">
        <v>1392</v>
      </c>
      <c r="G1096" s="104" t="s">
        <v>831</v>
      </c>
      <c r="H1096" s="107" t="s">
        <v>2993</v>
      </c>
      <c r="I1096" s="107" t="s">
        <v>2994</v>
      </c>
      <c r="J1096" s="47" t="s">
        <v>2815</v>
      </c>
      <c r="K1096" s="48" t="s">
        <v>71</v>
      </c>
      <c r="L1096" s="48"/>
      <c r="M1096" s="48"/>
      <c r="N1096" s="48"/>
      <c r="O1096" s="48"/>
      <c r="P1096" s="48"/>
      <c r="Q1096" s="48"/>
      <c r="R1096" s="48"/>
      <c r="S1096" s="140"/>
      <c r="T1096" s="48"/>
    </row>
    <row r="1097" spans="1:20" ht="25.5">
      <c r="A1097" s="76">
        <v>1097</v>
      </c>
      <c r="B1097" s="45" t="s">
        <v>1806</v>
      </c>
      <c r="C1097" s="105" t="s">
        <v>2864</v>
      </c>
      <c r="D1097" s="105" t="s">
        <v>2823</v>
      </c>
      <c r="E1097" s="105" t="s">
        <v>2911</v>
      </c>
      <c r="F1097" s="104" t="s">
        <v>1392</v>
      </c>
      <c r="G1097" s="104" t="s">
        <v>831</v>
      </c>
      <c r="H1097" s="107" t="s">
        <v>2545</v>
      </c>
      <c r="I1097" s="107" t="s">
        <v>2995</v>
      </c>
      <c r="J1097" s="47" t="s">
        <v>2788</v>
      </c>
      <c r="K1097" s="48"/>
      <c r="L1097" s="48"/>
      <c r="M1097" s="48" t="s">
        <v>1608</v>
      </c>
      <c r="N1097" s="48" t="s">
        <v>1609</v>
      </c>
      <c r="O1097" s="48"/>
      <c r="P1097" s="48"/>
      <c r="Q1097" s="48"/>
      <c r="R1097" s="48"/>
      <c r="S1097" s="140"/>
      <c r="T1097" s="48"/>
    </row>
    <row r="1098" spans="1:20" ht="38.25">
      <c r="A1098" s="76">
        <v>1098</v>
      </c>
      <c r="B1098" s="45" t="s">
        <v>1806</v>
      </c>
      <c r="C1098" s="105" t="s">
        <v>2864</v>
      </c>
      <c r="D1098" s="105" t="s">
        <v>2924</v>
      </c>
      <c r="E1098" s="105" t="s">
        <v>2898</v>
      </c>
      <c r="F1098" s="104" t="s">
        <v>1392</v>
      </c>
      <c r="G1098" s="104" t="s">
        <v>831</v>
      </c>
      <c r="H1098" s="107" t="s">
        <v>2996</v>
      </c>
      <c r="I1098" s="107" t="s">
        <v>2990</v>
      </c>
      <c r="J1098" s="47" t="s">
        <v>2788</v>
      </c>
      <c r="K1098" s="48"/>
      <c r="L1098" s="48"/>
      <c r="M1098" s="48" t="s">
        <v>1608</v>
      </c>
      <c r="N1098" s="48" t="s">
        <v>1609</v>
      </c>
      <c r="O1098" s="48"/>
      <c r="P1098" s="48"/>
      <c r="Q1098" s="48"/>
      <c r="R1098" s="48"/>
      <c r="S1098" s="140"/>
      <c r="T1098" s="48"/>
    </row>
    <row r="1099" spans="1:20" ht="38.25">
      <c r="A1099" s="76">
        <v>1099</v>
      </c>
      <c r="B1099" s="45" t="s">
        <v>1806</v>
      </c>
      <c r="C1099" s="105" t="s">
        <v>2938</v>
      </c>
      <c r="D1099" s="105" t="s">
        <v>2924</v>
      </c>
      <c r="E1099" s="105" t="s">
        <v>2741</v>
      </c>
      <c r="F1099" s="104" t="s">
        <v>1392</v>
      </c>
      <c r="G1099" s="104" t="s">
        <v>831</v>
      </c>
      <c r="H1099" s="107" t="s">
        <v>2997</v>
      </c>
      <c r="I1099" s="107" t="s">
        <v>2537</v>
      </c>
      <c r="J1099" s="47" t="s">
        <v>2788</v>
      </c>
      <c r="K1099" s="48"/>
      <c r="L1099" s="48"/>
      <c r="M1099" s="48" t="s">
        <v>1608</v>
      </c>
      <c r="N1099" s="48" t="s">
        <v>1609</v>
      </c>
      <c r="O1099" s="48"/>
      <c r="P1099" s="48"/>
      <c r="Q1099" s="48"/>
      <c r="R1099" s="48"/>
      <c r="S1099" s="140"/>
      <c r="T1099" s="48"/>
    </row>
    <row r="1100" spans="1:20" ht="25.5">
      <c r="A1100" s="76">
        <v>1100</v>
      </c>
      <c r="B1100" s="45" t="s">
        <v>1806</v>
      </c>
      <c r="C1100" s="105" t="s">
        <v>2938</v>
      </c>
      <c r="D1100" s="105" t="s">
        <v>2818</v>
      </c>
      <c r="E1100" s="105" t="s">
        <v>2913</v>
      </c>
      <c r="F1100" s="104" t="s">
        <v>1392</v>
      </c>
      <c r="G1100" s="104" t="s">
        <v>831</v>
      </c>
      <c r="H1100" s="107" t="s">
        <v>2998</v>
      </c>
      <c r="I1100" s="107" t="s">
        <v>2999</v>
      </c>
      <c r="J1100" s="47" t="s">
        <v>2788</v>
      </c>
      <c r="K1100" s="48"/>
      <c r="L1100" s="48"/>
      <c r="M1100" s="48" t="s">
        <v>1608</v>
      </c>
      <c r="N1100" s="48" t="s">
        <v>1609</v>
      </c>
      <c r="O1100" s="48"/>
      <c r="P1100" s="48"/>
      <c r="Q1100" s="48"/>
      <c r="R1100" s="48"/>
      <c r="S1100" s="140"/>
      <c r="T1100" s="48"/>
    </row>
    <row r="1101" spans="1:20" ht="38.25">
      <c r="A1101" s="76">
        <v>1101</v>
      </c>
      <c r="B1101" s="45" t="s">
        <v>1806</v>
      </c>
      <c r="C1101" s="105" t="s">
        <v>1820</v>
      </c>
      <c r="D1101" s="105" t="s">
        <v>2866</v>
      </c>
      <c r="E1101" s="105" t="s">
        <v>341</v>
      </c>
      <c r="F1101" s="104" t="s">
        <v>1392</v>
      </c>
      <c r="G1101" s="104" t="s">
        <v>831</v>
      </c>
      <c r="H1101" s="107" t="s">
        <v>3000</v>
      </c>
      <c r="I1101" s="107" t="s">
        <v>3001</v>
      </c>
      <c r="J1101" s="47" t="s">
        <v>2788</v>
      </c>
      <c r="K1101" s="48"/>
      <c r="L1101" s="48"/>
      <c r="M1101" s="48" t="s">
        <v>1608</v>
      </c>
      <c r="N1101" s="48" t="s">
        <v>1609</v>
      </c>
      <c r="O1101" s="48"/>
      <c r="P1101" s="48"/>
      <c r="Q1101" s="48"/>
      <c r="R1101" s="48"/>
      <c r="S1101" s="140"/>
      <c r="T1101" s="48"/>
    </row>
    <row r="1102" spans="1:20" ht="38.25">
      <c r="A1102" s="76">
        <v>1102</v>
      </c>
      <c r="B1102" s="45" t="s">
        <v>1806</v>
      </c>
      <c r="C1102" s="105" t="s">
        <v>1820</v>
      </c>
      <c r="D1102" s="105" t="s">
        <v>2866</v>
      </c>
      <c r="E1102" s="105" t="s">
        <v>836</v>
      </c>
      <c r="F1102" s="104" t="s">
        <v>1392</v>
      </c>
      <c r="G1102" s="104" t="s">
        <v>831</v>
      </c>
      <c r="H1102" s="107" t="s">
        <v>3000</v>
      </c>
      <c r="I1102" s="107" t="s">
        <v>3001</v>
      </c>
      <c r="J1102" s="47" t="s">
        <v>2788</v>
      </c>
      <c r="K1102" s="48"/>
      <c r="L1102" s="48"/>
      <c r="M1102" s="48" t="s">
        <v>1608</v>
      </c>
      <c r="N1102" s="48" t="s">
        <v>1609</v>
      </c>
      <c r="O1102" s="48"/>
      <c r="P1102" s="48"/>
      <c r="Q1102" s="48"/>
      <c r="R1102" s="48"/>
      <c r="S1102" s="140"/>
      <c r="T1102" s="48"/>
    </row>
    <row r="1103" spans="1:20" ht="51">
      <c r="A1103" s="76">
        <v>1103</v>
      </c>
      <c r="B1103" s="45" t="s">
        <v>1806</v>
      </c>
      <c r="C1103" s="105" t="s">
        <v>236</v>
      </c>
      <c r="D1103" s="105" t="s">
        <v>2866</v>
      </c>
      <c r="E1103" s="105" t="s">
        <v>2739</v>
      </c>
      <c r="F1103" s="104" t="s">
        <v>1392</v>
      </c>
      <c r="G1103" s="104" t="s">
        <v>831</v>
      </c>
      <c r="H1103" s="107" t="s">
        <v>3002</v>
      </c>
      <c r="I1103" s="107" t="s">
        <v>3003</v>
      </c>
      <c r="J1103" s="47" t="s">
        <v>2788</v>
      </c>
      <c r="K1103" s="48"/>
      <c r="L1103" s="48"/>
      <c r="M1103" s="48" t="s">
        <v>1608</v>
      </c>
      <c r="N1103" s="48" t="s">
        <v>1609</v>
      </c>
      <c r="O1103" s="48"/>
      <c r="P1103" s="48"/>
      <c r="Q1103" s="48"/>
      <c r="R1103" s="48"/>
      <c r="S1103" s="140"/>
      <c r="T1103" s="48"/>
    </row>
    <row r="1104" spans="1:20" ht="12.75">
      <c r="A1104" s="76">
        <v>1104</v>
      </c>
      <c r="B1104" s="45" t="s">
        <v>1806</v>
      </c>
      <c r="C1104" s="105" t="s">
        <v>236</v>
      </c>
      <c r="D1104" s="105" t="s">
        <v>2866</v>
      </c>
      <c r="E1104" s="105" t="s">
        <v>2739</v>
      </c>
      <c r="F1104" s="104" t="s">
        <v>1392</v>
      </c>
      <c r="G1104" s="104" t="s">
        <v>831</v>
      </c>
      <c r="H1104" s="107" t="s">
        <v>3004</v>
      </c>
      <c r="I1104" s="107" t="s">
        <v>348</v>
      </c>
      <c r="J1104" s="47" t="s">
        <v>2788</v>
      </c>
      <c r="K1104" s="48"/>
      <c r="L1104" s="48"/>
      <c r="M1104" s="48" t="s">
        <v>1608</v>
      </c>
      <c r="N1104" s="48" t="s">
        <v>1609</v>
      </c>
      <c r="O1104" s="48"/>
      <c r="P1104" s="48"/>
      <c r="Q1104" s="48"/>
      <c r="R1104" s="48"/>
      <c r="S1104" s="140"/>
      <c r="T1104" s="48"/>
    </row>
    <row r="1105" spans="1:20" ht="12.75">
      <c r="A1105" s="76">
        <v>1105</v>
      </c>
      <c r="B1105" s="45" t="s">
        <v>1806</v>
      </c>
      <c r="C1105" s="105" t="s">
        <v>236</v>
      </c>
      <c r="D1105" s="105" t="s">
        <v>2866</v>
      </c>
      <c r="E1105" s="105" t="s">
        <v>2908</v>
      </c>
      <c r="F1105" s="104" t="s">
        <v>1392</v>
      </c>
      <c r="G1105" s="104" t="s">
        <v>831</v>
      </c>
      <c r="H1105" s="107" t="s">
        <v>3005</v>
      </c>
      <c r="I1105" s="107" t="s">
        <v>3006</v>
      </c>
      <c r="J1105" s="47" t="s">
        <v>2788</v>
      </c>
      <c r="K1105" s="48"/>
      <c r="L1105" s="48"/>
      <c r="M1105" s="48" t="s">
        <v>1608</v>
      </c>
      <c r="N1105" s="48" t="s">
        <v>1609</v>
      </c>
      <c r="O1105" s="48"/>
      <c r="P1105" s="48"/>
      <c r="Q1105" s="48"/>
      <c r="R1105" s="48"/>
      <c r="S1105" s="140"/>
      <c r="T1105" s="48"/>
    </row>
    <row r="1106" spans="1:20" ht="38.25">
      <c r="A1106" s="76">
        <v>1106</v>
      </c>
      <c r="B1106" s="45" t="s">
        <v>1806</v>
      </c>
      <c r="C1106" s="105" t="s">
        <v>236</v>
      </c>
      <c r="D1106" s="105" t="s">
        <v>2866</v>
      </c>
      <c r="E1106" s="105" t="s">
        <v>2908</v>
      </c>
      <c r="F1106" s="104" t="s">
        <v>1392</v>
      </c>
      <c r="G1106" s="104" t="s">
        <v>831</v>
      </c>
      <c r="H1106" s="107" t="s">
        <v>3000</v>
      </c>
      <c r="I1106" s="107" t="s">
        <v>3001</v>
      </c>
      <c r="J1106" s="47" t="s">
        <v>2788</v>
      </c>
      <c r="K1106" s="48"/>
      <c r="L1106" s="48"/>
      <c r="M1106" s="48" t="s">
        <v>1608</v>
      </c>
      <c r="N1106" s="48" t="s">
        <v>1609</v>
      </c>
      <c r="O1106" s="48"/>
      <c r="P1106" s="48"/>
      <c r="Q1106" s="48"/>
      <c r="R1106" s="48"/>
      <c r="S1106" s="140"/>
      <c r="T1106" s="48"/>
    </row>
    <row r="1107" spans="1:20" ht="25.5">
      <c r="A1107" s="76">
        <v>1107</v>
      </c>
      <c r="B1107" s="45" t="s">
        <v>1806</v>
      </c>
      <c r="C1107" s="105" t="s">
        <v>236</v>
      </c>
      <c r="D1107" s="105" t="s">
        <v>2866</v>
      </c>
      <c r="E1107" s="105" t="s">
        <v>2319</v>
      </c>
      <c r="F1107" s="104" t="s">
        <v>1392</v>
      </c>
      <c r="G1107" s="104" t="s">
        <v>831</v>
      </c>
      <c r="H1107" s="107" t="s">
        <v>2545</v>
      </c>
      <c r="I1107" s="107" t="s">
        <v>3007</v>
      </c>
      <c r="J1107" s="47" t="s">
        <v>2788</v>
      </c>
      <c r="K1107" s="48"/>
      <c r="L1107" s="48"/>
      <c r="M1107" s="48" t="s">
        <v>1608</v>
      </c>
      <c r="N1107" s="48" t="s">
        <v>1609</v>
      </c>
      <c r="O1107" s="48"/>
      <c r="P1107" s="48"/>
      <c r="Q1107" s="48"/>
      <c r="R1107" s="48"/>
      <c r="S1107" s="140"/>
      <c r="T1107" s="48"/>
    </row>
    <row r="1108" spans="1:20" ht="12.75">
      <c r="A1108" s="76">
        <v>1108</v>
      </c>
      <c r="B1108" s="45" t="s">
        <v>1806</v>
      </c>
      <c r="C1108" s="105" t="s">
        <v>236</v>
      </c>
      <c r="D1108" s="105" t="s">
        <v>2866</v>
      </c>
      <c r="E1108" s="105" t="s">
        <v>2819</v>
      </c>
      <c r="F1108" s="104" t="s">
        <v>1392</v>
      </c>
      <c r="G1108" s="104" t="s">
        <v>831</v>
      </c>
      <c r="H1108" s="107" t="s">
        <v>3008</v>
      </c>
      <c r="I1108" s="107" t="s">
        <v>3009</v>
      </c>
      <c r="J1108" s="47" t="s">
        <v>2788</v>
      </c>
      <c r="K1108" s="48"/>
      <c r="L1108" s="48"/>
      <c r="M1108" s="48" t="s">
        <v>1608</v>
      </c>
      <c r="N1108" s="48" t="s">
        <v>1609</v>
      </c>
      <c r="O1108" s="48"/>
      <c r="P1108" s="48"/>
      <c r="Q1108" s="48"/>
      <c r="R1108" s="48"/>
      <c r="S1108" s="140"/>
      <c r="T1108" s="48"/>
    </row>
    <row r="1109" spans="1:20" ht="12.75">
      <c r="A1109" s="76">
        <v>1109</v>
      </c>
      <c r="B1109" s="45" t="s">
        <v>1806</v>
      </c>
      <c r="C1109" s="105" t="s">
        <v>236</v>
      </c>
      <c r="D1109" s="105" t="s">
        <v>2866</v>
      </c>
      <c r="E1109" s="105" t="s">
        <v>2819</v>
      </c>
      <c r="F1109" s="104" t="s">
        <v>1392</v>
      </c>
      <c r="G1109" s="104" t="s">
        <v>831</v>
      </c>
      <c r="H1109" s="107" t="s">
        <v>2218</v>
      </c>
      <c r="I1109" s="107" t="s">
        <v>3010</v>
      </c>
      <c r="J1109" s="47" t="s">
        <v>2788</v>
      </c>
      <c r="K1109" s="48"/>
      <c r="L1109" s="48"/>
      <c r="M1109" s="48" t="s">
        <v>1608</v>
      </c>
      <c r="N1109" s="48" t="s">
        <v>1609</v>
      </c>
      <c r="O1109" s="48"/>
      <c r="P1109" s="48"/>
      <c r="Q1109" s="48"/>
      <c r="R1109" s="48"/>
      <c r="S1109" s="140"/>
      <c r="T1109" s="48"/>
    </row>
    <row r="1110" spans="1:20" ht="12.75">
      <c r="A1110" s="76">
        <v>1110</v>
      </c>
      <c r="B1110" s="45" t="s">
        <v>1806</v>
      </c>
      <c r="C1110" s="105" t="s">
        <v>236</v>
      </c>
      <c r="D1110" s="105" t="s">
        <v>2866</v>
      </c>
      <c r="E1110" s="105" t="s">
        <v>2819</v>
      </c>
      <c r="F1110" s="104" t="s">
        <v>1392</v>
      </c>
      <c r="G1110" s="104" t="s">
        <v>831</v>
      </c>
      <c r="H1110" s="107" t="s">
        <v>1981</v>
      </c>
      <c r="I1110" s="107" t="s">
        <v>3011</v>
      </c>
      <c r="J1110" s="47" t="s">
        <v>2788</v>
      </c>
      <c r="K1110" s="107"/>
      <c r="L1110" s="48"/>
      <c r="M1110" s="48" t="s">
        <v>1608</v>
      </c>
      <c r="N1110" s="48" t="s">
        <v>1609</v>
      </c>
      <c r="O1110" s="48"/>
      <c r="P1110" s="48"/>
      <c r="Q1110" s="48"/>
      <c r="R1110" s="48"/>
      <c r="S1110" s="140"/>
      <c r="T1110" s="48"/>
    </row>
    <row r="1111" spans="1:20" ht="12.75">
      <c r="A1111" s="76">
        <v>1111</v>
      </c>
      <c r="B1111" s="45" t="s">
        <v>1806</v>
      </c>
      <c r="C1111" s="105" t="s">
        <v>236</v>
      </c>
      <c r="D1111" s="105" t="s">
        <v>2866</v>
      </c>
      <c r="E1111" s="105" t="s">
        <v>1183</v>
      </c>
      <c r="F1111" s="104" t="s">
        <v>1392</v>
      </c>
      <c r="G1111" s="104" t="s">
        <v>831</v>
      </c>
      <c r="H1111" s="107" t="s">
        <v>3008</v>
      </c>
      <c r="I1111" s="107" t="s">
        <v>3009</v>
      </c>
      <c r="J1111" s="47" t="s">
        <v>2788</v>
      </c>
      <c r="K1111" s="48"/>
      <c r="L1111" s="48"/>
      <c r="M1111" s="48" t="s">
        <v>1608</v>
      </c>
      <c r="N1111" s="48" t="s">
        <v>1609</v>
      </c>
      <c r="O1111" s="48"/>
      <c r="P1111" s="48"/>
      <c r="Q1111" s="48"/>
      <c r="R1111" s="48"/>
      <c r="S1111" s="140"/>
      <c r="T1111" s="48"/>
    </row>
    <row r="1112" spans="1:20" ht="12.75">
      <c r="A1112" s="76">
        <v>1112</v>
      </c>
      <c r="B1112" s="45" t="s">
        <v>1806</v>
      </c>
      <c r="C1112" s="105" t="s">
        <v>236</v>
      </c>
      <c r="D1112" s="105" t="s">
        <v>2866</v>
      </c>
      <c r="E1112" s="103" t="s">
        <v>842</v>
      </c>
      <c r="F1112" s="104" t="s">
        <v>1392</v>
      </c>
      <c r="G1112" s="104" t="s">
        <v>831</v>
      </c>
      <c r="H1112" s="107" t="s">
        <v>3012</v>
      </c>
      <c r="I1112" s="107" t="s">
        <v>2537</v>
      </c>
      <c r="J1112" s="47" t="s">
        <v>2788</v>
      </c>
      <c r="K1112" s="48"/>
      <c r="L1112" s="48"/>
      <c r="M1112" s="48" t="s">
        <v>1608</v>
      </c>
      <c r="N1112" s="48" t="s">
        <v>1609</v>
      </c>
      <c r="O1112" s="48"/>
      <c r="P1112" s="48"/>
      <c r="Q1112" s="48"/>
      <c r="R1112" s="48"/>
      <c r="S1112" s="140"/>
      <c r="T1112" s="48"/>
    </row>
    <row r="1113" spans="1:20" ht="12.75">
      <c r="A1113" s="76">
        <v>1113</v>
      </c>
      <c r="B1113" s="45" t="s">
        <v>1806</v>
      </c>
      <c r="C1113" s="105" t="s">
        <v>236</v>
      </c>
      <c r="D1113" s="105" t="s">
        <v>2866</v>
      </c>
      <c r="E1113" s="105" t="s">
        <v>1707</v>
      </c>
      <c r="F1113" s="104" t="s">
        <v>1392</v>
      </c>
      <c r="G1113" s="104" t="s">
        <v>831</v>
      </c>
      <c r="H1113" s="107" t="s">
        <v>3013</v>
      </c>
      <c r="I1113" s="107" t="s">
        <v>3009</v>
      </c>
      <c r="J1113" s="47" t="s">
        <v>2788</v>
      </c>
      <c r="K1113" s="48"/>
      <c r="L1113" s="48"/>
      <c r="M1113" s="48" t="s">
        <v>1608</v>
      </c>
      <c r="N1113" s="48" t="s">
        <v>1609</v>
      </c>
      <c r="O1113" s="48"/>
      <c r="P1113" s="48"/>
      <c r="Q1113" s="48"/>
      <c r="R1113" s="48"/>
      <c r="S1113" s="140"/>
      <c r="T1113" s="48"/>
    </row>
    <row r="1114" spans="1:20" ht="38.25">
      <c r="A1114" s="76">
        <v>1114</v>
      </c>
      <c r="B1114" s="45" t="s">
        <v>1806</v>
      </c>
      <c r="C1114" s="105" t="s">
        <v>236</v>
      </c>
      <c r="D1114" s="105" t="s">
        <v>2866</v>
      </c>
      <c r="E1114" s="105" t="s">
        <v>1707</v>
      </c>
      <c r="F1114" s="104" t="s">
        <v>1392</v>
      </c>
      <c r="G1114" s="104" t="s">
        <v>831</v>
      </c>
      <c r="H1114" s="107" t="s">
        <v>3014</v>
      </c>
      <c r="I1114" s="107" t="s">
        <v>3015</v>
      </c>
      <c r="J1114" s="47" t="s">
        <v>2789</v>
      </c>
      <c r="K1114" s="48" t="s">
        <v>2697</v>
      </c>
      <c r="L1114" s="48"/>
      <c r="M1114" s="48" t="s">
        <v>1608</v>
      </c>
      <c r="N1114" s="48" t="s">
        <v>1609</v>
      </c>
      <c r="O1114" s="48"/>
      <c r="P1114" s="48"/>
      <c r="Q1114" s="48"/>
      <c r="R1114" s="48"/>
      <c r="S1114" s="140"/>
      <c r="T1114" s="48"/>
    </row>
    <row r="1115" spans="1:20" ht="12.75">
      <c r="A1115" s="76">
        <v>1115</v>
      </c>
      <c r="B1115" s="45" t="s">
        <v>1806</v>
      </c>
      <c r="C1115" s="105" t="s">
        <v>236</v>
      </c>
      <c r="D1115" s="105" t="s">
        <v>1109</v>
      </c>
      <c r="E1115" s="105" t="s">
        <v>2324</v>
      </c>
      <c r="F1115" s="104" t="s">
        <v>1392</v>
      </c>
      <c r="G1115" s="104" t="s">
        <v>831</v>
      </c>
      <c r="H1115" s="107" t="s">
        <v>3016</v>
      </c>
      <c r="I1115" s="107" t="s">
        <v>3009</v>
      </c>
      <c r="J1115" s="47" t="s">
        <v>2788</v>
      </c>
      <c r="K1115" s="48"/>
      <c r="L1115" s="48"/>
      <c r="M1115" s="48" t="s">
        <v>1608</v>
      </c>
      <c r="N1115" s="48" t="s">
        <v>1609</v>
      </c>
      <c r="O1115" s="48"/>
      <c r="P1115" s="48"/>
      <c r="Q1115" s="48"/>
      <c r="R1115" s="48"/>
      <c r="S1115" s="140"/>
      <c r="T1115" s="48"/>
    </row>
    <row r="1116" spans="1:20" ht="12.75">
      <c r="A1116" s="76">
        <v>1116</v>
      </c>
      <c r="B1116" s="45" t="s">
        <v>1806</v>
      </c>
      <c r="C1116" s="105" t="s">
        <v>236</v>
      </c>
      <c r="D1116" s="105" t="s">
        <v>1109</v>
      </c>
      <c r="E1116" s="105" t="s">
        <v>828</v>
      </c>
      <c r="F1116" s="104" t="s">
        <v>1392</v>
      </c>
      <c r="G1116" s="104" t="s">
        <v>831</v>
      </c>
      <c r="H1116" s="107" t="s">
        <v>3017</v>
      </c>
      <c r="I1116" s="107" t="s">
        <v>3009</v>
      </c>
      <c r="J1116" s="47" t="s">
        <v>2788</v>
      </c>
      <c r="K1116" s="48"/>
      <c r="L1116" s="48"/>
      <c r="M1116" s="48" t="s">
        <v>1608</v>
      </c>
      <c r="N1116" s="48" t="s">
        <v>1609</v>
      </c>
      <c r="O1116" s="48"/>
      <c r="P1116" s="48"/>
      <c r="Q1116" s="48"/>
      <c r="R1116" s="48"/>
      <c r="S1116" s="140"/>
      <c r="T1116" s="48"/>
    </row>
    <row r="1117" spans="1:20" ht="25.5">
      <c r="A1117" s="76">
        <v>1117</v>
      </c>
      <c r="B1117" s="45" t="s">
        <v>1806</v>
      </c>
      <c r="C1117" s="105" t="s">
        <v>236</v>
      </c>
      <c r="D1117" s="105" t="s">
        <v>1109</v>
      </c>
      <c r="E1117" s="105" t="s">
        <v>2853</v>
      </c>
      <c r="F1117" s="104" t="s">
        <v>1392</v>
      </c>
      <c r="G1117" s="104" t="s">
        <v>831</v>
      </c>
      <c r="H1117" s="107" t="s">
        <v>3016</v>
      </c>
      <c r="I1117" s="107" t="s">
        <v>3019</v>
      </c>
      <c r="J1117" s="47" t="s">
        <v>2788</v>
      </c>
      <c r="K1117" s="48"/>
      <c r="L1117" s="48"/>
      <c r="M1117" s="48" t="s">
        <v>1608</v>
      </c>
      <c r="N1117" s="48" t="s">
        <v>1609</v>
      </c>
      <c r="O1117" s="48"/>
      <c r="P1117" s="48"/>
      <c r="Q1117" s="48"/>
      <c r="R1117" s="48"/>
      <c r="S1117" s="140"/>
      <c r="T1117" s="48"/>
    </row>
    <row r="1118" spans="1:20" ht="25.5">
      <c r="A1118" s="76">
        <v>1118</v>
      </c>
      <c r="B1118" s="45" t="s">
        <v>1806</v>
      </c>
      <c r="C1118" s="105" t="s">
        <v>236</v>
      </c>
      <c r="D1118" s="105" t="s">
        <v>1109</v>
      </c>
      <c r="E1118" s="105" t="s">
        <v>2914</v>
      </c>
      <c r="F1118" s="104" t="s">
        <v>1392</v>
      </c>
      <c r="G1118" s="104" t="s">
        <v>831</v>
      </c>
      <c r="H1118" s="107" t="s">
        <v>3020</v>
      </c>
      <c r="I1118" s="107" t="s">
        <v>3021</v>
      </c>
      <c r="J1118" s="47" t="s">
        <v>2788</v>
      </c>
      <c r="K1118" s="48"/>
      <c r="L1118" s="48"/>
      <c r="M1118" s="48" t="s">
        <v>1608</v>
      </c>
      <c r="N1118" s="48" t="s">
        <v>1609</v>
      </c>
      <c r="O1118" s="48"/>
      <c r="P1118" s="48"/>
      <c r="Q1118" s="48"/>
      <c r="R1118" s="48"/>
      <c r="S1118" s="140"/>
      <c r="T1118" s="48"/>
    </row>
    <row r="1119" spans="1:20" ht="25.5">
      <c r="A1119" s="76">
        <v>1119</v>
      </c>
      <c r="B1119" s="45" t="s">
        <v>1806</v>
      </c>
      <c r="C1119" s="105" t="s">
        <v>236</v>
      </c>
      <c r="D1119" s="105" t="s">
        <v>1109</v>
      </c>
      <c r="E1119" s="105" t="s">
        <v>2875</v>
      </c>
      <c r="F1119" s="104" t="s">
        <v>1392</v>
      </c>
      <c r="G1119" s="104" t="s">
        <v>831</v>
      </c>
      <c r="H1119" s="107" t="s">
        <v>3020</v>
      </c>
      <c r="I1119" s="107" t="s">
        <v>2083</v>
      </c>
      <c r="J1119" s="47" t="s">
        <v>2788</v>
      </c>
      <c r="K1119" s="48"/>
      <c r="L1119" s="48"/>
      <c r="M1119" s="48" t="s">
        <v>1608</v>
      </c>
      <c r="N1119" s="48" t="s">
        <v>1609</v>
      </c>
      <c r="O1119" s="48"/>
      <c r="P1119" s="48"/>
      <c r="Q1119" s="48"/>
      <c r="R1119" s="48"/>
      <c r="S1119" s="140"/>
      <c r="T1119" s="48"/>
    </row>
    <row r="1120" spans="1:20" ht="12.75">
      <c r="A1120" s="76">
        <v>1120</v>
      </c>
      <c r="B1120" s="45" t="s">
        <v>1806</v>
      </c>
      <c r="C1120" s="105" t="s">
        <v>236</v>
      </c>
      <c r="D1120" s="105" t="s">
        <v>1109</v>
      </c>
      <c r="E1120" s="105" t="s">
        <v>2915</v>
      </c>
      <c r="F1120" s="104" t="s">
        <v>1392</v>
      </c>
      <c r="G1120" s="104" t="s">
        <v>831</v>
      </c>
      <c r="H1120" s="107" t="s">
        <v>2218</v>
      </c>
      <c r="I1120" s="107" t="s">
        <v>2084</v>
      </c>
      <c r="J1120" s="47" t="s">
        <v>2788</v>
      </c>
      <c r="K1120" s="48"/>
      <c r="L1120" s="48"/>
      <c r="M1120" s="48" t="s">
        <v>1608</v>
      </c>
      <c r="N1120" s="48" t="s">
        <v>1609</v>
      </c>
      <c r="O1120" s="48"/>
      <c r="P1120" s="48"/>
      <c r="Q1120" s="48"/>
      <c r="R1120" s="48"/>
      <c r="S1120" s="140"/>
      <c r="T1120" s="48"/>
    </row>
    <row r="1121" spans="1:20" ht="12.75">
      <c r="A1121" s="76">
        <v>1121</v>
      </c>
      <c r="B1121" s="45" t="s">
        <v>1806</v>
      </c>
      <c r="C1121" s="105" t="s">
        <v>236</v>
      </c>
      <c r="D1121" s="105" t="s">
        <v>1109</v>
      </c>
      <c r="E1121" s="105" t="s">
        <v>2915</v>
      </c>
      <c r="F1121" s="104" t="s">
        <v>1392</v>
      </c>
      <c r="G1121" s="104" t="s">
        <v>831</v>
      </c>
      <c r="H1121" s="107" t="s">
        <v>3017</v>
      </c>
      <c r="I1121" s="107" t="s">
        <v>3009</v>
      </c>
      <c r="J1121" s="47" t="s">
        <v>2788</v>
      </c>
      <c r="K1121" s="48"/>
      <c r="L1121" s="48"/>
      <c r="M1121" s="48" t="s">
        <v>1608</v>
      </c>
      <c r="N1121" s="48" t="s">
        <v>1609</v>
      </c>
      <c r="O1121" s="48"/>
      <c r="P1121" s="48"/>
      <c r="Q1121" s="48"/>
      <c r="R1121" s="48"/>
      <c r="S1121" s="140"/>
      <c r="T1121" s="48"/>
    </row>
    <row r="1122" spans="1:20" ht="12.75">
      <c r="A1122" s="76">
        <v>1122</v>
      </c>
      <c r="B1122" s="45" t="s">
        <v>1806</v>
      </c>
      <c r="C1122" s="105" t="s">
        <v>236</v>
      </c>
      <c r="D1122" s="105" t="s">
        <v>1109</v>
      </c>
      <c r="E1122" s="105" t="s">
        <v>395</v>
      </c>
      <c r="F1122" s="104" t="s">
        <v>1392</v>
      </c>
      <c r="G1122" s="104" t="s">
        <v>831</v>
      </c>
      <c r="H1122" s="107" t="s">
        <v>3016</v>
      </c>
      <c r="I1122" s="107" t="s">
        <v>3009</v>
      </c>
      <c r="J1122" s="47" t="s">
        <v>2788</v>
      </c>
      <c r="K1122" s="48"/>
      <c r="L1122" s="48"/>
      <c r="M1122" s="48" t="s">
        <v>1608</v>
      </c>
      <c r="N1122" s="48" t="s">
        <v>1609</v>
      </c>
      <c r="O1122" s="48"/>
      <c r="P1122" s="48"/>
      <c r="Q1122" s="48"/>
      <c r="R1122" s="48"/>
      <c r="S1122" s="140"/>
      <c r="T1122" s="48"/>
    </row>
    <row r="1123" spans="1:20" ht="12.75">
      <c r="A1123" s="76">
        <v>1123</v>
      </c>
      <c r="B1123" s="45" t="s">
        <v>1806</v>
      </c>
      <c r="C1123" s="105" t="s">
        <v>236</v>
      </c>
      <c r="D1123" s="105" t="s">
        <v>1109</v>
      </c>
      <c r="E1123" s="105" t="s">
        <v>2741</v>
      </c>
      <c r="F1123" s="104" t="s">
        <v>1392</v>
      </c>
      <c r="G1123" s="104" t="s">
        <v>831</v>
      </c>
      <c r="H1123" s="107" t="s">
        <v>3013</v>
      </c>
      <c r="I1123" s="107" t="s">
        <v>3009</v>
      </c>
      <c r="J1123" s="47" t="s">
        <v>2788</v>
      </c>
      <c r="K1123" s="48"/>
      <c r="L1123" s="48"/>
      <c r="M1123" s="48" t="s">
        <v>1608</v>
      </c>
      <c r="N1123" s="48" t="s">
        <v>1609</v>
      </c>
      <c r="O1123" s="48"/>
      <c r="P1123" s="48"/>
      <c r="Q1123" s="48"/>
      <c r="R1123" s="48"/>
      <c r="S1123" s="140"/>
      <c r="T1123" s="48"/>
    </row>
    <row r="1124" spans="1:20" ht="12.75">
      <c r="A1124" s="76">
        <v>1124</v>
      </c>
      <c r="B1124" s="45" t="s">
        <v>1806</v>
      </c>
      <c r="C1124" s="105" t="s">
        <v>2085</v>
      </c>
      <c r="D1124" s="105" t="s">
        <v>1109</v>
      </c>
      <c r="E1124" s="105" t="s">
        <v>268</v>
      </c>
      <c r="F1124" s="104" t="s">
        <v>1392</v>
      </c>
      <c r="G1124" s="104" t="s">
        <v>831</v>
      </c>
      <c r="H1124" s="107" t="s">
        <v>2086</v>
      </c>
      <c r="I1124" s="107" t="s">
        <v>3009</v>
      </c>
      <c r="J1124" s="47" t="s">
        <v>2788</v>
      </c>
      <c r="K1124" s="48"/>
      <c r="L1124" s="48"/>
      <c r="M1124" s="48" t="s">
        <v>1608</v>
      </c>
      <c r="N1124" s="48" t="s">
        <v>1609</v>
      </c>
      <c r="O1124" s="48"/>
      <c r="P1124" s="48"/>
      <c r="Q1124" s="48"/>
      <c r="R1124" s="48"/>
      <c r="S1124" s="140"/>
      <c r="T1124" s="48"/>
    </row>
    <row r="1125" spans="1:20" ht="38.25">
      <c r="A1125" s="76">
        <v>1125</v>
      </c>
      <c r="B1125" s="45" t="s">
        <v>1806</v>
      </c>
      <c r="C1125" s="105" t="s">
        <v>2071</v>
      </c>
      <c r="D1125" s="105" t="s">
        <v>2865</v>
      </c>
      <c r="E1125" s="105" t="s">
        <v>828</v>
      </c>
      <c r="F1125" s="104" t="s">
        <v>1392</v>
      </c>
      <c r="G1125" s="104" t="s">
        <v>831</v>
      </c>
      <c r="H1125" s="107" t="s">
        <v>2087</v>
      </c>
      <c r="I1125" s="107" t="s">
        <v>2088</v>
      </c>
      <c r="J1125" s="47" t="s">
        <v>2815</v>
      </c>
      <c r="K1125" s="48"/>
      <c r="L1125" s="48"/>
      <c r="M1125" s="48"/>
      <c r="N1125" s="48"/>
      <c r="O1125" s="48"/>
      <c r="P1125" s="48"/>
      <c r="Q1125" s="48"/>
      <c r="R1125" s="48"/>
      <c r="S1125" s="140"/>
      <c r="T1125" s="48"/>
    </row>
    <row r="1126" spans="1:20" ht="25.5">
      <c r="A1126" s="76">
        <v>1126</v>
      </c>
      <c r="B1126" s="45" t="s">
        <v>1806</v>
      </c>
      <c r="C1126" s="105" t="s">
        <v>2071</v>
      </c>
      <c r="D1126" s="105" t="s">
        <v>2865</v>
      </c>
      <c r="E1126" s="105" t="s">
        <v>828</v>
      </c>
      <c r="F1126" s="104" t="s">
        <v>1392</v>
      </c>
      <c r="G1126" s="104" t="s">
        <v>831</v>
      </c>
      <c r="H1126" s="107" t="s">
        <v>2089</v>
      </c>
      <c r="I1126" s="107" t="s">
        <v>2549</v>
      </c>
      <c r="J1126" s="47" t="s">
        <v>2815</v>
      </c>
      <c r="K1126" s="48"/>
      <c r="L1126" s="48"/>
      <c r="M1126" s="48"/>
      <c r="N1126" s="48"/>
      <c r="O1126" s="48"/>
      <c r="P1126" s="48"/>
      <c r="Q1126" s="48"/>
      <c r="R1126" s="48"/>
      <c r="S1126" s="140"/>
      <c r="T1126" s="48"/>
    </row>
    <row r="1127" spans="1:20" ht="38.25">
      <c r="A1127" s="76">
        <v>1127</v>
      </c>
      <c r="B1127" s="45" t="s">
        <v>1806</v>
      </c>
      <c r="C1127" s="105" t="s">
        <v>2071</v>
      </c>
      <c r="D1127" s="105" t="s">
        <v>2865</v>
      </c>
      <c r="E1127" s="105" t="s">
        <v>2725</v>
      </c>
      <c r="F1127" s="104" t="s">
        <v>1392</v>
      </c>
      <c r="G1127" s="104" t="s">
        <v>831</v>
      </c>
      <c r="H1127" s="107" t="s">
        <v>2090</v>
      </c>
      <c r="I1127" s="107" t="s">
        <v>2537</v>
      </c>
      <c r="J1127" s="47" t="s">
        <v>2788</v>
      </c>
      <c r="K1127" s="48"/>
      <c r="L1127" s="48"/>
      <c r="M1127" s="48" t="s">
        <v>1608</v>
      </c>
      <c r="N1127" s="48" t="s">
        <v>1609</v>
      </c>
      <c r="O1127" s="48"/>
      <c r="P1127" s="48"/>
      <c r="Q1127" s="48"/>
      <c r="R1127" s="48"/>
      <c r="S1127" s="140"/>
      <c r="T1127" s="48"/>
    </row>
    <row r="1128" spans="1:20" ht="12.75">
      <c r="A1128" s="76">
        <v>1128</v>
      </c>
      <c r="B1128" s="45" t="s">
        <v>1806</v>
      </c>
      <c r="C1128" s="105" t="s">
        <v>2071</v>
      </c>
      <c r="D1128" s="105" t="s">
        <v>2865</v>
      </c>
      <c r="E1128" s="105" t="s">
        <v>2318</v>
      </c>
      <c r="F1128" s="104" t="s">
        <v>1392</v>
      </c>
      <c r="G1128" s="104" t="s">
        <v>831</v>
      </c>
      <c r="H1128" s="107" t="s">
        <v>2091</v>
      </c>
      <c r="I1128" s="107" t="s">
        <v>2092</v>
      </c>
      <c r="J1128" s="47" t="s">
        <v>2788</v>
      </c>
      <c r="K1128" s="48"/>
      <c r="L1128" s="48"/>
      <c r="M1128" s="48" t="s">
        <v>1608</v>
      </c>
      <c r="N1128" s="48" t="s">
        <v>1609</v>
      </c>
      <c r="O1128" s="48"/>
      <c r="P1128" s="48"/>
      <c r="Q1128" s="48"/>
      <c r="R1128" s="48"/>
      <c r="S1128" s="140"/>
      <c r="T1128" s="48"/>
    </row>
    <row r="1129" spans="1:20" ht="127.5">
      <c r="A1129" s="76">
        <v>1129</v>
      </c>
      <c r="B1129" s="45" t="s">
        <v>1806</v>
      </c>
      <c r="C1129" s="105" t="s">
        <v>2071</v>
      </c>
      <c r="D1129" s="105" t="s">
        <v>2865</v>
      </c>
      <c r="E1129" s="105" t="s">
        <v>2271</v>
      </c>
      <c r="F1129" s="104" t="s">
        <v>1392</v>
      </c>
      <c r="G1129" s="104" t="s">
        <v>831</v>
      </c>
      <c r="H1129" s="107" t="s">
        <v>2093</v>
      </c>
      <c r="I1129" s="107" t="s">
        <v>2241</v>
      </c>
      <c r="J1129" s="47" t="s">
        <v>2788</v>
      </c>
      <c r="K1129" s="48"/>
      <c r="L1129" s="48"/>
      <c r="M1129" s="48" t="s">
        <v>1608</v>
      </c>
      <c r="N1129" s="48" t="s">
        <v>1609</v>
      </c>
      <c r="O1129" s="48"/>
      <c r="P1129" s="48"/>
      <c r="Q1129" s="48"/>
      <c r="R1129" s="48"/>
      <c r="S1129" s="140"/>
      <c r="T1129" s="48"/>
    </row>
    <row r="1130" spans="1:20" ht="51">
      <c r="A1130" s="76">
        <v>1130</v>
      </c>
      <c r="B1130" s="45" t="s">
        <v>1806</v>
      </c>
      <c r="C1130" s="105" t="s">
        <v>2071</v>
      </c>
      <c r="D1130" s="105" t="s">
        <v>2865</v>
      </c>
      <c r="E1130" s="105" t="s">
        <v>2298</v>
      </c>
      <c r="F1130" s="104" t="s">
        <v>1392</v>
      </c>
      <c r="G1130" s="104" t="s">
        <v>831</v>
      </c>
      <c r="H1130" s="107" t="s">
        <v>2242</v>
      </c>
      <c r="I1130" s="107" t="s">
        <v>2537</v>
      </c>
      <c r="J1130" s="47" t="s">
        <v>2788</v>
      </c>
      <c r="K1130" s="48"/>
      <c r="L1130" s="48"/>
      <c r="M1130" s="48" t="s">
        <v>1608</v>
      </c>
      <c r="N1130" s="48" t="s">
        <v>1609</v>
      </c>
      <c r="O1130" s="48"/>
      <c r="P1130" s="48"/>
      <c r="Q1130" s="48"/>
      <c r="R1130" s="48"/>
      <c r="S1130" s="140"/>
      <c r="T1130" s="48"/>
    </row>
    <row r="1131" spans="1:20" ht="51">
      <c r="A1131" s="76">
        <v>1131</v>
      </c>
      <c r="B1131" s="45" t="s">
        <v>1806</v>
      </c>
      <c r="C1131" s="105" t="s">
        <v>2071</v>
      </c>
      <c r="D1131" s="105" t="s">
        <v>2865</v>
      </c>
      <c r="E1131" s="105" t="s">
        <v>2911</v>
      </c>
      <c r="F1131" s="104" t="s">
        <v>1392</v>
      </c>
      <c r="G1131" s="104" t="s">
        <v>831</v>
      </c>
      <c r="H1131" s="107" t="s">
        <v>2243</v>
      </c>
      <c r="I1131" s="107" t="s">
        <v>2537</v>
      </c>
      <c r="J1131" s="47" t="s">
        <v>2788</v>
      </c>
      <c r="K1131" s="48"/>
      <c r="L1131" s="48"/>
      <c r="M1131" s="48" t="s">
        <v>1608</v>
      </c>
      <c r="N1131" s="48" t="s">
        <v>1609</v>
      </c>
      <c r="O1131" s="48"/>
      <c r="P1131" s="48"/>
      <c r="Q1131" s="48"/>
      <c r="R1131" s="48"/>
      <c r="S1131" s="140"/>
      <c r="T1131" s="48"/>
    </row>
    <row r="1132" spans="1:20" ht="25.5">
      <c r="A1132" s="76">
        <v>1132</v>
      </c>
      <c r="B1132" s="45" t="s">
        <v>1806</v>
      </c>
      <c r="C1132" s="105" t="s">
        <v>2071</v>
      </c>
      <c r="D1132" s="105" t="s">
        <v>2865</v>
      </c>
      <c r="E1132" s="105" t="s">
        <v>268</v>
      </c>
      <c r="F1132" s="104" t="s">
        <v>1392</v>
      </c>
      <c r="G1132" s="104" t="s">
        <v>831</v>
      </c>
      <c r="H1132" s="107" t="s">
        <v>2244</v>
      </c>
      <c r="I1132" s="107" t="s">
        <v>2245</v>
      </c>
      <c r="J1132" s="47" t="s">
        <v>2788</v>
      </c>
      <c r="K1132" s="48"/>
      <c r="L1132" s="48"/>
      <c r="M1132" s="48" t="s">
        <v>1608</v>
      </c>
      <c r="N1132" s="48" t="s">
        <v>1609</v>
      </c>
      <c r="O1132" s="48"/>
      <c r="P1132" s="48"/>
      <c r="Q1132" s="48"/>
      <c r="R1132" s="48"/>
      <c r="S1132" s="140"/>
      <c r="T1132" s="48"/>
    </row>
    <row r="1133" spans="1:20" ht="38.25">
      <c r="A1133" s="76">
        <v>1133</v>
      </c>
      <c r="B1133" s="45" t="s">
        <v>1806</v>
      </c>
      <c r="C1133" s="105" t="s">
        <v>1172</v>
      </c>
      <c r="D1133" s="105" t="s">
        <v>2266</v>
      </c>
      <c r="E1133" s="105" t="s">
        <v>2728</v>
      </c>
      <c r="F1133" s="104" t="s">
        <v>1392</v>
      </c>
      <c r="G1133" s="104" t="s">
        <v>831</v>
      </c>
      <c r="H1133" s="107" t="s">
        <v>2246</v>
      </c>
      <c r="I1133" s="107" t="s">
        <v>2247</v>
      </c>
      <c r="J1133" s="47" t="s">
        <v>2788</v>
      </c>
      <c r="K1133" s="48"/>
      <c r="L1133" s="48"/>
      <c r="M1133" s="48" t="s">
        <v>1608</v>
      </c>
      <c r="N1133" s="48" t="s">
        <v>1609</v>
      </c>
      <c r="O1133" s="48"/>
      <c r="P1133" s="48"/>
      <c r="Q1133" s="48"/>
      <c r="R1133" s="48"/>
      <c r="S1133" s="140"/>
      <c r="T1133" s="48"/>
    </row>
    <row r="1134" spans="1:20" ht="38.25">
      <c r="A1134" s="76">
        <v>1134</v>
      </c>
      <c r="B1134" s="45" t="s">
        <v>1806</v>
      </c>
      <c r="C1134" s="105" t="s">
        <v>1172</v>
      </c>
      <c r="D1134" s="105" t="s">
        <v>2266</v>
      </c>
      <c r="E1134" s="105" t="s">
        <v>2855</v>
      </c>
      <c r="F1134" s="104" t="s">
        <v>1392</v>
      </c>
      <c r="G1134" s="104" t="s">
        <v>831</v>
      </c>
      <c r="H1134" s="107" t="s">
        <v>2248</v>
      </c>
      <c r="I1134" s="107" t="s">
        <v>2249</v>
      </c>
      <c r="J1134" s="47" t="s">
        <v>2788</v>
      </c>
      <c r="K1134" s="48"/>
      <c r="L1134" s="48"/>
      <c r="M1134" s="48" t="s">
        <v>1608</v>
      </c>
      <c r="N1134" s="48" t="s">
        <v>1609</v>
      </c>
      <c r="O1134" s="48"/>
      <c r="P1134" s="48"/>
      <c r="Q1134" s="48"/>
      <c r="R1134" s="48"/>
      <c r="S1134" s="140"/>
      <c r="T1134" s="48"/>
    </row>
    <row r="1135" spans="1:20" ht="51">
      <c r="A1135" s="76">
        <v>1135</v>
      </c>
      <c r="B1135" s="45" t="s">
        <v>1806</v>
      </c>
      <c r="C1135" s="105" t="s">
        <v>1172</v>
      </c>
      <c r="D1135" s="105" t="s">
        <v>2266</v>
      </c>
      <c r="E1135" s="105" t="s">
        <v>1050</v>
      </c>
      <c r="F1135" s="104" t="s">
        <v>1392</v>
      </c>
      <c r="G1135" s="104" t="s">
        <v>831</v>
      </c>
      <c r="H1135" s="107" t="s">
        <v>2250</v>
      </c>
      <c r="I1135" s="107" t="s">
        <v>2251</v>
      </c>
      <c r="J1135" s="47" t="s">
        <v>2788</v>
      </c>
      <c r="K1135" s="48"/>
      <c r="L1135" s="48"/>
      <c r="M1135" s="48" t="s">
        <v>1608</v>
      </c>
      <c r="N1135" s="48" t="s">
        <v>1609</v>
      </c>
      <c r="O1135" s="48"/>
      <c r="P1135" s="48"/>
      <c r="Q1135" s="48"/>
      <c r="R1135" s="48"/>
      <c r="S1135" s="140"/>
      <c r="T1135" s="48"/>
    </row>
    <row r="1136" spans="1:20" ht="12.75">
      <c r="A1136" s="76">
        <v>1136</v>
      </c>
      <c r="B1136" s="45" t="s">
        <v>1806</v>
      </c>
      <c r="C1136" s="105" t="s">
        <v>1821</v>
      </c>
      <c r="D1136" s="105" t="s">
        <v>2820</v>
      </c>
      <c r="E1136" s="105" t="s">
        <v>828</v>
      </c>
      <c r="F1136" s="104" t="s">
        <v>1392</v>
      </c>
      <c r="G1136" s="104" t="s">
        <v>831</v>
      </c>
      <c r="H1136" s="107" t="s">
        <v>1565</v>
      </c>
      <c r="I1136" s="107" t="s">
        <v>2252</v>
      </c>
      <c r="J1136" s="47" t="s">
        <v>2788</v>
      </c>
      <c r="K1136" s="48"/>
      <c r="L1136" s="48"/>
      <c r="M1136" s="48" t="s">
        <v>1608</v>
      </c>
      <c r="N1136" s="48" t="s">
        <v>1609</v>
      </c>
      <c r="O1136" s="48"/>
      <c r="P1136" s="48"/>
      <c r="Q1136" s="48"/>
      <c r="R1136" s="48"/>
      <c r="S1136" s="140"/>
      <c r="T1136" s="48"/>
    </row>
    <row r="1137" spans="1:20" ht="25.5">
      <c r="A1137" s="76">
        <v>1137</v>
      </c>
      <c r="B1137" s="45" t="s">
        <v>1806</v>
      </c>
      <c r="C1137" s="105" t="s">
        <v>2440</v>
      </c>
      <c r="D1137" s="105" t="s">
        <v>2441</v>
      </c>
      <c r="E1137" s="105" t="s">
        <v>1050</v>
      </c>
      <c r="F1137" s="104" t="s">
        <v>1392</v>
      </c>
      <c r="G1137" s="104" t="s">
        <v>831</v>
      </c>
      <c r="H1137" s="107" t="s">
        <v>2253</v>
      </c>
      <c r="I1137" s="107" t="s">
        <v>2254</v>
      </c>
      <c r="J1137" s="47" t="s">
        <v>2788</v>
      </c>
      <c r="K1137" s="48"/>
      <c r="L1137" s="48"/>
      <c r="M1137" s="48" t="s">
        <v>1608</v>
      </c>
      <c r="N1137" s="48" t="s">
        <v>1609</v>
      </c>
      <c r="O1137" s="48"/>
      <c r="P1137" s="48"/>
      <c r="Q1137" s="48"/>
      <c r="R1137" s="48"/>
      <c r="S1137" s="140"/>
      <c r="T1137" s="48"/>
    </row>
    <row r="1138" spans="1:20" ht="38.25">
      <c r="A1138" s="76">
        <v>1138</v>
      </c>
      <c r="B1138" s="45" t="s">
        <v>1806</v>
      </c>
      <c r="C1138" s="105" t="s">
        <v>2065</v>
      </c>
      <c r="D1138" s="105" t="s">
        <v>241</v>
      </c>
      <c r="E1138" s="105" t="s">
        <v>2934</v>
      </c>
      <c r="F1138" s="104" t="s">
        <v>1392</v>
      </c>
      <c r="G1138" s="104" t="s">
        <v>831</v>
      </c>
      <c r="H1138" s="107" t="s">
        <v>2255</v>
      </c>
      <c r="I1138" s="107" t="s">
        <v>2537</v>
      </c>
      <c r="J1138" s="47" t="s">
        <v>2788</v>
      </c>
      <c r="K1138" s="48"/>
      <c r="L1138" s="48"/>
      <c r="M1138" s="48" t="s">
        <v>1608</v>
      </c>
      <c r="N1138" s="48" t="s">
        <v>1609</v>
      </c>
      <c r="O1138" s="48"/>
      <c r="P1138" s="48"/>
      <c r="Q1138" s="48"/>
      <c r="R1138" s="48"/>
      <c r="S1138" s="140"/>
      <c r="T1138" s="48"/>
    </row>
    <row r="1139" spans="1:20" ht="38.25">
      <c r="A1139" s="76">
        <v>1139</v>
      </c>
      <c r="B1139" s="45" t="s">
        <v>1806</v>
      </c>
      <c r="C1139" s="105" t="s">
        <v>2065</v>
      </c>
      <c r="D1139" s="105" t="s">
        <v>241</v>
      </c>
      <c r="E1139" s="105" t="s">
        <v>2734</v>
      </c>
      <c r="F1139" s="104" t="s">
        <v>1392</v>
      </c>
      <c r="G1139" s="104" t="s">
        <v>831</v>
      </c>
      <c r="H1139" s="107" t="s">
        <v>2256</v>
      </c>
      <c r="I1139" s="107" t="s">
        <v>2537</v>
      </c>
      <c r="J1139" s="47" t="s">
        <v>2788</v>
      </c>
      <c r="K1139" s="48"/>
      <c r="L1139" s="48"/>
      <c r="M1139" s="48" t="s">
        <v>1608</v>
      </c>
      <c r="N1139" s="48" t="s">
        <v>1609</v>
      </c>
      <c r="O1139" s="48"/>
      <c r="P1139" s="48"/>
      <c r="Q1139" s="48"/>
      <c r="R1139" s="48"/>
      <c r="S1139" s="140"/>
      <c r="T1139" s="48"/>
    </row>
    <row r="1140" spans="1:20" ht="38.25">
      <c r="A1140" s="76">
        <v>1140</v>
      </c>
      <c r="B1140" s="45" t="s">
        <v>1806</v>
      </c>
      <c r="C1140" s="105" t="s">
        <v>2065</v>
      </c>
      <c r="D1140" s="105" t="s">
        <v>241</v>
      </c>
      <c r="E1140" s="105" t="s">
        <v>2853</v>
      </c>
      <c r="F1140" s="104" t="s">
        <v>1392</v>
      </c>
      <c r="G1140" s="104" t="s">
        <v>831</v>
      </c>
      <c r="H1140" s="107" t="s">
        <v>2257</v>
      </c>
      <c r="I1140" s="107" t="s">
        <v>2537</v>
      </c>
      <c r="J1140" s="47" t="s">
        <v>2788</v>
      </c>
      <c r="K1140" s="48"/>
      <c r="L1140" s="48"/>
      <c r="M1140" s="48" t="s">
        <v>1608</v>
      </c>
      <c r="N1140" s="48" t="s">
        <v>1609</v>
      </c>
      <c r="O1140" s="48"/>
      <c r="P1140" s="48"/>
      <c r="Q1140" s="48"/>
      <c r="R1140" s="48"/>
      <c r="S1140" s="140"/>
      <c r="T1140" s="48"/>
    </row>
    <row r="1141" spans="1:20" ht="38.25">
      <c r="A1141" s="76">
        <v>1141</v>
      </c>
      <c r="B1141" s="45" t="s">
        <v>1806</v>
      </c>
      <c r="C1141" s="105" t="s">
        <v>1424</v>
      </c>
      <c r="D1141" s="105" t="s">
        <v>241</v>
      </c>
      <c r="E1141" s="105" t="s">
        <v>2740</v>
      </c>
      <c r="F1141" s="104" t="s">
        <v>1392</v>
      </c>
      <c r="G1141" s="104" t="s">
        <v>831</v>
      </c>
      <c r="H1141" s="107" t="s">
        <v>2616</v>
      </c>
      <c r="I1141" s="107" t="s">
        <v>2537</v>
      </c>
      <c r="J1141" s="47" t="s">
        <v>2788</v>
      </c>
      <c r="K1141" s="48"/>
      <c r="L1141" s="48"/>
      <c r="M1141" s="48" t="s">
        <v>1608</v>
      </c>
      <c r="N1141" s="48" t="s">
        <v>1609</v>
      </c>
      <c r="O1141" s="48"/>
      <c r="P1141" s="48"/>
      <c r="Q1141" s="48"/>
      <c r="R1141" s="48"/>
      <c r="S1141" s="140"/>
      <c r="T1141" s="48"/>
    </row>
    <row r="1142" spans="1:20" ht="25.5">
      <c r="A1142" s="76">
        <v>1142</v>
      </c>
      <c r="B1142" s="45" t="s">
        <v>1806</v>
      </c>
      <c r="C1142" s="105" t="s">
        <v>1424</v>
      </c>
      <c r="D1142" s="105" t="s">
        <v>241</v>
      </c>
      <c r="E1142" s="105" t="s">
        <v>2915</v>
      </c>
      <c r="F1142" s="104" t="s">
        <v>1392</v>
      </c>
      <c r="G1142" s="104" t="s">
        <v>831</v>
      </c>
      <c r="H1142" s="107" t="s">
        <v>2218</v>
      </c>
      <c r="I1142" s="107" t="s">
        <v>2617</v>
      </c>
      <c r="J1142" s="47" t="s">
        <v>2788</v>
      </c>
      <c r="K1142" s="48"/>
      <c r="L1142" s="48"/>
      <c r="M1142" s="48" t="s">
        <v>1608</v>
      </c>
      <c r="N1142" s="48" t="s">
        <v>1609</v>
      </c>
      <c r="O1142" s="48"/>
      <c r="P1142" s="48"/>
      <c r="Q1142" s="48"/>
      <c r="R1142" s="48"/>
      <c r="S1142" s="140"/>
      <c r="T1142" s="48"/>
    </row>
    <row r="1143" spans="1:20" ht="25.5">
      <c r="A1143" s="76">
        <v>1143</v>
      </c>
      <c r="B1143" s="45" t="s">
        <v>1806</v>
      </c>
      <c r="C1143" s="105" t="s">
        <v>1424</v>
      </c>
      <c r="D1143" s="105" t="s">
        <v>241</v>
      </c>
      <c r="E1143" s="105" t="s">
        <v>2915</v>
      </c>
      <c r="F1143" s="104" t="s">
        <v>1392</v>
      </c>
      <c r="G1143" s="104" t="s">
        <v>831</v>
      </c>
      <c r="H1143" s="107" t="s">
        <v>2618</v>
      </c>
      <c r="I1143" s="107" t="s">
        <v>2619</v>
      </c>
      <c r="J1143" s="47" t="s">
        <v>2788</v>
      </c>
      <c r="K1143" s="48"/>
      <c r="L1143" s="48"/>
      <c r="M1143" s="48" t="s">
        <v>1608</v>
      </c>
      <c r="N1143" s="48" t="s">
        <v>1609</v>
      </c>
      <c r="O1143" s="48"/>
      <c r="P1143" s="48"/>
      <c r="Q1143" s="48"/>
      <c r="R1143" s="48"/>
      <c r="S1143" s="140"/>
      <c r="T1143" s="48"/>
    </row>
    <row r="1144" spans="1:20" ht="25.5">
      <c r="A1144" s="76">
        <v>1144</v>
      </c>
      <c r="B1144" s="45" t="s">
        <v>1806</v>
      </c>
      <c r="C1144" s="105" t="s">
        <v>1424</v>
      </c>
      <c r="D1144" s="105" t="s">
        <v>241</v>
      </c>
      <c r="E1144" s="105" t="s">
        <v>395</v>
      </c>
      <c r="F1144" s="104" t="s">
        <v>1392</v>
      </c>
      <c r="G1144" s="104" t="s">
        <v>831</v>
      </c>
      <c r="H1144" s="107" t="s">
        <v>2218</v>
      </c>
      <c r="I1144" s="107" t="s">
        <v>2617</v>
      </c>
      <c r="J1144" s="47" t="s">
        <v>2788</v>
      </c>
      <c r="K1144" s="48"/>
      <c r="L1144" s="48"/>
      <c r="M1144" s="48" t="s">
        <v>1608</v>
      </c>
      <c r="N1144" s="48" t="s">
        <v>1609</v>
      </c>
      <c r="O1144" s="48"/>
      <c r="P1144" s="48"/>
      <c r="Q1144" s="48"/>
      <c r="R1144" s="48"/>
      <c r="S1144" s="140"/>
      <c r="T1144" s="48"/>
    </row>
    <row r="1145" spans="1:20" ht="25.5">
      <c r="A1145" s="76">
        <v>1145</v>
      </c>
      <c r="B1145" s="45" t="s">
        <v>1806</v>
      </c>
      <c r="C1145" s="105" t="s">
        <v>1424</v>
      </c>
      <c r="D1145" s="105" t="s">
        <v>241</v>
      </c>
      <c r="E1145" s="105" t="s">
        <v>395</v>
      </c>
      <c r="F1145" s="104" t="s">
        <v>1392</v>
      </c>
      <c r="G1145" s="104" t="s">
        <v>831</v>
      </c>
      <c r="H1145" s="107" t="s">
        <v>2618</v>
      </c>
      <c r="I1145" s="107" t="s">
        <v>2619</v>
      </c>
      <c r="J1145" s="47" t="s">
        <v>2788</v>
      </c>
      <c r="K1145" s="48"/>
      <c r="L1145" s="48"/>
      <c r="M1145" s="48" t="s">
        <v>1608</v>
      </c>
      <c r="N1145" s="48" t="s">
        <v>1609</v>
      </c>
      <c r="O1145" s="48"/>
      <c r="P1145" s="48"/>
      <c r="Q1145" s="48"/>
      <c r="R1145" s="48"/>
      <c r="S1145" s="140"/>
      <c r="T1145" s="48"/>
    </row>
    <row r="1146" spans="1:20" ht="25.5">
      <c r="A1146" s="76">
        <v>1146</v>
      </c>
      <c r="B1146" s="45" t="s">
        <v>1806</v>
      </c>
      <c r="C1146" s="105" t="s">
        <v>1424</v>
      </c>
      <c r="D1146" s="105" t="s">
        <v>241</v>
      </c>
      <c r="E1146" s="105" t="s">
        <v>2726</v>
      </c>
      <c r="F1146" s="104" t="s">
        <v>1392</v>
      </c>
      <c r="G1146" s="104" t="s">
        <v>831</v>
      </c>
      <c r="H1146" s="107" t="s">
        <v>2618</v>
      </c>
      <c r="I1146" s="107" t="s">
        <v>2620</v>
      </c>
      <c r="J1146" s="47" t="s">
        <v>2788</v>
      </c>
      <c r="K1146" s="48"/>
      <c r="L1146" s="48"/>
      <c r="M1146" s="48" t="s">
        <v>1608</v>
      </c>
      <c r="N1146" s="48" t="s">
        <v>1609</v>
      </c>
      <c r="O1146" s="48"/>
      <c r="P1146" s="48"/>
      <c r="Q1146" s="48"/>
      <c r="R1146" s="48"/>
      <c r="S1146" s="140"/>
      <c r="T1146" s="48"/>
    </row>
    <row r="1147" spans="1:20" ht="25.5">
      <c r="A1147" s="76">
        <v>1147</v>
      </c>
      <c r="B1147" s="45" t="s">
        <v>1806</v>
      </c>
      <c r="C1147" s="105" t="s">
        <v>1424</v>
      </c>
      <c r="D1147" s="105" t="s">
        <v>241</v>
      </c>
      <c r="E1147" s="105" t="s">
        <v>836</v>
      </c>
      <c r="F1147" s="104" t="s">
        <v>1392</v>
      </c>
      <c r="G1147" s="104" t="s">
        <v>831</v>
      </c>
      <c r="H1147" s="107" t="s">
        <v>2621</v>
      </c>
      <c r="I1147" s="107" t="s">
        <v>2622</v>
      </c>
      <c r="J1147" s="47" t="s">
        <v>2788</v>
      </c>
      <c r="K1147" s="48"/>
      <c r="L1147" s="48"/>
      <c r="M1147" s="48" t="s">
        <v>1608</v>
      </c>
      <c r="N1147" s="48" t="s">
        <v>1609</v>
      </c>
      <c r="O1147" s="48"/>
      <c r="P1147" s="48"/>
      <c r="Q1147" s="48"/>
      <c r="R1147" s="48"/>
      <c r="S1147" s="140"/>
      <c r="T1147" s="48"/>
    </row>
    <row r="1148" spans="1:20" ht="38.25">
      <c r="A1148" s="76">
        <v>1148</v>
      </c>
      <c r="B1148" s="45" t="s">
        <v>1806</v>
      </c>
      <c r="C1148" s="105" t="s">
        <v>1424</v>
      </c>
      <c r="D1148" s="105" t="s">
        <v>241</v>
      </c>
      <c r="E1148" s="105" t="s">
        <v>2898</v>
      </c>
      <c r="F1148" s="104" t="s">
        <v>1392</v>
      </c>
      <c r="G1148" s="104" t="s">
        <v>831</v>
      </c>
      <c r="H1148" s="107" t="s">
        <v>375</v>
      </c>
      <c r="I1148" s="107" t="s">
        <v>2537</v>
      </c>
      <c r="J1148" s="47" t="s">
        <v>2788</v>
      </c>
      <c r="K1148" s="48"/>
      <c r="L1148" s="48"/>
      <c r="M1148" s="48" t="s">
        <v>1608</v>
      </c>
      <c r="N1148" s="48" t="s">
        <v>1609</v>
      </c>
      <c r="O1148" s="48"/>
      <c r="P1148" s="48"/>
      <c r="Q1148" s="48"/>
      <c r="R1148" s="48"/>
      <c r="S1148" s="140"/>
      <c r="T1148" s="48"/>
    </row>
    <row r="1149" spans="1:20" ht="25.5">
      <c r="A1149" s="76">
        <v>1149</v>
      </c>
      <c r="B1149" s="45" t="s">
        <v>1806</v>
      </c>
      <c r="C1149" s="105" t="s">
        <v>1424</v>
      </c>
      <c r="D1149" s="105" t="s">
        <v>241</v>
      </c>
      <c r="E1149" s="105" t="s">
        <v>2068</v>
      </c>
      <c r="F1149" s="104" t="s">
        <v>1392</v>
      </c>
      <c r="G1149" s="104" t="s">
        <v>831</v>
      </c>
      <c r="H1149" s="107" t="s">
        <v>2618</v>
      </c>
      <c r="I1149" s="107" t="s">
        <v>2623</v>
      </c>
      <c r="J1149" s="47" t="s">
        <v>2788</v>
      </c>
      <c r="K1149" s="48"/>
      <c r="L1149" s="48"/>
      <c r="M1149" s="48" t="s">
        <v>1608</v>
      </c>
      <c r="N1149" s="48" t="s">
        <v>1609</v>
      </c>
      <c r="O1149" s="48"/>
      <c r="P1149" s="48"/>
      <c r="Q1149" s="48"/>
      <c r="R1149" s="48"/>
      <c r="S1149" s="140"/>
      <c r="T1149" s="48"/>
    </row>
    <row r="1150" spans="1:20" ht="25.5">
      <c r="A1150" s="76">
        <v>1150</v>
      </c>
      <c r="B1150" s="45" t="s">
        <v>1806</v>
      </c>
      <c r="C1150" s="105" t="s">
        <v>1424</v>
      </c>
      <c r="D1150" s="105" t="s">
        <v>241</v>
      </c>
      <c r="E1150" s="105" t="s">
        <v>2739</v>
      </c>
      <c r="F1150" s="104" t="s">
        <v>1392</v>
      </c>
      <c r="G1150" s="104" t="s">
        <v>831</v>
      </c>
      <c r="H1150" s="107" t="s">
        <v>2253</v>
      </c>
      <c r="I1150" s="107" t="s">
        <v>2254</v>
      </c>
      <c r="J1150" s="47" t="s">
        <v>2788</v>
      </c>
      <c r="K1150" s="48"/>
      <c r="L1150" s="48"/>
      <c r="M1150" s="48" t="s">
        <v>1608</v>
      </c>
      <c r="N1150" s="48" t="s">
        <v>1609</v>
      </c>
      <c r="O1150" s="48"/>
      <c r="P1150" s="48"/>
      <c r="Q1150" s="48"/>
      <c r="R1150" s="48"/>
      <c r="S1150" s="140"/>
      <c r="T1150" s="48"/>
    </row>
    <row r="1151" spans="1:20" ht="25.5">
      <c r="A1151" s="76">
        <v>1151</v>
      </c>
      <c r="B1151" s="45" t="s">
        <v>1806</v>
      </c>
      <c r="C1151" s="105" t="s">
        <v>240</v>
      </c>
      <c r="D1151" s="105" t="s">
        <v>241</v>
      </c>
      <c r="E1151" s="105" t="s">
        <v>2909</v>
      </c>
      <c r="F1151" s="104" t="s">
        <v>1392</v>
      </c>
      <c r="G1151" s="104" t="s">
        <v>831</v>
      </c>
      <c r="H1151" s="107" t="s">
        <v>2618</v>
      </c>
      <c r="I1151" s="107" t="s">
        <v>2624</v>
      </c>
      <c r="J1151" s="47" t="s">
        <v>2788</v>
      </c>
      <c r="K1151" s="48"/>
      <c r="L1151" s="48"/>
      <c r="M1151" s="48" t="s">
        <v>1608</v>
      </c>
      <c r="N1151" s="48" t="s">
        <v>1609</v>
      </c>
      <c r="O1151" s="48"/>
      <c r="P1151" s="48"/>
      <c r="Q1151" s="48"/>
      <c r="R1151" s="48"/>
      <c r="S1151" s="140"/>
      <c r="T1151" s="48"/>
    </row>
    <row r="1152" spans="1:20" ht="25.5">
      <c r="A1152" s="76">
        <v>1152</v>
      </c>
      <c r="B1152" s="45" t="s">
        <v>1806</v>
      </c>
      <c r="C1152" s="105" t="s">
        <v>240</v>
      </c>
      <c r="D1152" s="105" t="s">
        <v>241</v>
      </c>
      <c r="E1152" s="105" t="s">
        <v>2319</v>
      </c>
      <c r="F1152" s="104" t="s">
        <v>1392</v>
      </c>
      <c r="G1152" s="104" t="s">
        <v>831</v>
      </c>
      <c r="H1152" s="107" t="s">
        <v>2618</v>
      </c>
      <c r="I1152" s="107" t="s">
        <v>2625</v>
      </c>
      <c r="J1152" s="47" t="s">
        <v>2788</v>
      </c>
      <c r="K1152" s="48"/>
      <c r="L1152" s="48"/>
      <c r="M1152" s="48" t="s">
        <v>1608</v>
      </c>
      <c r="N1152" s="48" t="s">
        <v>1609</v>
      </c>
      <c r="O1152" s="48"/>
      <c r="P1152" s="48"/>
      <c r="Q1152" s="48"/>
      <c r="R1152" s="48"/>
      <c r="S1152" s="140"/>
      <c r="T1152" s="48"/>
    </row>
    <row r="1153" spans="1:20" ht="38.25">
      <c r="A1153" s="76">
        <v>1153</v>
      </c>
      <c r="B1153" s="45" t="s">
        <v>1806</v>
      </c>
      <c r="C1153" s="105" t="s">
        <v>240</v>
      </c>
      <c r="D1153" s="105" t="s">
        <v>241</v>
      </c>
      <c r="E1153" s="105" t="s">
        <v>2892</v>
      </c>
      <c r="F1153" s="104" t="s">
        <v>1392</v>
      </c>
      <c r="G1153" s="104" t="s">
        <v>831</v>
      </c>
      <c r="H1153" s="107" t="s">
        <v>2616</v>
      </c>
      <c r="I1153" s="107" t="s">
        <v>2537</v>
      </c>
      <c r="J1153" s="47" t="s">
        <v>2788</v>
      </c>
      <c r="K1153" s="48"/>
      <c r="L1153" s="48"/>
      <c r="M1153" s="48" t="s">
        <v>1608</v>
      </c>
      <c r="N1153" s="48" t="s">
        <v>1609</v>
      </c>
      <c r="O1153" s="48"/>
      <c r="P1153" s="48"/>
      <c r="Q1153" s="48"/>
      <c r="R1153" s="48"/>
      <c r="S1153" s="140"/>
      <c r="T1153" s="48"/>
    </row>
    <row r="1154" spans="1:20" ht="25.5">
      <c r="A1154" s="76">
        <v>1154</v>
      </c>
      <c r="B1154" s="45" t="s">
        <v>1806</v>
      </c>
      <c r="C1154" s="105" t="s">
        <v>240</v>
      </c>
      <c r="D1154" s="105" t="s">
        <v>244</v>
      </c>
      <c r="E1154" s="105" t="s">
        <v>2900</v>
      </c>
      <c r="F1154" s="104" t="s">
        <v>1392</v>
      </c>
      <c r="G1154" s="104" t="s">
        <v>831</v>
      </c>
      <c r="H1154" s="107" t="s">
        <v>2618</v>
      </c>
      <c r="I1154" s="107" t="s">
        <v>2624</v>
      </c>
      <c r="J1154" s="47" t="s">
        <v>2788</v>
      </c>
      <c r="K1154" s="48"/>
      <c r="L1154" s="48"/>
      <c r="M1154" s="48" t="s">
        <v>1608</v>
      </c>
      <c r="N1154" s="48" t="s">
        <v>1609</v>
      </c>
      <c r="O1154" s="48"/>
      <c r="P1154" s="48"/>
      <c r="Q1154" s="48"/>
      <c r="R1154" s="48"/>
      <c r="S1154" s="140"/>
      <c r="T1154" s="48"/>
    </row>
    <row r="1155" spans="1:20" ht="25.5">
      <c r="A1155" s="76">
        <v>1155</v>
      </c>
      <c r="B1155" s="45" t="s">
        <v>1806</v>
      </c>
      <c r="C1155" s="105" t="s">
        <v>240</v>
      </c>
      <c r="D1155" s="105" t="s">
        <v>244</v>
      </c>
      <c r="E1155" s="105" t="s">
        <v>2913</v>
      </c>
      <c r="F1155" s="104" t="s">
        <v>1392</v>
      </c>
      <c r="G1155" s="104" t="s">
        <v>831</v>
      </c>
      <c r="H1155" s="107" t="s">
        <v>2618</v>
      </c>
      <c r="I1155" s="107" t="s">
        <v>2625</v>
      </c>
      <c r="J1155" s="47" t="s">
        <v>2788</v>
      </c>
      <c r="K1155" s="133"/>
      <c r="L1155" s="48"/>
      <c r="M1155" s="48" t="s">
        <v>1608</v>
      </c>
      <c r="N1155" s="48" t="s">
        <v>1609</v>
      </c>
      <c r="O1155" s="48"/>
      <c r="P1155" s="48"/>
      <c r="Q1155" s="48"/>
      <c r="R1155" s="48"/>
      <c r="S1155" s="140"/>
      <c r="T1155" s="48"/>
    </row>
    <row r="1156" spans="1:20" ht="25.5">
      <c r="A1156" s="76">
        <v>1156</v>
      </c>
      <c r="B1156" s="45" t="s">
        <v>1806</v>
      </c>
      <c r="C1156" s="105" t="s">
        <v>240</v>
      </c>
      <c r="D1156" s="105" t="s">
        <v>244</v>
      </c>
      <c r="E1156" s="105" t="s">
        <v>1398</v>
      </c>
      <c r="F1156" s="104" t="s">
        <v>1392</v>
      </c>
      <c r="G1156" s="104" t="s">
        <v>831</v>
      </c>
      <c r="H1156" s="107" t="s">
        <v>2618</v>
      </c>
      <c r="I1156" s="107" t="s">
        <v>2626</v>
      </c>
      <c r="J1156" s="47" t="s">
        <v>2788</v>
      </c>
      <c r="K1156" s="48"/>
      <c r="L1156" s="48"/>
      <c r="M1156" s="48" t="s">
        <v>1608</v>
      </c>
      <c r="N1156" s="48" t="s">
        <v>1609</v>
      </c>
      <c r="O1156" s="48"/>
      <c r="P1156" s="48"/>
      <c r="Q1156" s="48"/>
      <c r="R1156" s="48"/>
      <c r="S1156" s="140"/>
      <c r="T1156" s="48"/>
    </row>
    <row r="1157" spans="1:20" ht="25.5">
      <c r="A1157" s="76">
        <v>1157</v>
      </c>
      <c r="B1157" s="45" t="s">
        <v>1806</v>
      </c>
      <c r="C1157" s="105" t="s">
        <v>240</v>
      </c>
      <c r="D1157" s="105" t="s">
        <v>244</v>
      </c>
      <c r="E1157" s="105" t="s">
        <v>2285</v>
      </c>
      <c r="F1157" s="104" t="s">
        <v>1392</v>
      </c>
      <c r="G1157" s="104" t="s">
        <v>831</v>
      </c>
      <c r="H1157" s="107" t="s">
        <v>2627</v>
      </c>
      <c r="I1157" s="107" t="s">
        <v>2628</v>
      </c>
      <c r="J1157" s="47" t="s">
        <v>2788</v>
      </c>
      <c r="K1157" s="133"/>
      <c r="L1157" s="48"/>
      <c r="M1157" s="48" t="s">
        <v>1608</v>
      </c>
      <c r="N1157" s="48" t="s">
        <v>1609</v>
      </c>
      <c r="O1157" s="48"/>
      <c r="P1157" s="48"/>
      <c r="Q1157" s="48"/>
      <c r="R1157" s="48"/>
      <c r="S1157" s="140"/>
      <c r="T1157" s="48"/>
    </row>
    <row r="1158" spans="1:20" ht="25.5">
      <c r="A1158" s="76">
        <v>1158</v>
      </c>
      <c r="B1158" s="45" t="s">
        <v>1806</v>
      </c>
      <c r="C1158" s="105" t="s">
        <v>1352</v>
      </c>
      <c r="D1158" s="105" t="s">
        <v>244</v>
      </c>
      <c r="E1158" s="105" t="s">
        <v>2923</v>
      </c>
      <c r="F1158" s="104" t="s">
        <v>1392</v>
      </c>
      <c r="G1158" s="104" t="s">
        <v>831</v>
      </c>
      <c r="H1158" s="107" t="s">
        <v>2629</v>
      </c>
      <c r="I1158" s="107" t="s">
        <v>1658</v>
      </c>
      <c r="J1158" s="47" t="s">
        <v>2788</v>
      </c>
      <c r="K1158" s="48"/>
      <c r="L1158" s="48"/>
      <c r="M1158" s="48" t="s">
        <v>1608</v>
      </c>
      <c r="N1158" s="48" t="s">
        <v>1609</v>
      </c>
      <c r="O1158" s="48"/>
      <c r="P1158" s="48"/>
      <c r="Q1158" s="48"/>
      <c r="R1158" s="48"/>
      <c r="S1158" s="140"/>
      <c r="T1158" s="48"/>
    </row>
    <row r="1159" spans="1:20" ht="38.25">
      <c r="A1159" s="76">
        <v>1159</v>
      </c>
      <c r="B1159" s="45" t="s">
        <v>1806</v>
      </c>
      <c r="C1159" s="105" t="s">
        <v>1352</v>
      </c>
      <c r="D1159" s="105" t="s">
        <v>244</v>
      </c>
      <c r="E1159" s="105" t="s">
        <v>2855</v>
      </c>
      <c r="F1159" s="104" t="s">
        <v>1392</v>
      </c>
      <c r="G1159" s="104" t="s">
        <v>831</v>
      </c>
      <c r="H1159" s="107" t="s">
        <v>2630</v>
      </c>
      <c r="I1159" s="107" t="s">
        <v>2631</v>
      </c>
      <c r="J1159" s="47" t="s">
        <v>2788</v>
      </c>
      <c r="K1159" s="48"/>
      <c r="L1159" s="48"/>
      <c r="M1159" s="48" t="s">
        <v>1608</v>
      </c>
      <c r="N1159" s="48" t="s">
        <v>1609</v>
      </c>
      <c r="O1159" s="48"/>
      <c r="P1159" s="48"/>
      <c r="Q1159" s="48"/>
      <c r="R1159" s="48"/>
      <c r="S1159" s="140"/>
      <c r="T1159" s="48"/>
    </row>
    <row r="1160" spans="1:20" ht="12.75">
      <c r="A1160" s="76">
        <v>1160</v>
      </c>
      <c r="B1160" s="45" t="s">
        <v>1806</v>
      </c>
      <c r="C1160" s="105" t="s">
        <v>1352</v>
      </c>
      <c r="D1160" s="105" t="s">
        <v>244</v>
      </c>
      <c r="E1160" s="105" t="s">
        <v>2767</v>
      </c>
      <c r="F1160" s="104" t="s">
        <v>1392</v>
      </c>
      <c r="G1160" s="104" t="s">
        <v>831</v>
      </c>
      <c r="H1160" s="107" t="s">
        <v>1981</v>
      </c>
      <c r="I1160" s="107" t="s">
        <v>2632</v>
      </c>
      <c r="J1160" s="47" t="s">
        <v>2788</v>
      </c>
      <c r="K1160" s="48"/>
      <c r="L1160" s="48"/>
      <c r="M1160" s="48" t="s">
        <v>1608</v>
      </c>
      <c r="N1160" s="48" t="s">
        <v>1609</v>
      </c>
      <c r="O1160" s="48"/>
      <c r="P1160" s="48"/>
      <c r="Q1160" s="48"/>
      <c r="R1160" s="48"/>
      <c r="S1160" s="140"/>
      <c r="T1160" s="48"/>
    </row>
    <row r="1161" spans="1:20" ht="25.5">
      <c r="A1161" s="76">
        <v>1161</v>
      </c>
      <c r="B1161" s="45" t="s">
        <v>1806</v>
      </c>
      <c r="C1161" s="105" t="s">
        <v>2488</v>
      </c>
      <c r="D1161" s="105" t="s">
        <v>2821</v>
      </c>
      <c r="E1161" s="105" t="s">
        <v>2726</v>
      </c>
      <c r="F1161" s="104" t="s">
        <v>1392</v>
      </c>
      <c r="G1161" s="104" t="s">
        <v>831</v>
      </c>
      <c r="H1161" s="107" t="s">
        <v>2253</v>
      </c>
      <c r="I1161" s="107" t="s">
        <v>2254</v>
      </c>
      <c r="J1161" s="47" t="s">
        <v>2788</v>
      </c>
      <c r="K1161" s="48"/>
      <c r="L1161" s="48"/>
      <c r="M1161" s="48" t="s">
        <v>1608</v>
      </c>
      <c r="N1161" s="48" t="s">
        <v>1609</v>
      </c>
      <c r="O1161" s="48"/>
      <c r="P1161" s="48"/>
      <c r="Q1161" s="48"/>
      <c r="R1161" s="48"/>
      <c r="S1161" s="140"/>
      <c r="T1161" s="48"/>
    </row>
    <row r="1162" spans="1:20" ht="12.75">
      <c r="A1162" s="76">
        <v>1162</v>
      </c>
      <c r="B1162" s="45" t="s">
        <v>1806</v>
      </c>
      <c r="C1162" s="105" t="s">
        <v>2633</v>
      </c>
      <c r="D1162" s="105" t="s">
        <v>2940</v>
      </c>
      <c r="E1162" s="105" t="s">
        <v>1390</v>
      </c>
      <c r="F1162" s="104" t="s">
        <v>1392</v>
      </c>
      <c r="G1162" s="104" t="s">
        <v>831</v>
      </c>
      <c r="H1162" s="107" t="s">
        <v>2634</v>
      </c>
      <c r="I1162" s="107" t="s">
        <v>2635</v>
      </c>
      <c r="J1162" s="47" t="s">
        <v>2788</v>
      </c>
      <c r="K1162" s="48"/>
      <c r="L1162" s="48"/>
      <c r="M1162" s="48" t="s">
        <v>1608</v>
      </c>
      <c r="N1162" s="48" t="s">
        <v>1609</v>
      </c>
      <c r="O1162" s="48"/>
      <c r="P1162" s="48"/>
      <c r="Q1162" s="48"/>
      <c r="R1162" s="48"/>
      <c r="S1162" s="140"/>
      <c r="T1162" s="48"/>
    </row>
    <row r="1163" spans="1:20" ht="25.5">
      <c r="A1163" s="76">
        <v>1163</v>
      </c>
      <c r="B1163" s="45" t="s">
        <v>1806</v>
      </c>
      <c r="C1163" s="105" t="s">
        <v>1124</v>
      </c>
      <c r="D1163" s="105" t="s">
        <v>2940</v>
      </c>
      <c r="E1163" s="105" t="s">
        <v>2425</v>
      </c>
      <c r="F1163" s="104" t="s">
        <v>1392</v>
      </c>
      <c r="G1163" s="104" t="s">
        <v>831</v>
      </c>
      <c r="H1163" s="107" t="s">
        <v>2636</v>
      </c>
      <c r="I1163" s="107" t="s">
        <v>2637</v>
      </c>
      <c r="J1163" s="47" t="s">
        <v>2788</v>
      </c>
      <c r="K1163" s="48"/>
      <c r="L1163" s="48"/>
      <c r="M1163" s="48" t="s">
        <v>1608</v>
      </c>
      <c r="N1163" s="48" t="s">
        <v>1609</v>
      </c>
      <c r="O1163" s="48"/>
      <c r="P1163" s="48"/>
      <c r="Q1163" s="48"/>
      <c r="R1163" s="48"/>
      <c r="S1163" s="140"/>
      <c r="T1163" s="48"/>
    </row>
    <row r="1164" spans="1:20" ht="76.5">
      <c r="A1164" s="76">
        <v>1164</v>
      </c>
      <c r="B1164" s="45" t="s">
        <v>1806</v>
      </c>
      <c r="C1164" s="105" t="s">
        <v>1124</v>
      </c>
      <c r="D1164" s="105" t="s">
        <v>2940</v>
      </c>
      <c r="E1164" s="105" t="s">
        <v>2324</v>
      </c>
      <c r="F1164" s="104" t="s">
        <v>1392</v>
      </c>
      <c r="G1164" s="104" t="s">
        <v>831</v>
      </c>
      <c r="H1164" s="107" t="s">
        <v>1856</v>
      </c>
      <c r="I1164" s="107" t="s">
        <v>1857</v>
      </c>
      <c r="J1164" s="47" t="s">
        <v>2788</v>
      </c>
      <c r="K1164" s="48"/>
      <c r="L1164" s="48"/>
      <c r="M1164" s="48" t="s">
        <v>1608</v>
      </c>
      <c r="N1164" s="48" t="s">
        <v>1609</v>
      </c>
      <c r="O1164" s="48"/>
      <c r="P1164" s="48"/>
      <c r="Q1164" s="48"/>
      <c r="R1164" s="48"/>
      <c r="S1164" s="140"/>
      <c r="T1164" s="48"/>
    </row>
    <row r="1165" spans="1:20" ht="51">
      <c r="A1165" s="76">
        <v>1165</v>
      </c>
      <c r="B1165" s="45" t="s">
        <v>1806</v>
      </c>
      <c r="C1165" s="105" t="s">
        <v>1124</v>
      </c>
      <c r="D1165" s="105" t="s">
        <v>2940</v>
      </c>
      <c r="E1165" s="105" t="s">
        <v>2285</v>
      </c>
      <c r="F1165" s="104" t="s">
        <v>1392</v>
      </c>
      <c r="G1165" s="104" t="s">
        <v>831</v>
      </c>
      <c r="H1165" s="107" t="s">
        <v>1858</v>
      </c>
      <c r="I1165" s="107" t="s">
        <v>1859</v>
      </c>
      <c r="J1165" s="47" t="s">
        <v>2788</v>
      </c>
      <c r="K1165" s="48"/>
      <c r="L1165" s="48"/>
      <c r="M1165" s="48" t="s">
        <v>1608</v>
      </c>
      <c r="N1165" s="48" t="s">
        <v>1609</v>
      </c>
      <c r="O1165" s="48"/>
      <c r="P1165" s="48"/>
      <c r="Q1165" s="48"/>
      <c r="R1165" s="48"/>
      <c r="S1165" s="140"/>
      <c r="T1165" s="48"/>
    </row>
    <row r="1166" spans="1:20" ht="51">
      <c r="A1166" s="76">
        <v>1166</v>
      </c>
      <c r="B1166" s="45" t="s">
        <v>1806</v>
      </c>
      <c r="C1166" s="105" t="s">
        <v>1124</v>
      </c>
      <c r="D1166" s="105" t="s">
        <v>2940</v>
      </c>
      <c r="E1166" s="105" t="s">
        <v>1707</v>
      </c>
      <c r="F1166" s="104" t="s">
        <v>1392</v>
      </c>
      <c r="G1166" s="104" t="s">
        <v>831</v>
      </c>
      <c r="H1166" s="107" t="s">
        <v>1860</v>
      </c>
      <c r="I1166" s="107" t="s">
        <v>1861</v>
      </c>
      <c r="J1166" s="47" t="s">
        <v>2788</v>
      </c>
      <c r="K1166" s="48"/>
      <c r="L1166" s="48"/>
      <c r="M1166" s="48" t="s">
        <v>1608</v>
      </c>
      <c r="N1166" s="48" t="s">
        <v>1609</v>
      </c>
      <c r="O1166" s="48"/>
      <c r="P1166" s="48"/>
      <c r="Q1166" s="48"/>
      <c r="R1166" s="48"/>
      <c r="S1166" s="140"/>
      <c r="T1166" s="48"/>
    </row>
    <row r="1167" spans="1:20" ht="25.5">
      <c r="A1167" s="76">
        <v>1167</v>
      </c>
      <c r="B1167" s="45" t="s">
        <v>1806</v>
      </c>
      <c r="C1167" s="105" t="s">
        <v>1124</v>
      </c>
      <c r="D1167" s="105" t="s">
        <v>1862</v>
      </c>
      <c r="E1167" s="105" t="s">
        <v>828</v>
      </c>
      <c r="F1167" s="104" t="s">
        <v>1392</v>
      </c>
      <c r="G1167" s="104" t="s">
        <v>831</v>
      </c>
      <c r="H1167" s="107" t="s">
        <v>1858</v>
      </c>
      <c r="I1167" s="107" t="s">
        <v>1863</v>
      </c>
      <c r="J1167" s="47" t="s">
        <v>2788</v>
      </c>
      <c r="K1167" s="48"/>
      <c r="L1167" s="48"/>
      <c r="M1167" s="48" t="s">
        <v>1608</v>
      </c>
      <c r="N1167" s="48" t="s">
        <v>1609</v>
      </c>
      <c r="O1167" s="48"/>
      <c r="P1167" s="48"/>
      <c r="Q1167" s="48"/>
      <c r="R1167" s="48"/>
      <c r="S1167" s="140"/>
      <c r="T1167" s="48"/>
    </row>
    <row r="1168" spans="1:20" ht="12.75">
      <c r="A1168" s="76">
        <v>1168</v>
      </c>
      <c r="B1168" s="45" t="s">
        <v>1806</v>
      </c>
      <c r="C1168" s="105" t="s">
        <v>1864</v>
      </c>
      <c r="D1168" s="105" t="s">
        <v>499</v>
      </c>
      <c r="E1168" s="105" t="s">
        <v>1390</v>
      </c>
      <c r="F1168" s="104" t="s">
        <v>1392</v>
      </c>
      <c r="G1168" s="104" t="s">
        <v>831</v>
      </c>
      <c r="H1168" s="107" t="s">
        <v>2634</v>
      </c>
      <c r="I1168" s="107" t="s">
        <v>1865</v>
      </c>
      <c r="J1168" s="47" t="s">
        <v>2788</v>
      </c>
      <c r="K1168" s="48"/>
      <c r="L1168" s="48"/>
      <c r="M1168" s="48" t="s">
        <v>1608</v>
      </c>
      <c r="N1168" s="48" t="s">
        <v>1609</v>
      </c>
      <c r="O1168" s="48"/>
      <c r="P1168" s="48"/>
      <c r="Q1168" s="48"/>
      <c r="R1168" s="48"/>
      <c r="S1168" s="140"/>
      <c r="T1168" s="48"/>
    </row>
    <row r="1169" spans="1:20" ht="12.75">
      <c r="A1169" s="76">
        <v>1169</v>
      </c>
      <c r="B1169" s="45" t="s">
        <v>1806</v>
      </c>
      <c r="C1169" s="105" t="s">
        <v>1866</v>
      </c>
      <c r="D1169" s="105" t="s">
        <v>2941</v>
      </c>
      <c r="E1169" s="105" t="s">
        <v>2725</v>
      </c>
      <c r="F1169" s="104" t="s">
        <v>1392</v>
      </c>
      <c r="G1169" s="104" t="s">
        <v>831</v>
      </c>
      <c r="H1169" s="107" t="s">
        <v>2634</v>
      </c>
      <c r="I1169" s="107" t="s">
        <v>1867</v>
      </c>
      <c r="J1169" s="47" t="s">
        <v>2788</v>
      </c>
      <c r="K1169" s="48"/>
      <c r="L1169" s="48"/>
      <c r="M1169" s="48" t="s">
        <v>1608</v>
      </c>
      <c r="N1169" s="48" t="s">
        <v>1609</v>
      </c>
      <c r="O1169" s="48"/>
      <c r="P1169" s="48"/>
      <c r="Q1169" s="48"/>
      <c r="R1169" s="48"/>
      <c r="S1169" s="140"/>
      <c r="T1169" s="48"/>
    </row>
    <row r="1170" spans="1:20" ht="25.5">
      <c r="A1170" s="76">
        <v>1170</v>
      </c>
      <c r="B1170" s="45" t="s">
        <v>1806</v>
      </c>
      <c r="C1170" s="105" t="s">
        <v>503</v>
      </c>
      <c r="D1170" s="105" t="s">
        <v>2941</v>
      </c>
      <c r="E1170" s="105" t="s">
        <v>2909</v>
      </c>
      <c r="F1170" s="104" t="s">
        <v>1392</v>
      </c>
      <c r="G1170" s="104" t="s">
        <v>831</v>
      </c>
      <c r="H1170" s="107" t="s">
        <v>2636</v>
      </c>
      <c r="I1170" s="107" t="s">
        <v>1658</v>
      </c>
      <c r="J1170" s="47" t="s">
        <v>2788</v>
      </c>
      <c r="K1170" s="48"/>
      <c r="L1170" s="48"/>
      <c r="M1170" s="48" t="s">
        <v>1608</v>
      </c>
      <c r="N1170" s="48" t="s">
        <v>1609</v>
      </c>
      <c r="O1170" s="48"/>
      <c r="P1170" s="48"/>
      <c r="Q1170" s="48"/>
      <c r="R1170" s="48"/>
      <c r="S1170" s="140"/>
      <c r="T1170" s="48"/>
    </row>
    <row r="1171" spans="1:20" ht="89.25">
      <c r="A1171" s="76">
        <v>1171</v>
      </c>
      <c r="B1171" s="45" t="s">
        <v>1806</v>
      </c>
      <c r="C1171" s="105" t="s">
        <v>503</v>
      </c>
      <c r="D1171" s="105" t="s">
        <v>2941</v>
      </c>
      <c r="E1171" s="105" t="s">
        <v>1183</v>
      </c>
      <c r="F1171" s="104" t="s">
        <v>1392</v>
      </c>
      <c r="G1171" s="104" t="s">
        <v>831</v>
      </c>
      <c r="H1171" s="107" t="s">
        <v>1860</v>
      </c>
      <c r="I1171" s="107" t="s">
        <v>1868</v>
      </c>
      <c r="J1171" s="47" t="s">
        <v>2788</v>
      </c>
      <c r="K1171" s="48"/>
      <c r="L1171" s="48"/>
      <c r="M1171" s="48" t="s">
        <v>1608</v>
      </c>
      <c r="N1171" s="48" t="s">
        <v>1609</v>
      </c>
      <c r="O1171" s="48"/>
      <c r="P1171" s="48"/>
      <c r="Q1171" s="48"/>
      <c r="R1171" s="48"/>
      <c r="S1171" s="140"/>
      <c r="T1171" s="48"/>
    </row>
    <row r="1172" spans="1:20" ht="25.5">
      <c r="A1172" s="76">
        <v>1172</v>
      </c>
      <c r="B1172" s="45" t="s">
        <v>1806</v>
      </c>
      <c r="C1172" s="105" t="s">
        <v>503</v>
      </c>
      <c r="D1172" s="105" t="s">
        <v>1869</v>
      </c>
      <c r="E1172" s="105" t="s">
        <v>843</v>
      </c>
      <c r="F1172" s="104" t="s">
        <v>1392</v>
      </c>
      <c r="G1172" s="104" t="s">
        <v>831</v>
      </c>
      <c r="H1172" s="107" t="s">
        <v>1858</v>
      </c>
      <c r="I1172" s="107" t="s">
        <v>1870</v>
      </c>
      <c r="J1172" s="47" t="s">
        <v>2788</v>
      </c>
      <c r="K1172" s="48"/>
      <c r="L1172" s="48"/>
      <c r="M1172" s="48" t="s">
        <v>1608</v>
      </c>
      <c r="N1172" s="48" t="s">
        <v>1609</v>
      </c>
      <c r="O1172" s="48"/>
      <c r="P1172" s="48"/>
      <c r="Q1172" s="48"/>
      <c r="R1172" s="48"/>
      <c r="S1172" s="140"/>
      <c r="T1172" s="48"/>
    </row>
    <row r="1173" spans="1:20" ht="25.5">
      <c r="A1173" s="76">
        <v>1173</v>
      </c>
      <c r="B1173" s="45" t="s">
        <v>1806</v>
      </c>
      <c r="C1173" s="105" t="s">
        <v>503</v>
      </c>
      <c r="D1173" s="105" t="s">
        <v>1871</v>
      </c>
      <c r="E1173" s="105" t="s">
        <v>843</v>
      </c>
      <c r="F1173" s="104" t="s">
        <v>1392</v>
      </c>
      <c r="G1173" s="104" t="s">
        <v>831</v>
      </c>
      <c r="H1173" s="107" t="s">
        <v>1858</v>
      </c>
      <c r="I1173" s="107" t="s">
        <v>1872</v>
      </c>
      <c r="J1173" s="47" t="s">
        <v>2788</v>
      </c>
      <c r="K1173" s="48"/>
      <c r="L1173" s="48"/>
      <c r="M1173" s="48" t="s">
        <v>1608</v>
      </c>
      <c r="N1173" s="48" t="s">
        <v>1609</v>
      </c>
      <c r="O1173" s="48"/>
      <c r="P1173" s="48"/>
      <c r="Q1173" s="48"/>
      <c r="R1173" s="48"/>
      <c r="S1173" s="140"/>
      <c r="T1173" s="48"/>
    </row>
    <row r="1174" spans="1:20" ht="12.75">
      <c r="A1174" s="76">
        <v>1174</v>
      </c>
      <c r="B1174" s="45" t="s">
        <v>1806</v>
      </c>
      <c r="C1174" s="105" t="s">
        <v>1873</v>
      </c>
      <c r="D1174" s="105" t="s">
        <v>510</v>
      </c>
      <c r="E1174" s="105" t="s">
        <v>1390</v>
      </c>
      <c r="F1174" s="104" t="s">
        <v>1392</v>
      </c>
      <c r="G1174" s="104" t="s">
        <v>831</v>
      </c>
      <c r="H1174" s="107" t="s">
        <v>2634</v>
      </c>
      <c r="I1174" s="107" t="s">
        <v>1874</v>
      </c>
      <c r="J1174" s="47" t="s">
        <v>2788</v>
      </c>
      <c r="K1174" s="48"/>
      <c r="L1174" s="48"/>
      <c r="M1174" s="48" t="s">
        <v>1608</v>
      </c>
      <c r="N1174" s="48" t="s">
        <v>1609</v>
      </c>
      <c r="O1174" s="48"/>
      <c r="P1174" s="48"/>
      <c r="Q1174" s="48"/>
      <c r="R1174" s="48"/>
      <c r="S1174" s="140"/>
      <c r="T1174" s="48"/>
    </row>
    <row r="1175" spans="1:20" ht="25.5">
      <c r="A1175" s="76">
        <v>1175</v>
      </c>
      <c r="B1175" s="45" t="s">
        <v>1806</v>
      </c>
      <c r="C1175" s="105" t="s">
        <v>509</v>
      </c>
      <c r="D1175" s="105" t="s">
        <v>510</v>
      </c>
      <c r="E1175" s="105" t="s">
        <v>2425</v>
      </c>
      <c r="F1175" s="104" t="s">
        <v>1392</v>
      </c>
      <c r="G1175" s="104" t="s">
        <v>831</v>
      </c>
      <c r="H1175" s="107" t="s">
        <v>2636</v>
      </c>
      <c r="I1175" s="107" t="s">
        <v>2637</v>
      </c>
      <c r="J1175" s="47" t="s">
        <v>2788</v>
      </c>
      <c r="K1175" s="48"/>
      <c r="L1175" s="48"/>
      <c r="M1175" s="48" t="s">
        <v>1608</v>
      </c>
      <c r="N1175" s="48" t="s">
        <v>1609</v>
      </c>
      <c r="O1175" s="48"/>
      <c r="P1175" s="48"/>
      <c r="Q1175" s="48"/>
      <c r="R1175" s="48"/>
      <c r="S1175" s="140"/>
      <c r="T1175" s="48"/>
    </row>
    <row r="1176" spans="1:20" ht="63.75">
      <c r="A1176" s="76">
        <v>1176</v>
      </c>
      <c r="B1176" s="45" t="s">
        <v>1806</v>
      </c>
      <c r="C1176" s="105" t="s">
        <v>509</v>
      </c>
      <c r="D1176" s="105" t="s">
        <v>510</v>
      </c>
      <c r="E1176" s="105" t="s">
        <v>1398</v>
      </c>
      <c r="F1176" s="104" t="s">
        <v>1392</v>
      </c>
      <c r="G1176" s="104" t="s">
        <v>831</v>
      </c>
      <c r="H1176" s="107" t="s">
        <v>1860</v>
      </c>
      <c r="I1176" s="107" t="s">
        <v>1875</v>
      </c>
      <c r="J1176" s="47" t="s">
        <v>2788</v>
      </c>
      <c r="K1176" s="48"/>
      <c r="L1176" s="48"/>
      <c r="M1176" s="48" t="s">
        <v>1608</v>
      </c>
      <c r="N1176" s="48" t="s">
        <v>1609</v>
      </c>
      <c r="O1176" s="48"/>
      <c r="P1176" s="48"/>
      <c r="Q1176" s="48"/>
      <c r="R1176" s="48"/>
      <c r="S1176" s="140"/>
      <c r="T1176" s="48"/>
    </row>
    <row r="1177" spans="1:20" ht="25.5">
      <c r="A1177" s="76">
        <v>1177</v>
      </c>
      <c r="B1177" s="45" t="s">
        <v>1806</v>
      </c>
      <c r="C1177" s="105" t="s">
        <v>509</v>
      </c>
      <c r="D1177" s="105" t="s">
        <v>1876</v>
      </c>
      <c r="E1177" s="105" t="s">
        <v>843</v>
      </c>
      <c r="F1177" s="104" t="s">
        <v>1392</v>
      </c>
      <c r="G1177" s="104" t="s">
        <v>831</v>
      </c>
      <c r="H1177" s="107" t="s">
        <v>1858</v>
      </c>
      <c r="I1177" s="107" t="s">
        <v>1877</v>
      </c>
      <c r="J1177" s="47" t="s">
        <v>2788</v>
      </c>
      <c r="K1177" s="48"/>
      <c r="L1177" s="48"/>
      <c r="M1177" s="48" t="s">
        <v>1608</v>
      </c>
      <c r="N1177" s="48" t="s">
        <v>1609</v>
      </c>
      <c r="O1177" s="48"/>
      <c r="P1177" s="48"/>
      <c r="Q1177" s="48"/>
      <c r="R1177" s="48"/>
      <c r="S1177" s="140"/>
      <c r="T1177" s="48"/>
    </row>
    <row r="1178" spans="1:20" ht="25.5">
      <c r="A1178" s="76">
        <v>1178</v>
      </c>
      <c r="B1178" s="45" t="s">
        <v>1806</v>
      </c>
      <c r="C1178" s="105" t="s">
        <v>509</v>
      </c>
      <c r="D1178" s="105" t="s">
        <v>1878</v>
      </c>
      <c r="E1178" s="105" t="s">
        <v>843</v>
      </c>
      <c r="F1178" s="104" t="s">
        <v>1392</v>
      </c>
      <c r="G1178" s="104" t="s">
        <v>831</v>
      </c>
      <c r="H1178" s="107" t="s">
        <v>1858</v>
      </c>
      <c r="I1178" s="107" t="s">
        <v>1879</v>
      </c>
      <c r="J1178" s="47" t="s">
        <v>2788</v>
      </c>
      <c r="K1178" s="48"/>
      <c r="L1178" s="48"/>
      <c r="M1178" s="48" t="s">
        <v>1608</v>
      </c>
      <c r="N1178" s="48" t="s">
        <v>1609</v>
      </c>
      <c r="O1178" s="48"/>
      <c r="P1178" s="48"/>
      <c r="Q1178" s="48"/>
      <c r="R1178" s="48"/>
      <c r="S1178" s="140"/>
      <c r="T1178" s="48"/>
    </row>
    <row r="1179" spans="1:20" ht="38.25">
      <c r="A1179" s="76">
        <v>1179</v>
      </c>
      <c r="B1179" s="45" t="s">
        <v>1806</v>
      </c>
      <c r="C1179" s="105" t="s">
        <v>1880</v>
      </c>
      <c r="D1179" s="105" t="s">
        <v>1881</v>
      </c>
      <c r="E1179" s="105" t="s">
        <v>2876</v>
      </c>
      <c r="F1179" s="104" t="s">
        <v>1392</v>
      </c>
      <c r="G1179" s="104" t="s">
        <v>831</v>
      </c>
      <c r="H1179" s="107" t="s">
        <v>1523</v>
      </c>
      <c r="I1179" s="107" t="s">
        <v>1882</v>
      </c>
      <c r="J1179" s="47" t="s">
        <v>2788</v>
      </c>
      <c r="K1179" s="48"/>
      <c r="L1179" s="48"/>
      <c r="M1179" s="48" t="s">
        <v>1608</v>
      </c>
      <c r="N1179" s="48" t="s">
        <v>1609</v>
      </c>
      <c r="O1179" s="48"/>
      <c r="P1179" s="48"/>
      <c r="Q1179" s="48"/>
      <c r="R1179" s="48"/>
      <c r="S1179" s="140"/>
      <c r="T1179" s="48"/>
    </row>
    <row r="1180" spans="1:20" ht="12.75">
      <c r="A1180" s="76">
        <v>1180</v>
      </c>
      <c r="B1180" s="45" t="s">
        <v>1806</v>
      </c>
      <c r="C1180" s="105" t="s">
        <v>1883</v>
      </c>
      <c r="D1180" s="105" t="s">
        <v>1881</v>
      </c>
      <c r="E1180" s="105" t="s">
        <v>1183</v>
      </c>
      <c r="F1180" s="104" t="s">
        <v>1392</v>
      </c>
      <c r="G1180" s="104" t="s">
        <v>831</v>
      </c>
      <c r="H1180" s="107" t="s">
        <v>1884</v>
      </c>
      <c r="I1180" s="107" t="s">
        <v>1885</v>
      </c>
      <c r="J1180" s="47" t="s">
        <v>2788</v>
      </c>
      <c r="K1180" s="48"/>
      <c r="L1180" s="48"/>
      <c r="M1180" s="48" t="s">
        <v>1608</v>
      </c>
      <c r="N1180" s="48" t="s">
        <v>1609</v>
      </c>
      <c r="O1180" s="48"/>
      <c r="P1180" s="48"/>
      <c r="Q1180" s="48"/>
      <c r="R1180" s="48"/>
      <c r="S1180" s="140"/>
      <c r="T1180" s="48"/>
    </row>
    <row r="1181" spans="1:20" ht="12.75">
      <c r="A1181" s="76">
        <v>1181</v>
      </c>
      <c r="B1181" s="45" t="s">
        <v>1806</v>
      </c>
      <c r="C1181" s="105" t="s">
        <v>1886</v>
      </c>
      <c r="D1181" s="105" t="s">
        <v>1887</v>
      </c>
      <c r="E1181" s="105" t="s">
        <v>1389</v>
      </c>
      <c r="F1181" s="104" t="s">
        <v>1392</v>
      </c>
      <c r="G1181" s="104" t="s">
        <v>831</v>
      </c>
      <c r="H1181" s="107" t="s">
        <v>1884</v>
      </c>
      <c r="I1181" s="107" t="s">
        <v>1888</v>
      </c>
      <c r="J1181" s="47" t="s">
        <v>2788</v>
      </c>
      <c r="K1181" s="48"/>
      <c r="L1181" s="48"/>
      <c r="M1181" s="48" t="s">
        <v>1608</v>
      </c>
      <c r="N1181" s="48" t="s">
        <v>1609</v>
      </c>
      <c r="O1181" s="48"/>
      <c r="P1181" s="48"/>
      <c r="Q1181" s="48"/>
      <c r="R1181" s="48"/>
      <c r="S1181" s="140"/>
      <c r="T1181" s="48"/>
    </row>
    <row r="1182" spans="1:20" ht="25.5">
      <c r="A1182" s="76">
        <v>1182</v>
      </c>
      <c r="B1182" s="45" t="s">
        <v>1806</v>
      </c>
      <c r="C1182" s="105" t="s">
        <v>1889</v>
      </c>
      <c r="D1182" s="105" t="s">
        <v>1887</v>
      </c>
      <c r="E1182" s="105" t="s">
        <v>1390</v>
      </c>
      <c r="F1182" s="104" t="s">
        <v>1392</v>
      </c>
      <c r="G1182" s="104" t="s">
        <v>831</v>
      </c>
      <c r="H1182" s="107" t="s">
        <v>2636</v>
      </c>
      <c r="I1182" s="107" t="s">
        <v>1890</v>
      </c>
      <c r="J1182" s="47" t="s">
        <v>2788</v>
      </c>
      <c r="K1182" s="48"/>
      <c r="L1182" s="48"/>
      <c r="M1182" s="48" t="s">
        <v>1608</v>
      </c>
      <c r="N1182" s="48" t="s">
        <v>1609</v>
      </c>
      <c r="O1182" s="48"/>
      <c r="P1182" s="48"/>
      <c r="Q1182" s="48"/>
      <c r="R1182" s="48"/>
      <c r="S1182" s="140"/>
      <c r="T1182" s="48"/>
    </row>
    <row r="1183" spans="1:20" ht="51">
      <c r="A1183" s="76">
        <v>1183</v>
      </c>
      <c r="B1183" s="45" t="s">
        <v>1806</v>
      </c>
      <c r="C1183" s="105" t="s">
        <v>1889</v>
      </c>
      <c r="D1183" s="105" t="s">
        <v>1887</v>
      </c>
      <c r="E1183" s="105" t="s">
        <v>2853</v>
      </c>
      <c r="F1183" s="104" t="s">
        <v>1392</v>
      </c>
      <c r="G1183" s="104" t="s">
        <v>831</v>
      </c>
      <c r="H1183" s="107" t="s">
        <v>1860</v>
      </c>
      <c r="I1183" s="107" t="s">
        <v>1891</v>
      </c>
      <c r="J1183" s="47" t="s">
        <v>2788</v>
      </c>
      <c r="K1183" s="48"/>
      <c r="L1183" s="48"/>
      <c r="M1183" s="48" t="s">
        <v>1608</v>
      </c>
      <c r="N1183" s="48" t="s">
        <v>1609</v>
      </c>
      <c r="O1183" s="48"/>
      <c r="P1183" s="48"/>
      <c r="Q1183" s="48"/>
      <c r="R1183" s="48"/>
      <c r="S1183" s="140"/>
      <c r="T1183" s="48"/>
    </row>
    <row r="1184" spans="1:20" ht="12.75">
      <c r="A1184" s="76">
        <v>1184</v>
      </c>
      <c r="B1184" s="45" t="s">
        <v>1806</v>
      </c>
      <c r="C1184" s="105" t="s">
        <v>1892</v>
      </c>
      <c r="D1184" s="105" t="s">
        <v>383</v>
      </c>
      <c r="E1184" s="105" t="s">
        <v>2915</v>
      </c>
      <c r="F1184" s="104" t="s">
        <v>1392</v>
      </c>
      <c r="G1184" s="104" t="s">
        <v>831</v>
      </c>
      <c r="H1184" s="107" t="s">
        <v>1884</v>
      </c>
      <c r="I1184" s="107" t="s">
        <v>1893</v>
      </c>
      <c r="J1184" s="47" t="s">
        <v>2788</v>
      </c>
      <c r="K1184" s="48"/>
      <c r="L1184" s="48"/>
      <c r="M1184" s="48" t="s">
        <v>1608</v>
      </c>
      <c r="N1184" s="48" t="s">
        <v>1609</v>
      </c>
      <c r="O1184" s="48"/>
      <c r="P1184" s="48"/>
      <c r="Q1184" s="48"/>
      <c r="R1184" s="48"/>
      <c r="S1184" s="140"/>
      <c r="T1184" s="48"/>
    </row>
    <row r="1185" spans="1:20" ht="25.5">
      <c r="A1185" s="76">
        <v>1185</v>
      </c>
      <c r="B1185" s="45" t="s">
        <v>1806</v>
      </c>
      <c r="C1185" s="105" t="s">
        <v>1892</v>
      </c>
      <c r="D1185" s="105" t="s">
        <v>383</v>
      </c>
      <c r="E1185" s="105" t="s">
        <v>2909</v>
      </c>
      <c r="F1185" s="104" t="s">
        <v>1392</v>
      </c>
      <c r="G1185" s="104" t="s">
        <v>831</v>
      </c>
      <c r="H1185" s="107" t="s">
        <v>2636</v>
      </c>
      <c r="I1185" s="107" t="s">
        <v>1890</v>
      </c>
      <c r="J1185" s="47" t="s">
        <v>2788</v>
      </c>
      <c r="K1185" s="111"/>
      <c r="L1185" s="48"/>
      <c r="M1185" s="48" t="s">
        <v>1608</v>
      </c>
      <c r="N1185" s="48" t="s">
        <v>1609</v>
      </c>
      <c r="O1185" s="48"/>
      <c r="P1185" s="48"/>
      <c r="Q1185" s="48"/>
      <c r="R1185" s="48"/>
      <c r="S1185" s="140"/>
      <c r="T1185" s="48"/>
    </row>
    <row r="1186" spans="1:20" ht="25.5">
      <c r="A1186" s="76">
        <v>1186</v>
      </c>
      <c r="B1186" s="45" t="s">
        <v>1806</v>
      </c>
      <c r="C1186" s="105" t="s">
        <v>1892</v>
      </c>
      <c r="D1186" s="105" t="s">
        <v>383</v>
      </c>
      <c r="E1186" s="105" t="s">
        <v>2909</v>
      </c>
      <c r="F1186" s="104" t="s">
        <v>1392</v>
      </c>
      <c r="G1186" s="104" t="s">
        <v>831</v>
      </c>
      <c r="H1186" s="107" t="s">
        <v>1858</v>
      </c>
      <c r="I1186" s="107" t="s">
        <v>1894</v>
      </c>
      <c r="J1186" s="47" t="s">
        <v>2788</v>
      </c>
      <c r="K1186" s="48"/>
      <c r="L1186" s="48"/>
      <c r="M1186" s="48" t="s">
        <v>1608</v>
      </c>
      <c r="N1186" s="48" t="s">
        <v>1609</v>
      </c>
      <c r="O1186" s="48"/>
      <c r="P1186" s="48"/>
      <c r="Q1186" s="48"/>
      <c r="R1186" s="48"/>
      <c r="S1186" s="140"/>
      <c r="T1186" s="48"/>
    </row>
    <row r="1187" spans="1:20" ht="76.5">
      <c r="A1187" s="76">
        <v>1187</v>
      </c>
      <c r="B1187" s="45" t="s">
        <v>1806</v>
      </c>
      <c r="C1187" s="105" t="s">
        <v>1892</v>
      </c>
      <c r="D1187" s="105" t="s">
        <v>383</v>
      </c>
      <c r="E1187" s="105" t="s">
        <v>1183</v>
      </c>
      <c r="F1187" s="104" t="s">
        <v>1392</v>
      </c>
      <c r="G1187" s="104" t="s">
        <v>831</v>
      </c>
      <c r="H1187" s="107" t="s">
        <v>1860</v>
      </c>
      <c r="I1187" s="107" t="s">
        <v>1895</v>
      </c>
      <c r="J1187" s="47" t="s">
        <v>2788</v>
      </c>
      <c r="K1187" s="48"/>
      <c r="L1187" s="48"/>
      <c r="M1187" s="48" t="s">
        <v>1608</v>
      </c>
      <c r="N1187" s="48" t="s">
        <v>1609</v>
      </c>
      <c r="O1187" s="48"/>
      <c r="P1187" s="48"/>
      <c r="Q1187" s="48"/>
      <c r="R1187" s="48"/>
      <c r="S1187" s="140"/>
      <c r="T1187" s="48"/>
    </row>
    <row r="1188" spans="1:20" ht="25.5">
      <c r="A1188" s="76">
        <v>1188</v>
      </c>
      <c r="B1188" s="45" t="s">
        <v>1806</v>
      </c>
      <c r="C1188" s="105" t="s">
        <v>1892</v>
      </c>
      <c r="D1188" s="105" t="s">
        <v>1896</v>
      </c>
      <c r="E1188" s="105" t="s">
        <v>2913</v>
      </c>
      <c r="F1188" s="104" t="s">
        <v>1392</v>
      </c>
      <c r="G1188" s="104" t="s">
        <v>831</v>
      </c>
      <c r="H1188" s="107" t="s">
        <v>1858</v>
      </c>
      <c r="I1188" s="107" t="s">
        <v>1897</v>
      </c>
      <c r="J1188" s="47" t="s">
        <v>2788</v>
      </c>
      <c r="K1188" s="48"/>
      <c r="L1188" s="48"/>
      <c r="M1188" s="48" t="s">
        <v>1608</v>
      </c>
      <c r="N1188" s="48" t="s">
        <v>1609</v>
      </c>
      <c r="O1188" s="48"/>
      <c r="P1188" s="48"/>
      <c r="Q1188" s="48"/>
      <c r="R1188" s="48"/>
      <c r="S1188" s="140"/>
      <c r="T1188" s="48"/>
    </row>
    <row r="1189" spans="1:20" ht="25.5">
      <c r="A1189" s="76">
        <v>1189</v>
      </c>
      <c r="B1189" s="45" t="s">
        <v>1806</v>
      </c>
      <c r="C1189" s="105" t="s">
        <v>1892</v>
      </c>
      <c r="D1189" s="105" t="s">
        <v>1898</v>
      </c>
      <c r="E1189" s="105" t="s">
        <v>843</v>
      </c>
      <c r="F1189" s="104" t="s">
        <v>1392</v>
      </c>
      <c r="G1189" s="104" t="s">
        <v>831</v>
      </c>
      <c r="H1189" s="107" t="s">
        <v>1858</v>
      </c>
      <c r="I1189" s="107" t="s">
        <v>1899</v>
      </c>
      <c r="J1189" s="47" t="s">
        <v>2788</v>
      </c>
      <c r="K1189" s="48"/>
      <c r="L1189" s="48"/>
      <c r="M1189" s="48" t="s">
        <v>1608</v>
      </c>
      <c r="N1189" s="48" t="s">
        <v>1609</v>
      </c>
      <c r="O1189" s="48"/>
      <c r="P1189" s="48"/>
      <c r="Q1189" s="48"/>
      <c r="R1189" s="48"/>
      <c r="S1189" s="140"/>
      <c r="T1189" s="48"/>
    </row>
    <row r="1190" spans="1:20" ht="25.5">
      <c r="A1190" s="76">
        <v>1190</v>
      </c>
      <c r="B1190" s="45" t="s">
        <v>1806</v>
      </c>
      <c r="C1190" s="105" t="s">
        <v>1892</v>
      </c>
      <c r="D1190" s="105" t="s">
        <v>1900</v>
      </c>
      <c r="E1190" s="105" t="s">
        <v>843</v>
      </c>
      <c r="F1190" s="104" t="s">
        <v>1392</v>
      </c>
      <c r="G1190" s="104" t="s">
        <v>831</v>
      </c>
      <c r="H1190" s="107" t="s">
        <v>1858</v>
      </c>
      <c r="I1190" s="107" t="s">
        <v>1901</v>
      </c>
      <c r="J1190" s="47" t="s">
        <v>2788</v>
      </c>
      <c r="K1190" s="48"/>
      <c r="L1190" s="48"/>
      <c r="M1190" s="48" t="s">
        <v>1608</v>
      </c>
      <c r="N1190" s="48" t="s">
        <v>1609</v>
      </c>
      <c r="O1190" s="48"/>
      <c r="P1190" s="48"/>
      <c r="Q1190" s="48"/>
      <c r="R1190" s="48"/>
      <c r="S1190" s="140"/>
      <c r="T1190" s="48"/>
    </row>
    <row r="1191" spans="1:20" ht="38.25">
      <c r="A1191" s="76">
        <v>1191</v>
      </c>
      <c r="B1191" s="45" t="s">
        <v>1806</v>
      </c>
      <c r="C1191" s="105" t="s">
        <v>1902</v>
      </c>
      <c r="D1191" s="105" t="s">
        <v>433</v>
      </c>
      <c r="E1191" s="105" t="s">
        <v>1389</v>
      </c>
      <c r="F1191" s="104" t="s">
        <v>1392</v>
      </c>
      <c r="G1191" s="104" t="s">
        <v>831</v>
      </c>
      <c r="H1191" s="107" t="s">
        <v>1903</v>
      </c>
      <c r="I1191" s="107" t="s">
        <v>1904</v>
      </c>
      <c r="J1191" s="47" t="s">
        <v>2788</v>
      </c>
      <c r="K1191" s="48"/>
      <c r="L1191" s="48"/>
      <c r="M1191" s="48" t="s">
        <v>1608</v>
      </c>
      <c r="N1191" s="48" t="s">
        <v>1609</v>
      </c>
      <c r="O1191" s="48"/>
      <c r="P1191" s="48"/>
      <c r="Q1191" s="48"/>
      <c r="R1191" s="48"/>
      <c r="S1191" s="140"/>
      <c r="T1191" s="48"/>
    </row>
    <row r="1192" spans="1:20" ht="38.25">
      <c r="A1192" s="76">
        <v>1192</v>
      </c>
      <c r="B1192" s="45" t="s">
        <v>1806</v>
      </c>
      <c r="C1192" s="105" t="s">
        <v>1905</v>
      </c>
      <c r="D1192" s="105" t="s">
        <v>433</v>
      </c>
      <c r="E1192" s="105" t="s">
        <v>2923</v>
      </c>
      <c r="F1192" s="104" t="s">
        <v>1392</v>
      </c>
      <c r="G1192" s="104" t="s">
        <v>831</v>
      </c>
      <c r="H1192" s="107" t="s">
        <v>1906</v>
      </c>
      <c r="I1192" s="107" t="s">
        <v>1907</v>
      </c>
      <c r="J1192" s="47" t="s">
        <v>2787</v>
      </c>
      <c r="K1192" s="48" t="s">
        <v>1775</v>
      </c>
      <c r="L1192" s="48"/>
      <c r="M1192" s="48"/>
      <c r="N1192" s="48"/>
      <c r="O1192" s="48"/>
      <c r="P1192" s="48"/>
      <c r="Q1192" s="48"/>
      <c r="R1192" s="48"/>
      <c r="S1192" s="140"/>
      <c r="T1192" s="48"/>
    </row>
    <row r="1193" spans="1:20" ht="38.25">
      <c r="A1193" s="76">
        <v>1193</v>
      </c>
      <c r="B1193" s="45" t="s">
        <v>1806</v>
      </c>
      <c r="C1193" s="105" t="s">
        <v>861</v>
      </c>
      <c r="D1193" s="105" t="s">
        <v>433</v>
      </c>
      <c r="E1193" s="105" t="s">
        <v>2893</v>
      </c>
      <c r="F1193" s="104" t="s">
        <v>1392</v>
      </c>
      <c r="G1193" s="104" t="s">
        <v>831</v>
      </c>
      <c r="H1193" s="107" t="s">
        <v>2561</v>
      </c>
      <c r="I1193" s="107" t="s">
        <v>1908</v>
      </c>
      <c r="J1193" s="47" t="s">
        <v>2788</v>
      </c>
      <c r="K1193" s="113"/>
      <c r="L1193" s="48"/>
      <c r="M1193" s="48" t="s">
        <v>1608</v>
      </c>
      <c r="N1193" s="48" t="s">
        <v>1609</v>
      </c>
      <c r="O1193" s="48"/>
      <c r="P1193" s="48"/>
      <c r="Q1193" s="48"/>
      <c r="R1193" s="48"/>
      <c r="S1193" s="140"/>
      <c r="T1193" s="48"/>
    </row>
    <row r="1194" spans="1:20" ht="12.75">
      <c r="A1194" s="76">
        <v>1194</v>
      </c>
      <c r="B1194" s="45" t="s">
        <v>1806</v>
      </c>
      <c r="C1194" s="105" t="s">
        <v>861</v>
      </c>
      <c r="D1194" s="105" t="s">
        <v>433</v>
      </c>
      <c r="E1194" s="105" t="s">
        <v>2448</v>
      </c>
      <c r="F1194" s="104" t="s">
        <v>1392</v>
      </c>
      <c r="G1194" s="104" t="s">
        <v>831</v>
      </c>
      <c r="H1194" s="107" t="s">
        <v>2561</v>
      </c>
      <c r="I1194" s="107" t="s">
        <v>1909</v>
      </c>
      <c r="J1194" s="47" t="s">
        <v>2788</v>
      </c>
      <c r="K1194" s="109"/>
      <c r="L1194" s="48"/>
      <c r="M1194" s="48" t="s">
        <v>1608</v>
      </c>
      <c r="N1194" s="48" t="s">
        <v>1609</v>
      </c>
      <c r="O1194" s="48"/>
      <c r="P1194" s="48"/>
      <c r="Q1194" s="48"/>
      <c r="R1194" s="48"/>
      <c r="S1194" s="140"/>
      <c r="T1194" s="48"/>
    </row>
    <row r="1195" spans="1:20" ht="12.75">
      <c r="A1195" s="76">
        <v>1195</v>
      </c>
      <c r="B1195" s="45" t="s">
        <v>1806</v>
      </c>
      <c r="C1195" s="105" t="s">
        <v>861</v>
      </c>
      <c r="D1195" s="105" t="s">
        <v>433</v>
      </c>
      <c r="E1195" s="105" t="s">
        <v>2298</v>
      </c>
      <c r="F1195" s="104" t="s">
        <v>1392</v>
      </c>
      <c r="G1195" s="104" t="s">
        <v>831</v>
      </c>
      <c r="H1195" s="107" t="s">
        <v>1513</v>
      </c>
      <c r="I1195" s="107" t="s">
        <v>1910</v>
      </c>
      <c r="J1195" s="47" t="s">
        <v>2788</v>
      </c>
      <c r="K1195" s="107"/>
      <c r="L1195" s="48"/>
      <c r="M1195" s="48" t="s">
        <v>1608</v>
      </c>
      <c r="N1195" s="48" t="s">
        <v>1609</v>
      </c>
      <c r="O1195" s="48"/>
      <c r="P1195" s="48"/>
      <c r="Q1195" s="48"/>
      <c r="R1195" s="48"/>
      <c r="S1195" s="140"/>
      <c r="T1195" s="48"/>
    </row>
    <row r="1196" spans="1:20" ht="12.75">
      <c r="A1196" s="76">
        <v>1196</v>
      </c>
      <c r="B1196" s="45" t="s">
        <v>1806</v>
      </c>
      <c r="C1196" s="105" t="s">
        <v>861</v>
      </c>
      <c r="D1196" s="105" t="s">
        <v>1700</v>
      </c>
      <c r="E1196" s="105" t="s">
        <v>403</v>
      </c>
      <c r="F1196" s="104" t="s">
        <v>1392</v>
      </c>
      <c r="G1196" s="104" t="s">
        <v>831</v>
      </c>
      <c r="H1196" s="107" t="s">
        <v>1911</v>
      </c>
      <c r="I1196" s="107" t="s">
        <v>1516</v>
      </c>
      <c r="J1196" s="47" t="s">
        <v>2788</v>
      </c>
      <c r="K1196" s="109"/>
      <c r="L1196" s="48"/>
      <c r="M1196" s="48" t="s">
        <v>1608</v>
      </c>
      <c r="N1196" s="48" t="s">
        <v>1609</v>
      </c>
      <c r="O1196" s="48"/>
      <c r="P1196" s="48"/>
      <c r="Q1196" s="48"/>
      <c r="R1196" s="48"/>
      <c r="S1196" s="140"/>
      <c r="T1196" s="48"/>
    </row>
    <row r="1197" spans="1:20" ht="25.5">
      <c r="A1197" s="76">
        <v>1197</v>
      </c>
      <c r="B1197" s="45" t="s">
        <v>1806</v>
      </c>
      <c r="C1197" s="105" t="s">
        <v>1912</v>
      </c>
      <c r="D1197" s="105" t="s">
        <v>1913</v>
      </c>
      <c r="E1197" s="105" t="s">
        <v>2896</v>
      </c>
      <c r="F1197" s="104" t="s">
        <v>1392</v>
      </c>
      <c r="G1197" s="104" t="s">
        <v>831</v>
      </c>
      <c r="H1197" s="107" t="s">
        <v>1903</v>
      </c>
      <c r="I1197" s="107" t="s">
        <v>1914</v>
      </c>
      <c r="J1197" s="47" t="s">
        <v>2788</v>
      </c>
      <c r="K1197" s="117"/>
      <c r="L1197" s="48"/>
      <c r="M1197" s="48" t="s">
        <v>1608</v>
      </c>
      <c r="N1197" s="48" t="s">
        <v>1609</v>
      </c>
      <c r="O1197" s="48"/>
      <c r="P1197" s="48"/>
      <c r="Q1197" s="48"/>
      <c r="R1197" s="48"/>
      <c r="S1197" s="140"/>
      <c r="T1197" s="48"/>
    </row>
    <row r="1198" spans="1:20" ht="25.5">
      <c r="A1198" s="76">
        <v>1198</v>
      </c>
      <c r="B1198" s="45" t="s">
        <v>1806</v>
      </c>
      <c r="C1198" s="105" t="s">
        <v>1912</v>
      </c>
      <c r="D1198" s="105" t="s">
        <v>1913</v>
      </c>
      <c r="E1198" s="105" t="s">
        <v>2285</v>
      </c>
      <c r="F1198" s="104" t="s">
        <v>1392</v>
      </c>
      <c r="G1198" s="104" t="s">
        <v>831</v>
      </c>
      <c r="H1198" s="107" t="s">
        <v>1915</v>
      </c>
      <c r="I1198" s="107" t="s">
        <v>1916</v>
      </c>
      <c r="J1198" s="47" t="s">
        <v>2788</v>
      </c>
      <c r="K1198" s="48"/>
      <c r="L1198" s="48"/>
      <c r="M1198" s="48" t="s">
        <v>1608</v>
      </c>
      <c r="N1198" s="48" t="s">
        <v>1609</v>
      </c>
      <c r="O1198" s="48"/>
      <c r="P1198" s="48"/>
      <c r="Q1198" s="48"/>
      <c r="R1198" s="48"/>
      <c r="S1198" s="140"/>
      <c r="T1198" s="48"/>
    </row>
    <row r="1199" spans="1:20" ht="25.5">
      <c r="A1199" s="76">
        <v>1199</v>
      </c>
      <c r="B1199" s="45" t="s">
        <v>1806</v>
      </c>
      <c r="C1199" s="105" t="s">
        <v>1912</v>
      </c>
      <c r="D1199" s="105" t="s">
        <v>1913</v>
      </c>
      <c r="E1199" s="105" t="s">
        <v>2285</v>
      </c>
      <c r="F1199" s="104" t="s">
        <v>1392</v>
      </c>
      <c r="G1199" s="104" t="s">
        <v>831</v>
      </c>
      <c r="H1199" s="107" t="s">
        <v>1917</v>
      </c>
      <c r="I1199" s="107" t="s">
        <v>1658</v>
      </c>
      <c r="J1199" s="47" t="s">
        <v>2788</v>
      </c>
      <c r="K1199" s="48" t="s">
        <v>2698</v>
      </c>
      <c r="L1199" s="48"/>
      <c r="M1199" s="48" t="s">
        <v>1608</v>
      </c>
      <c r="N1199" s="48" t="s">
        <v>1609</v>
      </c>
      <c r="O1199" s="48"/>
      <c r="P1199" s="48"/>
      <c r="Q1199" s="48"/>
      <c r="R1199" s="48"/>
      <c r="S1199" s="140"/>
      <c r="T1199" s="48"/>
    </row>
    <row r="1200" spans="1:20" ht="38.25">
      <c r="A1200" s="76">
        <v>1200</v>
      </c>
      <c r="B1200" s="45" t="s">
        <v>1806</v>
      </c>
      <c r="C1200" s="105" t="s">
        <v>1912</v>
      </c>
      <c r="D1200" s="105" t="s">
        <v>1918</v>
      </c>
      <c r="E1200" s="105" t="s">
        <v>2893</v>
      </c>
      <c r="F1200" s="104" t="s">
        <v>1392</v>
      </c>
      <c r="G1200" s="104" t="s">
        <v>831</v>
      </c>
      <c r="H1200" s="107" t="s">
        <v>1781</v>
      </c>
      <c r="I1200" s="107" t="s">
        <v>1782</v>
      </c>
      <c r="J1200" s="47" t="s">
        <v>2788</v>
      </c>
      <c r="K1200" s="48"/>
      <c r="L1200" s="48"/>
      <c r="M1200" s="48" t="s">
        <v>1608</v>
      </c>
      <c r="N1200" s="48" t="s">
        <v>1609</v>
      </c>
      <c r="O1200" s="48"/>
      <c r="P1200" s="48"/>
      <c r="Q1200" s="48"/>
      <c r="R1200" s="48"/>
      <c r="S1200" s="140"/>
      <c r="T1200" s="48"/>
    </row>
    <row r="1201" spans="1:20" ht="25.5">
      <c r="A1201" s="76">
        <v>1201</v>
      </c>
      <c r="B1201" s="45" t="s">
        <v>1806</v>
      </c>
      <c r="C1201" s="105" t="s">
        <v>1912</v>
      </c>
      <c r="D1201" s="105" t="s">
        <v>1783</v>
      </c>
      <c r="E1201" s="105" t="s">
        <v>2915</v>
      </c>
      <c r="F1201" s="104" t="s">
        <v>1392</v>
      </c>
      <c r="G1201" s="104" t="s">
        <v>831</v>
      </c>
      <c r="H1201" s="107" t="s">
        <v>1917</v>
      </c>
      <c r="I1201" s="107" t="s">
        <v>1658</v>
      </c>
      <c r="J1201" s="47" t="s">
        <v>2788</v>
      </c>
      <c r="K1201" s="48" t="s">
        <v>2698</v>
      </c>
      <c r="L1201" s="48"/>
      <c r="M1201" s="48" t="s">
        <v>1608</v>
      </c>
      <c r="N1201" s="48" t="s">
        <v>1609</v>
      </c>
      <c r="O1201" s="48"/>
      <c r="P1201" s="48"/>
      <c r="Q1201" s="48"/>
      <c r="R1201" s="48"/>
      <c r="S1201" s="140"/>
      <c r="T1201" s="48"/>
    </row>
    <row r="1202" spans="1:20" ht="12.75">
      <c r="A1202" s="76">
        <v>1202</v>
      </c>
      <c r="B1202" s="45" t="s">
        <v>1806</v>
      </c>
      <c r="C1202" s="105" t="s">
        <v>1912</v>
      </c>
      <c r="D1202" s="105" t="s">
        <v>1784</v>
      </c>
      <c r="E1202" s="105" t="s">
        <v>2923</v>
      </c>
      <c r="F1202" s="104" t="s">
        <v>1392</v>
      </c>
      <c r="G1202" s="104" t="s">
        <v>831</v>
      </c>
      <c r="H1202" s="107" t="s">
        <v>1785</v>
      </c>
      <c r="I1202" s="107" t="s">
        <v>1786</v>
      </c>
      <c r="J1202" s="47" t="s">
        <v>2788</v>
      </c>
      <c r="K1202" s="48"/>
      <c r="L1202" s="48"/>
      <c r="M1202" s="48" t="s">
        <v>1608</v>
      </c>
      <c r="N1202" s="48" t="s">
        <v>1609</v>
      </c>
      <c r="O1202" s="48"/>
      <c r="P1202" s="48"/>
      <c r="Q1202" s="48"/>
      <c r="R1202" s="48"/>
      <c r="S1202" s="140"/>
      <c r="T1202" s="48"/>
    </row>
    <row r="1203" spans="1:20" ht="25.5">
      <c r="A1203" s="76">
        <v>1203</v>
      </c>
      <c r="B1203" s="45" t="s">
        <v>1806</v>
      </c>
      <c r="C1203" s="105" t="s">
        <v>1912</v>
      </c>
      <c r="D1203" s="105" t="s">
        <v>1787</v>
      </c>
      <c r="E1203" s="105" t="s">
        <v>2726</v>
      </c>
      <c r="F1203" s="104" t="s">
        <v>1392</v>
      </c>
      <c r="G1203" s="104" t="s">
        <v>831</v>
      </c>
      <c r="H1203" s="107" t="s">
        <v>1917</v>
      </c>
      <c r="I1203" s="107" t="s">
        <v>1658</v>
      </c>
      <c r="J1203" s="47" t="s">
        <v>2788</v>
      </c>
      <c r="K1203" s="48" t="s">
        <v>2698</v>
      </c>
      <c r="L1203" s="48"/>
      <c r="M1203" s="48" t="s">
        <v>1608</v>
      </c>
      <c r="N1203" s="48" t="s">
        <v>1609</v>
      </c>
      <c r="O1203" s="48"/>
      <c r="P1203" s="48"/>
      <c r="Q1203" s="48"/>
      <c r="R1203" s="48"/>
      <c r="S1203" s="140"/>
      <c r="T1203" s="48"/>
    </row>
    <row r="1204" spans="1:20" ht="25.5">
      <c r="A1204" s="76">
        <v>1204</v>
      </c>
      <c r="B1204" s="45" t="s">
        <v>1806</v>
      </c>
      <c r="C1204" s="105" t="s">
        <v>1912</v>
      </c>
      <c r="D1204" s="105" t="s">
        <v>1788</v>
      </c>
      <c r="E1204" s="105" t="s">
        <v>2725</v>
      </c>
      <c r="F1204" s="104" t="s">
        <v>1392</v>
      </c>
      <c r="G1204" s="104" t="s">
        <v>831</v>
      </c>
      <c r="H1204" s="107" t="s">
        <v>1789</v>
      </c>
      <c r="I1204" s="107" t="s">
        <v>1658</v>
      </c>
      <c r="J1204" s="47" t="s">
        <v>2788</v>
      </c>
      <c r="K1204" s="48"/>
      <c r="L1204" s="48"/>
      <c r="M1204" s="48" t="s">
        <v>1608</v>
      </c>
      <c r="N1204" s="48" t="s">
        <v>1609</v>
      </c>
      <c r="O1204" s="48"/>
      <c r="P1204" s="48"/>
      <c r="Q1204" s="48"/>
      <c r="R1204" s="48"/>
      <c r="S1204" s="140"/>
      <c r="T1204" s="48"/>
    </row>
    <row r="1205" spans="1:20" ht="25.5">
      <c r="A1205" s="76">
        <v>1205</v>
      </c>
      <c r="B1205" s="45" t="s">
        <v>1806</v>
      </c>
      <c r="C1205" s="105" t="s">
        <v>1912</v>
      </c>
      <c r="D1205" s="105" t="s">
        <v>1788</v>
      </c>
      <c r="E1205" s="105" t="s">
        <v>2923</v>
      </c>
      <c r="F1205" s="104" t="s">
        <v>1392</v>
      </c>
      <c r="G1205" s="104" t="s">
        <v>831</v>
      </c>
      <c r="H1205" s="107" t="s">
        <v>1790</v>
      </c>
      <c r="I1205" s="107" t="s">
        <v>1791</v>
      </c>
      <c r="J1205" s="47" t="s">
        <v>2788</v>
      </c>
      <c r="K1205" s="48"/>
      <c r="L1205" s="48"/>
      <c r="M1205" s="48" t="s">
        <v>1608</v>
      </c>
      <c r="N1205" s="48" t="s">
        <v>1609</v>
      </c>
      <c r="O1205" s="48"/>
      <c r="P1205" s="48"/>
      <c r="Q1205" s="48"/>
      <c r="R1205" s="48"/>
      <c r="S1205" s="140"/>
      <c r="T1205" s="48"/>
    </row>
    <row r="1206" spans="1:20" ht="22.5">
      <c r="A1206" s="76">
        <v>1206</v>
      </c>
      <c r="B1206" s="45" t="s">
        <v>1806</v>
      </c>
      <c r="C1206" s="105" t="s">
        <v>1912</v>
      </c>
      <c r="D1206" s="105" t="s">
        <v>1788</v>
      </c>
      <c r="E1206" s="105" t="s">
        <v>2855</v>
      </c>
      <c r="F1206" s="104" t="s">
        <v>1392</v>
      </c>
      <c r="G1206" s="104" t="s">
        <v>831</v>
      </c>
      <c r="H1206" s="107" t="s">
        <v>1785</v>
      </c>
      <c r="I1206" s="107" t="s">
        <v>1786</v>
      </c>
      <c r="J1206" s="47" t="s">
        <v>2788</v>
      </c>
      <c r="K1206" s="48"/>
      <c r="L1206" s="48"/>
      <c r="M1206" s="48" t="s">
        <v>2762</v>
      </c>
      <c r="N1206" s="48"/>
      <c r="O1206" s="48"/>
      <c r="P1206" s="48"/>
      <c r="Q1206" s="48"/>
      <c r="R1206" s="48"/>
      <c r="S1206" s="140"/>
      <c r="T1206" s="48"/>
    </row>
    <row r="1207" spans="1:20" ht="25.5">
      <c r="A1207" s="76">
        <v>1207</v>
      </c>
      <c r="B1207" s="45" t="s">
        <v>1806</v>
      </c>
      <c r="C1207" s="105" t="s">
        <v>1912</v>
      </c>
      <c r="D1207" s="105" t="s">
        <v>1792</v>
      </c>
      <c r="E1207" s="105" t="s">
        <v>2896</v>
      </c>
      <c r="F1207" s="104" t="s">
        <v>1392</v>
      </c>
      <c r="G1207" s="104" t="s">
        <v>831</v>
      </c>
      <c r="H1207" s="107" t="s">
        <v>1789</v>
      </c>
      <c r="I1207" s="107" t="s">
        <v>1658</v>
      </c>
      <c r="J1207" s="47" t="s">
        <v>2788</v>
      </c>
      <c r="K1207" s="48"/>
      <c r="L1207" s="48"/>
      <c r="M1207" s="48" t="s">
        <v>1608</v>
      </c>
      <c r="N1207" s="48" t="s">
        <v>1609</v>
      </c>
      <c r="O1207" s="48"/>
      <c r="P1207" s="48"/>
      <c r="Q1207" s="48"/>
      <c r="R1207" s="48"/>
      <c r="S1207" s="140"/>
      <c r="T1207" s="48"/>
    </row>
    <row r="1208" spans="1:20" ht="25.5">
      <c r="A1208" s="76">
        <v>1208</v>
      </c>
      <c r="B1208" s="45" t="s">
        <v>1806</v>
      </c>
      <c r="C1208" s="105" t="s">
        <v>1912</v>
      </c>
      <c r="D1208" s="103" t="s">
        <v>1792</v>
      </c>
      <c r="E1208" s="103" t="s">
        <v>1390</v>
      </c>
      <c r="F1208" s="104" t="s">
        <v>1392</v>
      </c>
      <c r="G1208" s="104" t="s">
        <v>831</v>
      </c>
      <c r="H1208" s="114" t="s">
        <v>1793</v>
      </c>
      <c r="I1208" s="114" t="s">
        <v>1794</v>
      </c>
      <c r="J1208" s="47" t="s">
        <v>2788</v>
      </c>
      <c r="K1208" s="48"/>
      <c r="L1208" s="48"/>
      <c r="M1208" s="48" t="s">
        <v>1608</v>
      </c>
      <c r="N1208" s="48" t="s">
        <v>1609</v>
      </c>
      <c r="O1208" s="48"/>
      <c r="P1208" s="48"/>
      <c r="Q1208" s="48"/>
      <c r="R1208" s="48"/>
      <c r="S1208" s="140"/>
      <c r="T1208" s="48"/>
    </row>
    <row r="1209" spans="1:20" ht="38.25">
      <c r="A1209" s="76">
        <v>1209</v>
      </c>
      <c r="B1209" s="45" t="s">
        <v>1806</v>
      </c>
      <c r="C1209" s="105" t="s">
        <v>2446</v>
      </c>
      <c r="D1209" s="105" t="s">
        <v>2447</v>
      </c>
      <c r="E1209" s="105" t="s">
        <v>2068</v>
      </c>
      <c r="F1209" s="104" t="s">
        <v>1392</v>
      </c>
      <c r="G1209" s="104" t="s">
        <v>831</v>
      </c>
      <c r="H1209" s="107" t="s">
        <v>1795</v>
      </c>
      <c r="I1209" s="107" t="s">
        <v>1796</v>
      </c>
      <c r="J1209" s="47" t="s">
        <v>2815</v>
      </c>
      <c r="K1209" s="48" t="s">
        <v>1776</v>
      </c>
      <c r="L1209" s="48"/>
      <c r="M1209" s="48"/>
      <c r="N1209" s="48"/>
      <c r="O1209" s="48"/>
      <c r="P1209" s="48"/>
      <c r="Q1209" s="48"/>
      <c r="R1209" s="48"/>
      <c r="S1209" s="140"/>
      <c r="T1209" s="48"/>
    </row>
    <row r="1210" spans="1:20" ht="25.5">
      <c r="A1210" s="76">
        <v>1210</v>
      </c>
      <c r="B1210" s="45" t="s">
        <v>1806</v>
      </c>
      <c r="C1210" s="105" t="s">
        <v>2446</v>
      </c>
      <c r="D1210" s="105" t="s">
        <v>2447</v>
      </c>
      <c r="E1210" s="105" t="s">
        <v>850</v>
      </c>
      <c r="F1210" s="104" t="s">
        <v>1392</v>
      </c>
      <c r="G1210" s="104" t="s">
        <v>831</v>
      </c>
      <c r="H1210" s="107" t="s">
        <v>1797</v>
      </c>
      <c r="I1210" s="107" t="s">
        <v>1658</v>
      </c>
      <c r="J1210" s="47" t="s">
        <v>2788</v>
      </c>
      <c r="K1210" s="48"/>
      <c r="L1210" s="48"/>
      <c r="M1210" s="48" t="s">
        <v>1608</v>
      </c>
      <c r="N1210" s="48" t="s">
        <v>763</v>
      </c>
      <c r="O1210" s="48"/>
      <c r="P1210" s="48"/>
      <c r="Q1210" s="48"/>
      <c r="R1210" s="48"/>
      <c r="S1210" s="140"/>
      <c r="T1210" s="48"/>
    </row>
    <row r="1211" spans="1:20" ht="25.5">
      <c r="A1211" s="76">
        <v>1211</v>
      </c>
      <c r="B1211" s="45" t="s">
        <v>1806</v>
      </c>
      <c r="C1211" s="105" t="s">
        <v>2453</v>
      </c>
      <c r="D1211" s="105" t="s">
        <v>2454</v>
      </c>
      <c r="E1211" s="105" t="s">
        <v>2900</v>
      </c>
      <c r="F1211" s="104" t="s">
        <v>1392</v>
      </c>
      <c r="G1211" s="104" t="s">
        <v>831</v>
      </c>
      <c r="H1211" s="107" t="s">
        <v>1798</v>
      </c>
      <c r="I1211" s="107" t="s">
        <v>1799</v>
      </c>
      <c r="J1211" s="47" t="s">
        <v>2788</v>
      </c>
      <c r="K1211" s="48"/>
      <c r="L1211" s="48"/>
      <c r="M1211" s="48" t="s">
        <v>1608</v>
      </c>
      <c r="N1211" s="48" t="s">
        <v>1609</v>
      </c>
      <c r="O1211" s="48"/>
      <c r="P1211" s="48"/>
      <c r="Q1211" s="48"/>
      <c r="R1211" s="48"/>
      <c r="S1211" s="140"/>
      <c r="T1211" s="48"/>
    </row>
    <row r="1212" spans="1:20" ht="25.5">
      <c r="A1212" s="76">
        <v>1212</v>
      </c>
      <c r="B1212" s="45" t="s">
        <v>1806</v>
      </c>
      <c r="C1212" s="105" t="s">
        <v>2453</v>
      </c>
      <c r="D1212" s="105" t="s">
        <v>2454</v>
      </c>
      <c r="E1212" s="105" t="s">
        <v>842</v>
      </c>
      <c r="F1212" s="104" t="s">
        <v>1392</v>
      </c>
      <c r="G1212" s="104" t="s">
        <v>831</v>
      </c>
      <c r="H1212" s="107" t="s">
        <v>1800</v>
      </c>
      <c r="I1212" s="107" t="s">
        <v>1801</v>
      </c>
      <c r="J1212" s="47" t="s">
        <v>2788</v>
      </c>
      <c r="K1212" s="48"/>
      <c r="L1212" s="48"/>
      <c r="M1212" s="48" t="s">
        <v>1608</v>
      </c>
      <c r="N1212" s="48" t="s">
        <v>1609</v>
      </c>
      <c r="O1212" s="48"/>
      <c r="P1212" s="48"/>
      <c r="Q1212" s="48"/>
      <c r="R1212" s="48"/>
      <c r="S1212" s="140"/>
      <c r="T1212" s="48"/>
    </row>
    <row r="1213" spans="1:20" ht="25.5">
      <c r="A1213" s="76">
        <v>1213</v>
      </c>
      <c r="B1213" s="45" t="s">
        <v>1806</v>
      </c>
      <c r="C1213" s="105" t="s">
        <v>2453</v>
      </c>
      <c r="D1213" s="105" t="s">
        <v>2454</v>
      </c>
      <c r="E1213" s="105" t="s">
        <v>842</v>
      </c>
      <c r="F1213" s="104" t="s">
        <v>1392</v>
      </c>
      <c r="G1213" s="104" t="s">
        <v>831</v>
      </c>
      <c r="H1213" s="107" t="s">
        <v>1802</v>
      </c>
      <c r="I1213" s="107" t="s">
        <v>1803</v>
      </c>
      <c r="J1213" s="47" t="s">
        <v>2788</v>
      </c>
      <c r="K1213" s="48"/>
      <c r="L1213" s="48"/>
      <c r="M1213" s="48" t="s">
        <v>1608</v>
      </c>
      <c r="N1213" s="48" t="s">
        <v>1609</v>
      </c>
      <c r="O1213" s="48"/>
      <c r="P1213" s="48"/>
      <c r="Q1213" s="48"/>
      <c r="R1213" s="48"/>
      <c r="S1213" s="140"/>
      <c r="T1213" s="48"/>
    </row>
    <row r="1214" spans="1:20" ht="25.5">
      <c r="A1214" s="76">
        <v>1214</v>
      </c>
      <c r="B1214" s="45" t="s">
        <v>1806</v>
      </c>
      <c r="C1214" s="105" t="s">
        <v>2453</v>
      </c>
      <c r="D1214" s="105" t="s">
        <v>1804</v>
      </c>
      <c r="E1214" s="105" t="s">
        <v>843</v>
      </c>
      <c r="F1214" s="104" t="s">
        <v>1392</v>
      </c>
      <c r="G1214" s="104" t="s">
        <v>831</v>
      </c>
      <c r="H1214" s="107" t="s">
        <v>1805</v>
      </c>
      <c r="I1214" s="107" t="s">
        <v>1658</v>
      </c>
      <c r="J1214" s="47" t="s">
        <v>2788</v>
      </c>
      <c r="K1214" s="48"/>
      <c r="L1214" s="48"/>
      <c r="M1214" s="48" t="s">
        <v>1608</v>
      </c>
      <c r="N1214" s="48" t="s">
        <v>1609</v>
      </c>
      <c r="O1214" s="48"/>
      <c r="P1214" s="48"/>
      <c r="Q1214" s="48"/>
      <c r="R1214" s="48"/>
      <c r="S1214" s="140"/>
      <c r="T1214" s="48"/>
    </row>
    <row r="1215" spans="1:20" ht="51">
      <c r="A1215" s="76">
        <v>1215</v>
      </c>
      <c r="B1215" s="45" t="s">
        <v>1194</v>
      </c>
      <c r="C1215" s="105" t="s">
        <v>1390</v>
      </c>
      <c r="D1215" s="105" t="s">
        <v>2425</v>
      </c>
      <c r="E1215" s="105" t="s">
        <v>843</v>
      </c>
      <c r="F1215" s="106" t="s">
        <v>830</v>
      </c>
      <c r="G1215" s="106" t="s">
        <v>831</v>
      </c>
      <c r="H1215" s="107" t="s">
        <v>1807</v>
      </c>
      <c r="I1215" s="107" t="s">
        <v>1808</v>
      </c>
      <c r="J1215" s="47" t="s">
        <v>2788</v>
      </c>
      <c r="K1215" s="48" t="s">
        <v>86</v>
      </c>
      <c r="L1215" s="48"/>
      <c r="M1215" s="48" t="s">
        <v>1608</v>
      </c>
      <c r="N1215" s="48" t="s">
        <v>763</v>
      </c>
      <c r="O1215" s="48"/>
      <c r="P1215" s="48" t="s">
        <v>2722</v>
      </c>
      <c r="Q1215" s="48"/>
      <c r="R1215" s="48"/>
      <c r="S1215" s="163">
        <v>39678</v>
      </c>
      <c r="T1215" s="48"/>
    </row>
    <row r="1216" spans="1:20" ht="318.75">
      <c r="A1216" s="76">
        <v>1216</v>
      </c>
      <c r="B1216" s="45" t="s">
        <v>1194</v>
      </c>
      <c r="C1216" s="105" t="s">
        <v>2333</v>
      </c>
      <c r="D1216" s="105" t="s">
        <v>2913</v>
      </c>
      <c r="E1216" s="105" t="s">
        <v>2893</v>
      </c>
      <c r="F1216" s="106" t="s">
        <v>830</v>
      </c>
      <c r="G1216" s="106" t="s">
        <v>831</v>
      </c>
      <c r="H1216" s="107" t="s">
        <v>1809</v>
      </c>
      <c r="I1216" s="107" t="s">
        <v>1810</v>
      </c>
      <c r="J1216" s="164" t="s">
        <v>203</v>
      </c>
      <c r="K1216" s="123" t="s">
        <v>204</v>
      </c>
      <c r="L1216" s="48"/>
      <c r="M1216" s="48" t="s">
        <v>1608</v>
      </c>
      <c r="N1216" s="48" t="s">
        <v>763</v>
      </c>
      <c r="O1216" s="48"/>
      <c r="P1216" s="48" t="s">
        <v>2849</v>
      </c>
      <c r="Q1216" s="48"/>
      <c r="R1216" s="48"/>
      <c r="S1216" s="163">
        <v>39680</v>
      </c>
      <c r="T1216" s="48"/>
    </row>
    <row r="1217" spans="1:20" ht="140.25">
      <c r="A1217" s="76">
        <v>1217</v>
      </c>
      <c r="B1217" s="45" t="s">
        <v>1194</v>
      </c>
      <c r="C1217" s="105" t="s">
        <v>2333</v>
      </c>
      <c r="D1217" s="105" t="s">
        <v>2913</v>
      </c>
      <c r="E1217" s="105" t="s">
        <v>2876</v>
      </c>
      <c r="F1217" s="106" t="s">
        <v>830</v>
      </c>
      <c r="G1217" s="106" t="s">
        <v>831</v>
      </c>
      <c r="H1217" s="107" t="s">
        <v>331</v>
      </c>
      <c r="I1217" s="107" t="s">
        <v>332</v>
      </c>
      <c r="J1217" s="164" t="s">
        <v>2789</v>
      </c>
      <c r="K1217" s="123" t="s">
        <v>205</v>
      </c>
      <c r="L1217" s="48"/>
      <c r="M1217" s="48" t="s">
        <v>1608</v>
      </c>
      <c r="N1217" s="48" t="s">
        <v>763</v>
      </c>
      <c r="O1217" s="48"/>
      <c r="P1217" s="48" t="s">
        <v>2849</v>
      </c>
      <c r="Q1217" s="48"/>
      <c r="R1217" s="48"/>
      <c r="S1217" s="163">
        <v>39680</v>
      </c>
      <c r="T1217" s="48"/>
    </row>
    <row r="1218" spans="1:20" ht="51">
      <c r="A1218" s="76">
        <v>1218</v>
      </c>
      <c r="B1218" s="45" t="s">
        <v>1194</v>
      </c>
      <c r="C1218" s="105" t="s">
        <v>2290</v>
      </c>
      <c r="D1218" s="105" t="s">
        <v>2926</v>
      </c>
      <c r="E1218" s="105" t="s">
        <v>2926</v>
      </c>
      <c r="F1218" s="106" t="s">
        <v>830</v>
      </c>
      <c r="G1218" s="106" t="s">
        <v>831</v>
      </c>
      <c r="H1218" s="107" t="s">
        <v>333</v>
      </c>
      <c r="I1218" s="107" t="s">
        <v>334</v>
      </c>
      <c r="J1218" s="47" t="s">
        <v>2815</v>
      </c>
      <c r="K1218" s="131" t="s">
        <v>137</v>
      </c>
      <c r="L1218" s="48"/>
      <c r="M1218" s="48"/>
      <c r="N1218" s="48"/>
      <c r="O1218" s="48"/>
      <c r="P1218" s="48" t="s">
        <v>2842</v>
      </c>
      <c r="Q1218" s="48"/>
      <c r="R1218" s="48"/>
      <c r="S1218" s="163">
        <v>39678</v>
      </c>
      <c r="T1218" s="48"/>
    </row>
    <row r="1219" spans="1:20" ht="63.75">
      <c r="A1219" s="76">
        <v>1219</v>
      </c>
      <c r="B1219" s="45" t="s">
        <v>1194</v>
      </c>
      <c r="C1219" s="105" t="s">
        <v>2945</v>
      </c>
      <c r="D1219" s="105" t="s">
        <v>2324</v>
      </c>
      <c r="E1219" s="105" t="s">
        <v>2298</v>
      </c>
      <c r="F1219" s="106" t="s">
        <v>830</v>
      </c>
      <c r="G1219" s="106" t="s">
        <v>831</v>
      </c>
      <c r="H1219" s="107" t="s">
        <v>1811</v>
      </c>
      <c r="I1219" s="107" t="s">
        <v>1201</v>
      </c>
      <c r="J1219" s="47" t="s">
        <v>2789</v>
      </c>
      <c r="K1219" s="48" t="s">
        <v>1324</v>
      </c>
      <c r="L1219" s="48"/>
      <c r="M1219" s="48" t="s">
        <v>1608</v>
      </c>
      <c r="N1219" s="48" t="s">
        <v>11</v>
      </c>
      <c r="O1219" s="48"/>
      <c r="P1219" s="48" t="s">
        <v>2939</v>
      </c>
      <c r="Q1219" s="48"/>
      <c r="R1219" s="48"/>
      <c r="S1219" s="163">
        <v>39679</v>
      </c>
      <c r="T1219" s="48"/>
    </row>
    <row r="1220" spans="1:20" ht="229.5">
      <c r="A1220" s="76">
        <v>1220</v>
      </c>
      <c r="B1220" s="45" t="s">
        <v>1194</v>
      </c>
      <c r="C1220" s="105" t="s">
        <v>827</v>
      </c>
      <c r="D1220" s="105" t="s">
        <v>828</v>
      </c>
      <c r="E1220" s="105" t="s">
        <v>2725</v>
      </c>
      <c r="F1220" s="106" t="s">
        <v>830</v>
      </c>
      <c r="G1220" s="106" t="s">
        <v>831</v>
      </c>
      <c r="H1220" s="107" t="s">
        <v>1202</v>
      </c>
      <c r="I1220" s="107" t="s">
        <v>1203</v>
      </c>
      <c r="J1220" s="47" t="s">
        <v>2815</v>
      </c>
      <c r="K1220" s="48" t="s">
        <v>35</v>
      </c>
      <c r="L1220" s="48"/>
      <c r="M1220" s="48"/>
      <c r="N1220" s="48"/>
      <c r="O1220" s="48"/>
      <c r="P1220" s="48" t="s">
        <v>2840</v>
      </c>
      <c r="Q1220" s="48"/>
      <c r="R1220" s="48"/>
      <c r="S1220" s="140"/>
      <c r="T1220" s="48"/>
    </row>
    <row r="1221" spans="1:20" ht="78.75">
      <c r="A1221" s="76">
        <v>1221</v>
      </c>
      <c r="B1221" s="45" t="s">
        <v>1194</v>
      </c>
      <c r="C1221" s="105" t="s">
        <v>2928</v>
      </c>
      <c r="D1221" s="105" t="s">
        <v>2915</v>
      </c>
      <c r="E1221" s="105" t="s">
        <v>828</v>
      </c>
      <c r="F1221" s="106" t="s">
        <v>830</v>
      </c>
      <c r="G1221" s="106" t="s">
        <v>831</v>
      </c>
      <c r="H1221" s="107" t="s">
        <v>335</v>
      </c>
      <c r="I1221" s="107" t="s">
        <v>336</v>
      </c>
      <c r="J1221" s="47" t="s">
        <v>2815</v>
      </c>
      <c r="K1221" s="48" t="s">
        <v>1378</v>
      </c>
      <c r="L1221" s="48"/>
      <c r="M1221" s="48"/>
      <c r="N1221" s="48"/>
      <c r="O1221" s="48"/>
      <c r="P1221" s="48" t="s">
        <v>2843</v>
      </c>
      <c r="Q1221" s="48"/>
      <c r="R1221" s="48"/>
      <c r="S1221" s="140" t="s">
        <v>1360</v>
      </c>
      <c r="T1221" s="48"/>
    </row>
    <row r="1222" spans="1:20" ht="236.25">
      <c r="A1222" s="76">
        <v>1222</v>
      </c>
      <c r="B1222" s="45" t="s">
        <v>1194</v>
      </c>
      <c r="C1222" s="105" t="s">
        <v>247</v>
      </c>
      <c r="D1222" s="105" t="s">
        <v>2725</v>
      </c>
      <c r="E1222" s="105" t="s">
        <v>2926</v>
      </c>
      <c r="F1222" s="106" t="s">
        <v>830</v>
      </c>
      <c r="G1222" s="106" t="s">
        <v>831</v>
      </c>
      <c r="H1222" s="107" t="s">
        <v>337</v>
      </c>
      <c r="I1222" s="107" t="s">
        <v>336</v>
      </c>
      <c r="J1222" s="47" t="s">
        <v>2788</v>
      </c>
      <c r="K1222" s="48" t="s">
        <v>743</v>
      </c>
      <c r="L1222" s="48"/>
      <c r="M1222" s="48" t="s">
        <v>1608</v>
      </c>
      <c r="N1222" s="48" t="s">
        <v>763</v>
      </c>
      <c r="O1222" s="48"/>
      <c r="P1222" s="48" t="s">
        <v>2756</v>
      </c>
      <c r="Q1222" s="48"/>
      <c r="R1222" s="48"/>
      <c r="S1222" s="140"/>
      <c r="T1222" s="48"/>
    </row>
    <row r="1223" spans="1:20" ht="63.75">
      <c r="A1223" s="76">
        <v>1223</v>
      </c>
      <c r="B1223" s="45" t="s">
        <v>1194</v>
      </c>
      <c r="C1223" s="105" t="s">
        <v>2345</v>
      </c>
      <c r="D1223" s="105" t="s">
        <v>2316</v>
      </c>
      <c r="E1223" s="105" t="s">
        <v>843</v>
      </c>
      <c r="F1223" s="106" t="s">
        <v>830</v>
      </c>
      <c r="G1223" s="106" t="s">
        <v>831</v>
      </c>
      <c r="H1223" s="107" t="s">
        <v>2169</v>
      </c>
      <c r="I1223" s="107" t="s">
        <v>2170</v>
      </c>
      <c r="J1223" s="47" t="s">
        <v>2789</v>
      </c>
      <c r="K1223" s="109" t="s">
        <v>32</v>
      </c>
      <c r="L1223" s="48"/>
      <c r="M1223" s="48" t="s">
        <v>1608</v>
      </c>
      <c r="N1223" s="48" t="s">
        <v>763</v>
      </c>
      <c r="O1223" s="48"/>
      <c r="P1223" s="48" t="s">
        <v>2840</v>
      </c>
      <c r="Q1223" s="48"/>
      <c r="R1223" s="48"/>
      <c r="S1223" s="140"/>
      <c r="T1223" s="48"/>
    </row>
    <row r="1224" spans="1:20" ht="135">
      <c r="A1224" s="76">
        <v>1224</v>
      </c>
      <c r="B1224" s="45" t="s">
        <v>1194</v>
      </c>
      <c r="C1224" s="105" t="s">
        <v>2680</v>
      </c>
      <c r="D1224" s="105" t="s">
        <v>1412</v>
      </c>
      <c r="E1224" s="105" t="s">
        <v>1398</v>
      </c>
      <c r="F1224" s="106" t="s">
        <v>830</v>
      </c>
      <c r="G1224" s="106" t="s">
        <v>831</v>
      </c>
      <c r="H1224" s="107" t="s">
        <v>2171</v>
      </c>
      <c r="I1224" s="107" t="s">
        <v>2172</v>
      </c>
      <c r="J1224" s="47" t="s">
        <v>2789</v>
      </c>
      <c r="K1224" s="48" t="s">
        <v>3058</v>
      </c>
      <c r="L1224" s="48"/>
      <c r="M1224" s="48" t="s">
        <v>1608</v>
      </c>
      <c r="N1224" s="48" t="s">
        <v>763</v>
      </c>
      <c r="O1224" s="48"/>
      <c r="P1224" s="48" t="s">
        <v>2841</v>
      </c>
      <c r="Q1224" s="48"/>
      <c r="R1224" s="48"/>
      <c r="S1224" s="140"/>
      <c r="T1224" s="48"/>
    </row>
    <row r="1225" spans="1:20" ht="258.75">
      <c r="A1225" s="76">
        <v>1225</v>
      </c>
      <c r="B1225" s="45" t="s">
        <v>1194</v>
      </c>
      <c r="C1225" s="105" t="s">
        <v>338</v>
      </c>
      <c r="D1225" s="105" t="s">
        <v>2767</v>
      </c>
      <c r="E1225" s="105" t="s">
        <v>2896</v>
      </c>
      <c r="F1225" s="106" t="s">
        <v>830</v>
      </c>
      <c r="G1225" s="106" t="s">
        <v>831</v>
      </c>
      <c r="H1225" s="107" t="s">
        <v>339</v>
      </c>
      <c r="I1225" s="107" t="s">
        <v>340</v>
      </c>
      <c r="J1225" s="47" t="s">
        <v>2789</v>
      </c>
      <c r="K1225" s="48" t="s">
        <v>3054</v>
      </c>
      <c r="L1225" s="48"/>
      <c r="M1225" s="48" t="s">
        <v>1608</v>
      </c>
      <c r="N1225" s="48" t="s">
        <v>763</v>
      </c>
      <c r="O1225" s="48"/>
      <c r="P1225" s="48" t="s">
        <v>2841</v>
      </c>
      <c r="Q1225" s="48"/>
      <c r="R1225" s="48"/>
      <c r="S1225" s="140"/>
      <c r="T1225" s="48"/>
    </row>
    <row r="1226" spans="1:20" ht="258.75">
      <c r="A1226" s="76">
        <v>1226</v>
      </c>
      <c r="B1226" s="45" t="s">
        <v>1194</v>
      </c>
      <c r="C1226" s="105" t="s">
        <v>338</v>
      </c>
      <c r="D1226" s="105" t="s">
        <v>2767</v>
      </c>
      <c r="E1226" s="105" t="s">
        <v>341</v>
      </c>
      <c r="F1226" s="106" t="s">
        <v>830</v>
      </c>
      <c r="G1226" s="106" t="s">
        <v>831</v>
      </c>
      <c r="H1226" s="107" t="s">
        <v>482</v>
      </c>
      <c r="I1226" s="107" t="s">
        <v>483</v>
      </c>
      <c r="J1226" s="47" t="s">
        <v>2789</v>
      </c>
      <c r="K1226" s="48" t="s">
        <v>3054</v>
      </c>
      <c r="L1226" s="48"/>
      <c r="M1226" s="48" t="s">
        <v>1608</v>
      </c>
      <c r="N1226" s="48" t="s">
        <v>763</v>
      </c>
      <c r="O1226" s="48"/>
      <c r="P1226" s="48" t="s">
        <v>2841</v>
      </c>
      <c r="Q1226" s="48"/>
      <c r="R1226" s="48"/>
      <c r="S1226" s="140"/>
      <c r="T1226" s="48"/>
    </row>
    <row r="1227" spans="1:20" ht="280.5">
      <c r="A1227" s="76">
        <v>1227</v>
      </c>
      <c r="B1227" s="45" t="s">
        <v>1194</v>
      </c>
      <c r="C1227" s="105" t="s">
        <v>1182</v>
      </c>
      <c r="D1227" s="105" t="s">
        <v>2739</v>
      </c>
      <c r="E1227" s="105" t="s">
        <v>2893</v>
      </c>
      <c r="F1227" s="106" t="s">
        <v>830</v>
      </c>
      <c r="G1227" s="106" t="s">
        <v>831</v>
      </c>
      <c r="H1227" s="107" t="s">
        <v>2173</v>
      </c>
      <c r="I1227" s="107" t="s">
        <v>2174</v>
      </c>
      <c r="J1227" s="47" t="s">
        <v>2787</v>
      </c>
      <c r="K1227" s="48"/>
      <c r="L1227" s="48"/>
      <c r="M1227" s="48"/>
      <c r="N1227" s="48"/>
      <c r="O1227" s="48"/>
      <c r="P1227" s="48" t="s">
        <v>2841</v>
      </c>
      <c r="Q1227" s="48"/>
      <c r="R1227" s="48"/>
      <c r="S1227" s="140"/>
      <c r="T1227" s="48"/>
    </row>
    <row r="1228" spans="1:20" ht="67.5">
      <c r="A1228" s="76">
        <v>1228</v>
      </c>
      <c r="B1228" s="45" t="s">
        <v>1194</v>
      </c>
      <c r="C1228" s="105" t="s">
        <v>834</v>
      </c>
      <c r="D1228" s="105" t="s">
        <v>835</v>
      </c>
      <c r="E1228" s="105" t="s">
        <v>2298</v>
      </c>
      <c r="F1228" s="106" t="s">
        <v>830</v>
      </c>
      <c r="G1228" s="106" t="s">
        <v>831</v>
      </c>
      <c r="H1228" s="107" t="s">
        <v>2175</v>
      </c>
      <c r="I1228" s="107" t="s">
        <v>2176</v>
      </c>
      <c r="J1228" s="47" t="s">
        <v>2815</v>
      </c>
      <c r="K1228" s="48" t="s">
        <v>3059</v>
      </c>
      <c r="L1228" s="48"/>
      <c r="M1228" s="48"/>
      <c r="N1228" s="48"/>
      <c r="O1228" s="48"/>
      <c r="P1228" s="48" t="s">
        <v>2841</v>
      </c>
      <c r="Q1228" s="48"/>
      <c r="R1228" s="48"/>
      <c r="S1228" s="140"/>
      <c r="T1228" s="48"/>
    </row>
    <row r="1229" spans="1:20" ht="409.5">
      <c r="A1229" s="76">
        <v>1229</v>
      </c>
      <c r="B1229" s="45" t="s">
        <v>1194</v>
      </c>
      <c r="C1229" s="105" t="s">
        <v>841</v>
      </c>
      <c r="D1229" s="105" t="s">
        <v>1707</v>
      </c>
      <c r="E1229" s="105" t="s">
        <v>1183</v>
      </c>
      <c r="F1229" s="106" t="s">
        <v>830</v>
      </c>
      <c r="G1229" s="106" t="s">
        <v>831</v>
      </c>
      <c r="H1229" s="107" t="s">
        <v>2177</v>
      </c>
      <c r="I1229" s="107" t="s">
        <v>2178</v>
      </c>
      <c r="J1229" s="47" t="s">
        <v>2789</v>
      </c>
      <c r="K1229" s="48" t="s">
        <v>182</v>
      </c>
      <c r="L1229" s="48"/>
      <c r="M1229" s="48" t="s">
        <v>1608</v>
      </c>
      <c r="N1229" s="48" t="s">
        <v>763</v>
      </c>
      <c r="O1229" s="48"/>
      <c r="P1229" s="48" t="s">
        <v>2844</v>
      </c>
      <c r="Q1229" s="48"/>
      <c r="R1229" s="48"/>
      <c r="S1229" s="163">
        <v>39679</v>
      </c>
      <c r="T1229" s="48"/>
    </row>
    <row r="1230" spans="1:20" ht="25.5">
      <c r="A1230" s="76">
        <v>1230</v>
      </c>
      <c r="B1230" s="45" t="s">
        <v>1194</v>
      </c>
      <c r="C1230" s="105" t="s">
        <v>2547</v>
      </c>
      <c r="D1230" s="105" t="s">
        <v>1259</v>
      </c>
      <c r="E1230" s="105" t="s">
        <v>1390</v>
      </c>
      <c r="F1230" s="106" t="s">
        <v>830</v>
      </c>
      <c r="G1230" s="106" t="s">
        <v>831</v>
      </c>
      <c r="H1230" s="107" t="s">
        <v>2179</v>
      </c>
      <c r="I1230" s="107" t="s">
        <v>2180</v>
      </c>
      <c r="J1230" s="47" t="s">
        <v>2788</v>
      </c>
      <c r="K1230" s="48" t="s">
        <v>98</v>
      </c>
      <c r="L1230" s="48"/>
      <c r="M1230" s="48" t="s">
        <v>1608</v>
      </c>
      <c r="N1230" s="48" t="s">
        <v>763</v>
      </c>
      <c r="O1230" s="48"/>
      <c r="P1230" s="48" t="s">
        <v>2722</v>
      </c>
      <c r="Q1230" s="48"/>
      <c r="R1230" s="48"/>
      <c r="S1230" s="163">
        <v>39678</v>
      </c>
      <c r="T1230" s="48"/>
    </row>
    <row r="1231" spans="1:20" ht="51">
      <c r="A1231" s="76">
        <v>1231</v>
      </c>
      <c r="B1231" s="45" t="s">
        <v>1194</v>
      </c>
      <c r="C1231" s="105" t="s">
        <v>2870</v>
      </c>
      <c r="D1231" s="105" t="s">
        <v>2516</v>
      </c>
      <c r="E1231" s="105" t="s">
        <v>2725</v>
      </c>
      <c r="F1231" s="106" t="s">
        <v>830</v>
      </c>
      <c r="G1231" s="106" t="s">
        <v>831</v>
      </c>
      <c r="H1231" s="107" t="s">
        <v>2181</v>
      </c>
      <c r="I1231" s="107" t="s">
        <v>1333</v>
      </c>
      <c r="J1231" s="47" t="s">
        <v>2789</v>
      </c>
      <c r="K1231" s="48" t="s">
        <v>231</v>
      </c>
      <c r="L1231" s="48"/>
      <c r="M1231" s="48" t="s">
        <v>1608</v>
      </c>
      <c r="N1231" s="48" t="s">
        <v>763</v>
      </c>
      <c r="O1231" s="48"/>
      <c r="P1231" s="48" t="s">
        <v>2315</v>
      </c>
      <c r="Q1231" s="48"/>
      <c r="R1231" s="48"/>
      <c r="S1231" s="163">
        <v>39679</v>
      </c>
      <c r="T1231" s="48"/>
    </row>
    <row r="1232" spans="1:20" ht="38.25">
      <c r="A1232" s="76">
        <v>1232</v>
      </c>
      <c r="B1232" s="45" t="s">
        <v>1194</v>
      </c>
      <c r="C1232" s="105" t="s">
        <v>867</v>
      </c>
      <c r="D1232" s="105" t="s">
        <v>868</v>
      </c>
      <c r="E1232" s="105" t="s">
        <v>2898</v>
      </c>
      <c r="F1232" s="106" t="s">
        <v>1392</v>
      </c>
      <c r="G1232" s="106" t="s">
        <v>831</v>
      </c>
      <c r="H1232" s="107" t="s">
        <v>2182</v>
      </c>
      <c r="I1232" s="107" t="s">
        <v>2183</v>
      </c>
      <c r="J1232" s="47" t="s">
        <v>2788</v>
      </c>
      <c r="K1232" s="48"/>
      <c r="L1232" s="48"/>
      <c r="M1232" s="48" t="s">
        <v>1608</v>
      </c>
      <c r="N1232" s="48" t="s">
        <v>1609</v>
      </c>
      <c r="O1232" s="48"/>
      <c r="P1232" s="48"/>
      <c r="Q1232" s="48"/>
      <c r="R1232" s="48"/>
      <c r="S1232" s="140"/>
      <c r="T1232" s="48"/>
    </row>
    <row r="1233" spans="1:20" ht="76.5">
      <c r="A1233" s="76">
        <v>1233</v>
      </c>
      <c r="B1233" s="45" t="s">
        <v>1194</v>
      </c>
      <c r="C1233" s="105" t="s">
        <v>867</v>
      </c>
      <c r="D1233" s="105" t="s">
        <v>2868</v>
      </c>
      <c r="E1233" s="105" t="s">
        <v>2425</v>
      </c>
      <c r="F1233" s="106" t="s">
        <v>830</v>
      </c>
      <c r="G1233" s="106" t="s">
        <v>831</v>
      </c>
      <c r="H1233" s="107" t="s">
        <v>2184</v>
      </c>
      <c r="I1233" s="107" t="s">
        <v>2185</v>
      </c>
      <c r="J1233" s="47" t="s">
        <v>2788</v>
      </c>
      <c r="K1233" s="48" t="s">
        <v>98</v>
      </c>
      <c r="L1233" s="48"/>
      <c r="M1233" s="48" t="s">
        <v>1608</v>
      </c>
      <c r="N1233" s="48" t="s">
        <v>763</v>
      </c>
      <c r="O1233" s="48"/>
      <c r="P1233" s="48" t="s">
        <v>2722</v>
      </c>
      <c r="Q1233" s="48"/>
      <c r="R1233" s="48"/>
      <c r="S1233" s="163">
        <v>39678</v>
      </c>
      <c r="T1233" s="48"/>
    </row>
    <row r="1234" spans="1:20" ht="89.25">
      <c r="A1234" s="76">
        <v>1234</v>
      </c>
      <c r="B1234" s="45" t="s">
        <v>1194</v>
      </c>
      <c r="C1234" s="105" t="s">
        <v>867</v>
      </c>
      <c r="D1234" s="105" t="s">
        <v>2868</v>
      </c>
      <c r="E1234" s="105" t="s">
        <v>2319</v>
      </c>
      <c r="F1234" s="106" t="s">
        <v>830</v>
      </c>
      <c r="G1234" s="106" t="s">
        <v>831</v>
      </c>
      <c r="H1234" s="107" t="s">
        <v>2186</v>
      </c>
      <c r="I1234" s="107" t="s">
        <v>3018</v>
      </c>
      <c r="J1234" s="47"/>
      <c r="K1234" s="48"/>
      <c r="L1234" s="48"/>
      <c r="M1234" s="48"/>
      <c r="N1234" s="48"/>
      <c r="O1234" s="48"/>
      <c r="P1234" s="48" t="s">
        <v>2722</v>
      </c>
      <c r="Q1234" s="48"/>
      <c r="R1234" s="48"/>
      <c r="S1234" s="140"/>
      <c r="T1234" s="48"/>
    </row>
    <row r="1235" spans="1:20" ht="331.5">
      <c r="A1235" s="76">
        <v>1235</v>
      </c>
      <c r="B1235" s="45" t="s">
        <v>1194</v>
      </c>
      <c r="C1235" s="105" t="s">
        <v>867</v>
      </c>
      <c r="D1235" s="105" t="s">
        <v>2868</v>
      </c>
      <c r="E1235" s="105" t="s">
        <v>2319</v>
      </c>
      <c r="F1235" s="106" t="s">
        <v>830</v>
      </c>
      <c r="G1235" s="106" t="s">
        <v>831</v>
      </c>
      <c r="H1235" s="107" t="s">
        <v>2194</v>
      </c>
      <c r="I1235" s="107" t="s">
        <v>1333</v>
      </c>
      <c r="J1235" s="47"/>
      <c r="K1235" s="48"/>
      <c r="L1235" s="48"/>
      <c r="M1235" s="48"/>
      <c r="N1235" s="48"/>
      <c r="O1235" s="48"/>
      <c r="P1235" s="48" t="s">
        <v>2722</v>
      </c>
      <c r="Q1235" s="48"/>
      <c r="R1235" s="48"/>
      <c r="S1235" s="140"/>
      <c r="T1235" s="48"/>
    </row>
    <row r="1236" spans="1:20" ht="38.25">
      <c r="A1236" s="76">
        <v>1236</v>
      </c>
      <c r="B1236" s="45" t="s">
        <v>1194</v>
      </c>
      <c r="C1236" s="105" t="s">
        <v>867</v>
      </c>
      <c r="D1236" s="105" t="s">
        <v>1661</v>
      </c>
      <c r="E1236" s="105" t="s">
        <v>2915</v>
      </c>
      <c r="F1236" s="106" t="s">
        <v>1392</v>
      </c>
      <c r="G1236" s="106" t="s">
        <v>1393</v>
      </c>
      <c r="H1236" s="107" t="s">
        <v>2195</v>
      </c>
      <c r="I1236" s="107" t="s">
        <v>2196</v>
      </c>
      <c r="J1236" s="47" t="s">
        <v>2788</v>
      </c>
      <c r="K1236" s="48"/>
      <c r="L1236" s="48"/>
      <c r="M1236" s="48" t="s">
        <v>1608</v>
      </c>
      <c r="N1236" s="48" t="s">
        <v>1609</v>
      </c>
      <c r="O1236" s="48"/>
      <c r="P1236" s="48"/>
      <c r="Q1236" s="48"/>
      <c r="R1236" s="48"/>
      <c r="S1236" s="140"/>
      <c r="T1236" s="48"/>
    </row>
    <row r="1237" spans="1:20" ht="12.75">
      <c r="A1237" s="76">
        <v>1237</v>
      </c>
      <c r="B1237" s="45" t="s">
        <v>1194</v>
      </c>
      <c r="C1237" s="105" t="s">
        <v>1157</v>
      </c>
      <c r="D1237" s="105" t="s">
        <v>1661</v>
      </c>
      <c r="E1237" s="105" t="s">
        <v>2908</v>
      </c>
      <c r="F1237" s="106" t="s">
        <v>1392</v>
      </c>
      <c r="G1237" s="106" t="s">
        <v>1393</v>
      </c>
      <c r="H1237" s="107" t="s">
        <v>2197</v>
      </c>
      <c r="I1237" s="107" t="s">
        <v>2198</v>
      </c>
      <c r="J1237" s="47" t="s">
        <v>2789</v>
      </c>
      <c r="K1237" s="48" t="s">
        <v>770</v>
      </c>
      <c r="L1237" s="48"/>
      <c r="M1237" s="48" t="s">
        <v>1608</v>
      </c>
      <c r="N1237" s="48" t="s">
        <v>1609</v>
      </c>
      <c r="O1237" s="48"/>
      <c r="P1237" s="48"/>
      <c r="Q1237" s="48"/>
      <c r="R1237" s="48"/>
      <c r="S1237" s="140"/>
      <c r="T1237" s="48"/>
    </row>
    <row r="1238" spans="1:20" ht="12.75">
      <c r="A1238" s="76">
        <v>1238</v>
      </c>
      <c r="B1238" s="45" t="s">
        <v>1194</v>
      </c>
      <c r="C1238" s="105" t="s">
        <v>687</v>
      </c>
      <c r="D1238" s="105" t="s">
        <v>2323</v>
      </c>
      <c r="E1238" s="105" t="s">
        <v>2725</v>
      </c>
      <c r="F1238" s="106" t="s">
        <v>1392</v>
      </c>
      <c r="G1238" s="106" t="s">
        <v>1393</v>
      </c>
      <c r="H1238" s="107" t="s">
        <v>2199</v>
      </c>
      <c r="I1238" s="107" t="s">
        <v>2200</v>
      </c>
      <c r="J1238" s="47" t="s">
        <v>2789</v>
      </c>
      <c r="K1238" s="117" t="s">
        <v>771</v>
      </c>
      <c r="L1238" s="48"/>
      <c r="M1238" s="48" t="s">
        <v>1608</v>
      </c>
      <c r="N1238" s="48" t="s">
        <v>1609</v>
      </c>
      <c r="O1238" s="48"/>
      <c r="P1238" s="48"/>
      <c r="Q1238" s="48"/>
      <c r="R1238" s="48"/>
      <c r="S1238" s="140"/>
      <c r="T1238" s="48"/>
    </row>
    <row r="1239" spans="1:20" ht="127.5">
      <c r="A1239" s="76">
        <v>1239</v>
      </c>
      <c r="B1239" s="45" t="s">
        <v>1194</v>
      </c>
      <c r="C1239" s="105" t="s">
        <v>1398</v>
      </c>
      <c r="D1239" s="105" t="s">
        <v>2719</v>
      </c>
      <c r="E1239" s="105" t="s">
        <v>843</v>
      </c>
      <c r="F1239" s="106" t="s">
        <v>830</v>
      </c>
      <c r="G1239" s="106" t="s">
        <v>831</v>
      </c>
      <c r="H1239" s="107" t="s">
        <v>2201</v>
      </c>
      <c r="I1239" s="107" t="s">
        <v>1333</v>
      </c>
      <c r="J1239" s="47" t="s">
        <v>2787</v>
      </c>
      <c r="K1239" s="48" t="s">
        <v>66</v>
      </c>
      <c r="L1239" s="48"/>
      <c r="M1239" s="48"/>
      <c r="N1239" s="48"/>
      <c r="O1239" s="48"/>
      <c r="P1239" s="48" t="s">
        <v>2939</v>
      </c>
      <c r="Q1239" s="48"/>
      <c r="R1239" s="48"/>
      <c r="S1239" s="140"/>
      <c r="T1239" s="48"/>
    </row>
    <row r="1240" spans="1:20" ht="123.75">
      <c r="A1240" s="76">
        <v>1240</v>
      </c>
      <c r="B1240" s="45" t="s">
        <v>1194</v>
      </c>
      <c r="C1240" s="105" t="s">
        <v>2858</v>
      </c>
      <c r="D1240" s="105" t="s">
        <v>2719</v>
      </c>
      <c r="E1240" s="105" t="s">
        <v>2893</v>
      </c>
      <c r="F1240" s="106" t="s">
        <v>830</v>
      </c>
      <c r="G1240" s="106" t="s">
        <v>831</v>
      </c>
      <c r="H1240" s="107" t="s">
        <v>2202</v>
      </c>
      <c r="I1240" s="107" t="s">
        <v>2203</v>
      </c>
      <c r="J1240" s="47" t="s">
        <v>2789</v>
      </c>
      <c r="K1240" s="48" t="s">
        <v>157</v>
      </c>
      <c r="L1240" s="48"/>
      <c r="M1240" s="48" t="s">
        <v>1608</v>
      </c>
      <c r="N1240" s="48" t="s">
        <v>763</v>
      </c>
      <c r="O1240" s="48"/>
      <c r="P1240" s="48" t="s">
        <v>2842</v>
      </c>
      <c r="Q1240" s="48"/>
      <c r="R1240" s="48"/>
      <c r="S1240" s="163">
        <v>39678</v>
      </c>
      <c r="T1240" s="48"/>
    </row>
    <row r="1241" spans="1:20" ht="216.75">
      <c r="A1241" s="76">
        <v>1241</v>
      </c>
      <c r="B1241" s="45" t="s">
        <v>1194</v>
      </c>
      <c r="C1241" s="105" t="s">
        <v>1387</v>
      </c>
      <c r="D1241" s="105" t="s">
        <v>2719</v>
      </c>
      <c r="E1241" s="105" t="s">
        <v>2911</v>
      </c>
      <c r="F1241" s="106" t="s">
        <v>830</v>
      </c>
      <c r="G1241" s="106" t="s">
        <v>831</v>
      </c>
      <c r="H1241" s="107" t="s">
        <v>2204</v>
      </c>
      <c r="I1241" s="107" t="s">
        <v>2178</v>
      </c>
      <c r="J1241" s="47" t="s">
        <v>2789</v>
      </c>
      <c r="K1241" s="48" t="s">
        <v>158</v>
      </c>
      <c r="L1241" s="48"/>
      <c r="M1241" s="48" t="s">
        <v>1608</v>
      </c>
      <c r="N1241" s="48" t="s">
        <v>763</v>
      </c>
      <c r="O1241" s="48"/>
      <c r="P1241" s="48" t="s">
        <v>2842</v>
      </c>
      <c r="Q1241" s="48"/>
      <c r="R1241" s="48"/>
      <c r="S1241" s="163">
        <v>39678</v>
      </c>
      <c r="T1241" s="48"/>
    </row>
    <row r="1242" spans="1:20" ht="102">
      <c r="A1242" s="76">
        <v>1242</v>
      </c>
      <c r="B1242" s="45" t="s">
        <v>1194</v>
      </c>
      <c r="C1242" s="105" t="s">
        <v>2736</v>
      </c>
      <c r="D1242" s="105" t="s">
        <v>2729</v>
      </c>
      <c r="E1242" s="105" t="s">
        <v>2319</v>
      </c>
      <c r="F1242" s="106" t="s">
        <v>830</v>
      </c>
      <c r="G1242" s="106" t="s">
        <v>831</v>
      </c>
      <c r="H1242" s="107" t="s">
        <v>2205</v>
      </c>
      <c r="I1242" s="107" t="s">
        <v>2178</v>
      </c>
      <c r="J1242" s="47" t="s">
        <v>2789</v>
      </c>
      <c r="K1242" s="48" t="s">
        <v>747</v>
      </c>
      <c r="L1242" s="48"/>
      <c r="M1242" s="48" t="s">
        <v>1608</v>
      </c>
      <c r="N1242" s="48" t="s">
        <v>763</v>
      </c>
      <c r="O1242" s="48"/>
      <c r="P1242" s="48" t="s">
        <v>2756</v>
      </c>
      <c r="Q1242" s="48"/>
      <c r="R1242" s="48"/>
      <c r="S1242" s="140"/>
      <c r="T1242" s="48"/>
    </row>
    <row r="1243" spans="1:20" ht="409.5">
      <c r="A1243" s="76">
        <v>1243</v>
      </c>
      <c r="B1243" s="45" t="s">
        <v>1194</v>
      </c>
      <c r="C1243" s="105" t="s">
        <v>2736</v>
      </c>
      <c r="D1243" s="105" t="s">
        <v>2765</v>
      </c>
      <c r="E1243" s="105"/>
      <c r="F1243" s="106" t="s">
        <v>830</v>
      </c>
      <c r="G1243" s="106" t="s">
        <v>831</v>
      </c>
      <c r="H1243" s="107" t="s">
        <v>2206</v>
      </c>
      <c r="I1243" s="107" t="s">
        <v>2206</v>
      </c>
      <c r="J1243" s="47" t="s">
        <v>2789</v>
      </c>
      <c r="K1243" s="48" t="s">
        <v>748</v>
      </c>
      <c r="L1243" s="48"/>
      <c r="M1243" s="48" t="s">
        <v>1608</v>
      </c>
      <c r="N1243" s="48" t="s">
        <v>763</v>
      </c>
      <c r="O1243" s="48"/>
      <c r="P1243" s="48" t="s">
        <v>2756</v>
      </c>
      <c r="Q1243" s="48"/>
      <c r="R1243" s="48"/>
      <c r="S1243" s="140"/>
      <c r="T1243" s="48"/>
    </row>
    <row r="1244" spans="1:20" ht="38.25">
      <c r="A1244" s="76">
        <v>1244</v>
      </c>
      <c r="B1244" s="45" t="s">
        <v>1194</v>
      </c>
      <c r="C1244" s="105" t="s">
        <v>1925</v>
      </c>
      <c r="D1244" s="105" t="s">
        <v>2765</v>
      </c>
      <c r="E1244" s="105" t="s">
        <v>2740</v>
      </c>
      <c r="F1244" s="106" t="s">
        <v>1392</v>
      </c>
      <c r="G1244" s="106" t="s">
        <v>831</v>
      </c>
      <c r="H1244" s="107" t="s">
        <v>2207</v>
      </c>
      <c r="I1244" s="107" t="s">
        <v>2207</v>
      </c>
      <c r="J1244" s="47" t="s">
        <v>2789</v>
      </c>
      <c r="K1244" s="48" t="s">
        <v>2695</v>
      </c>
      <c r="L1244" s="48"/>
      <c r="M1244" s="48" t="s">
        <v>1608</v>
      </c>
      <c r="N1244" s="48" t="s">
        <v>1609</v>
      </c>
      <c r="O1244" s="48"/>
      <c r="P1244" s="48"/>
      <c r="Q1244" s="48"/>
      <c r="R1244" s="48"/>
      <c r="S1244" s="140"/>
      <c r="T1244" s="48"/>
    </row>
    <row r="1245" spans="1:20" ht="38.25">
      <c r="A1245" s="76">
        <v>1245</v>
      </c>
      <c r="B1245" s="45" t="s">
        <v>1194</v>
      </c>
      <c r="C1245" s="105" t="s">
        <v>1273</v>
      </c>
      <c r="D1245" s="105" t="s">
        <v>2765</v>
      </c>
      <c r="E1245" s="105" t="s">
        <v>2739</v>
      </c>
      <c r="F1245" s="106" t="s">
        <v>1392</v>
      </c>
      <c r="G1245" s="106" t="s">
        <v>831</v>
      </c>
      <c r="H1245" s="107" t="s">
        <v>2208</v>
      </c>
      <c r="I1245" s="107" t="s">
        <v>2208</v>
      </c>
      <c r="J1245" s="47" t="s">
        <v>2789</v>
      </c>
      <c r="K1245" s="48" t="s">
        <v>2696</v>
      </c>
      <c r="L1245" s="48"/>
      <c r="M1245" s="48" t="s">
        <v>1608</v>
      </c>
      <c r="N1245" s="48" t="s">
        <v>1609</v>
      </c>
      <c r="O1245" s="48"/>
      <c r="P1245" s="48"/>
      <c r="Q1245" s="48"/>
      <c r="R1245" s="48"/>
      <c r="S1245" s="140"/>
      <c r="T1245" s="48"/>
    </row>
    <row r="1246" spans="1:20" ht="409.5">
      <c r="A1246" s="76">
        <v>1246</v>
      </c>
      <c r="B1246" s="45" t="s">
        <v>1194</v>
      </c>
      <c r="C1246" s="105" t="s">
        <v>2895</v>
      </c>
      <c r="D1246" s="105" t="s">
        <v>2874</v>
      </c>
      <c r="E1246" s="105" t="s">
        <v>2728</v>
      </c>
      <c r="F1246" s="106" t="s">
        <v>830</v>
      </c>
      <c r="G1246" s="106" t="s">
        <v>831</v>
      </c>
      <c r="H1246" s="107" t="s">
        <v>2209</v>
      </c>
      <c r="I1246" s="107" t="s">
        <v>1333</v>
      </c>
      <c r="J1246" s="47" t="s">
        <v>2815</v>
      </c>
      <c r="K1246" s="48" t="s">
        <v>3022</v>
      </c>
      <c r="L1246" s="48"/>
      <c r="M1246" s="48"/>
      <c r="N1246" s="48"/>
      <c r="O1246" s="48"/>
      <c r="P1246" s="48" t="s">
        <v>2844</v>
      </c>
      <c r="Q1246" s="48"/>
      <c r="R1246" s="48"/>
      <c r="S1246" s="140"/>
      <c r="T1246" s="48"/>
    </row>
    <row r="1247" spans="1:20" ht="102">
      <c r="A1247" s="76">
        <v>1247</v>
      </c>
      <c r="B1247" s="45" t="s">
        <v>1194</v>
      </c>
      <c r="C1247" s="105" t="s">
        <v>1299</v>
      </c>
      <c r="D1247" s="105" t="s">
        <v>1094</v>
      </c>
      <c r="E1247" s="105" t="s">
        <v>850</v>
      </c>
      <c r="F1247" s="106" t="s">
        <v>830</v>
      </c>
      <c r="G1247" s="106" t="s">
        <v>831</v>
      </c>
      <c r="H1247" s="107" t="s">
        <v>1591</v>
      </c>
      <c r="I1247" s="107" t="s">
        <v>1333</v>
      </c>
      <c r="J1247" s="47" t="s">
        <v>2815</v>
      </c>
      <c r="K1247" s="48" t="s">
        <v>81</v>
      </c>
      <c r="L1247" s="48"/>
      <c r="M1247" s="48"/>
      <c r="N1247" s="48"/>
      <c r="O1247" s="48"/>
      <c r="P1247" s="48" t="s">
        <v>2841</v>
      </c>
      <c r="Q1247" s="48"/>
      <c r="R1247" s="48"/>
      <c r="S1247" s="140"/>
      <c r="T1247" s="48"/>
    </row>
    <row r="1248" spans="1:20" ht="102">
      <c r="A1248" s="76">
        <v>1248</v>
      </c>
      <c r="B1248" s="45" t="s">
        <v>1194</v>
      </c>
      <c r="C1248" s="105" t="s">
        <v>1301</v>
      </c>
      <c r="D1248" s="105" t="s">
        <v>2817</v>
      </c>
      <c r="E1248" s="105" t="s">
        <v>843</v>
      </c>
      <c r="F1248" s="106" t="s">
        <v>830</v>
      </c>
      <c r="G1248" s="106" t="s">
        <v>831</v>
      </c>
      <c r="H1248" s="107" t="s">
        <v>1592</v>
      </c>
      <c r="I1248" s="107" t="s">
        <v>1333</v>
      </c>
      <c r="J1248" s="47" t="s">
        <v>2815</v>
      </c>
      <c r="K1248" s="48" t="s">
        <v>3023</v>
      </c>
      <c r="L1248" s="48"/>
      <c r="M1248" s="48"/>
      <c r="N1248" s="48"/>
      <c r="O1248" s="48"/>
      <c r="P1248" s="48" t="s">
        <v>2844</v>
      </c>
      <c r="Q1248" s="48"/>
      <c r="R1248" s="48"/>
      <c r="S1248" s="140"/>
      <c r="T1248" s="48"/>
    </row>
    <row r="1249" spans="1:20" ht="382.5">
      <c r="A1249" s="76">
        <v>1249</v>
      </c>
      <c r="B1249" s="45" t="s">
        <v>1194</v>
      </c>
      <c r="C1249" s="105" t="s">
        <v>871</v>
      </c>
      <c r="D1249" s="105" t="s">
        <v>1593</v>
      </c>
      <c r="E1249" s="105" t="s">
        <v>2285</v>
      </c>
      <c r="F1249" s="106" t="s">
        <v>830</v>
      </c>
      <c r="G1249" s="106" t="s">
        <v>831</v>
      </c>
      <c r="H1249" s="107" t="s">
        <v>1594</v>
      </c>
      <c r="I1249" s="107" t="s">
        <v>1595</v>
      </c>
      <c r="J1249" s="47" t="s">
        <v>2789</v>
      </c>
      <c r="K1249" s="48" t="s">
        <v>121</v>
      </c>
      <c r="L1249" s="48"/>
      <c r="M1249" s="48" t="s">
        <v>1608</v>
      </c>
      <c r="N1249" s="48" t="s">
        <v>763</v>
      </c>
      <c r="O1249" s="48"/>
      <c r="P1249" s="48" t="s">
        <v>2722</v>
      </c>
      <c r="Q1249" s="48"/>
      <c r="R1249" s="48"/>
      <c r="S1249" s="163">
        <v>39678</v>
      </c>
      <c r="T1249" s="48"/>
    </row>
    <row r="1250" spans="1:20" ht="56.25">
      <c r="A1250" s="76">
        <v>1250</v>
      </c>
      <c r="B1250" s="45" t="s">
        <v>1194</v>
      </c>
      <c r="C1250" s="105" t="s">
        <v>871</v>
      </c>
      <c r="D1250" s="105" t="s">
        <v>1593</v>
      </c>
      <c r="E1250" s="105" t="s">
        <v>2732</v>
      </c>
      <c r="F1250" s="106" t="s">
        <v>830</v>
      </c>
      <c r="G1250" s="106" t="s">
        <v>831</v>
      </c>
      <c r="H1250" s="107" t="s">
        <v>1596</v>
      </c>
      <c r="I1250" s="107" t="s">
        <v>1597</v>
      </c>
      <c r="J1250" s="47" t="s">
        <v>2789</v>
      </c>
      <c r="K1250" s="48" t="s">
        <v>122</v>
      </c>
      <c r="L1250" s="48"/>
      <c r="M1250" s="48" t="s">
        <v>1608</v>
      </c>
      <c r="N1250" s="48" t="s">
        <v>763</v>
      </c>
      <c r="O1250" s="48"/>
      <c r="P1250" s="48" t="s">
        <v>2722</v>
      </c>
      <c r="Q1250" s="48"/>
      <c r="R1250" s="48"/>
      <c r="S1250" s="163">
        <v>39678</v>
      </c>
      <c r="T1250" s="48"/>
    </row>
    <row r="1251" spans="1:20" ht="25.5">
      <c r="A1251" s="76">
        <v>1251</v>
      </c>
      <c r="B1251" s="45" t="s">
        <v>1194</v>
      </c>
      <c r="C1251" s="105" t="s">
        <v>871</v>
      </c>
      <c r="D1251" s="105" t="s">
        <v>1593</v>
      </c>
      <c r="E1251" s="105" t="s">
        <v>2923</v>
      </c>
      <c r="F1251" s="106" t="s">
        <v>830</v>
      </c>
      <c r="G1251" s="106" t="s">
        <v>831</v>
      </c>
      <c r="H1251" s="107" t="s">
        <v>1598</v>
      </c>
      <c r="I1251" s="107" t="s">
        <v>1599</v>
      </c>
      <c r="J1251" s="47" t="s">
        <v>2789</v>
      </c>
      <c r="K1251" s="48" t="s">
        <v>123</v>
      </c>
      <c r="L1251" s="48"/>
      <c r="M1251" s="48" t="s">
        <v>1608</v>
      </c>
      <c r="N1251" s="48" t="s">
        <v>763</v>
      </c>
      <c r="O1251" s="48"/>
      <c r="P1251" s="48" t="s">
        <v>2722</v>
      </c>
      <c r="Q1251" s="48"/>
      <c r="R1251" s="48"/>
      <c r="S1251" s="163">
        <v>39678</v>
      </c>
      <c r="T1251" s="48"/>
    </row>
    <row r="1252" spans="1:20" ht="25.5">
      <c r="A1252" s="76">
        <v>1252</v>
      </c>
      <c r="B1252" s="45" t="s">
        <v>1194</v>
      </c>
      <c r="C1252" s="105" t="s">
        <v>871</v>
      </c>
      <c r="D1252" s="105" t="s">
        <v>1593</v>
      </c>
      <c r="E1252" s="105" t="s">
        <v>836</v>
      </c>
      <c r="F1252" s="106" t="s">
        <v>830</v>
      </c>
      <c r="G1252" s="106" t="s">
        <v>831</v>
      </c>
      <c r="H1252" s="107" t="s">
        <v>1600</v>
      </c>
      <c r="I1252" s="107" t="s">
        <v>1601</v>
      </c>
      <c r="J1252" s="47" t="s">
        <v>2788</v>
      </c>
      <c r="K1252" s="48" t="s">
        <v>86</v>
      </c>
      <c r="L1252" s="48"/>
      <c r="M1252" s="48" t="s">
        <v>1608</v>
      </c>
      <c r="N1252" s="48" t="s">
        <v>763</v>
      </c>
      <c r="O1252" s="48"/>
      <c r="P1252" s="48" t="s">
        <v>2722</v>
      </c>
      <c r="Q1252" s="48"/>
      <c r="R1252" s="48"/>
      <c r="S1252" s="163">
        <v>39678</v>
      </c>
      <c r="T1252" s="48"/>
    </row>
    <row r="1253" spans="1:20" ht="90">
      <c r="A1253" s="76">
        <v>1253</v>
      </c>
      <c r="B1253" s="45" t="s">
        <v>1194</v>
      </c>
      <c r="C1253" s="105" t="s">
        <v>871</v>
      </c>
      <c r="D1253" s="105" t="s">
        <v>1593</v>
      </c>
      <c r="E1253" s="105" t="s">
        <v>2298</v>
      </c>
      <c r="F1253" s="106" t="s">
        <v>830</v>
      </c>
      <c r="G1253" s="106" t="s">
        <v>831</v>
      </c>
      <c r="H1253" s="107" t="s">
        <v>1602</v>
      </c>
      <c r="I1253" s="107" t="s">
        <v>1603</v>
      </c>
      <c r="J1253" s="47" t="s">
        <v>2815</v>
      </c>
      <c r="K1253" s="48" t="s">
        <v>124</v>
      </c>
      <c r="L1253" s="48"/>
      <c r="M1253" s="48"/>
      <c r="N1253" s="48"/>
      <c r="O1253" s="48"/>
      <c r="P1253" s="48" t="s">
        <v>2722</v>
      </c>
      <c r="Q1253" s="48"/>
      <c r="R1253" s="48"/>
      <c r="S1253" s="163">
        <v>39678</v>
      </c>
      <c r="T1253" s="48"/>
    </row>
    <row r="1254" spans="1:20" ht="101.25">
      <c r="A1254" s="76">
        <v>1254</v>
      </c>
      <c r="B1254" s="45" t="s">
        <v>1194</v>
      </c>
      <c r="C1254" s="105" t="s">
        <v>871</v>
      </c>
      <c r="D1254" s="105" t="s">
        <v>2823</v>
      </c>
      <c r="E1254" s="105" t="s">
        <v>2913</v>
      </c>
      <c r="F1254" s="106" t="s">
        <v>830</v>
      </c>
      <c r="G1254" s="106" t="s">
        <v>831</v>
      </c>
      <c r="H1254" s="107" t="s">
        <v>1604</v>
      </c>
      <c r="I1254" s="107" t="s">
        <v>1605</v>
      </c>
      <c r="J1254" s="47" t="s">
        <v>2789</v>
      </c>
      <c r="K1254" s="48" t="s">
        <v>125</v>
      </c>
      <c r="L1254" s="48"/>
      <c r="M1254" s="48" t="s">
        <v>1608</v>
      </c>
      <c r="N1254" s="48" t="s">
        <v>763</v>
      </c>
      <c r="O1254" s="48"/>
      <c r="P1254" s="48" t="s">
        <v>2722</v>
      </c>
      <c r="Q1254" s="48"/>
      <c r="R1254" s="48"/>
      <c r="S1254" s="163">
        <v>39678</v>
      </c>
      <c r="T1254" s="48"/>
    </row>
    <row r="1255" spans="1:20" ht="76.5">
      <c r="A1255" s="76">
        <v>1255</v>
      </c>
      <c r="B1255" s="45" t="s">
        <v>1194</v>
      </c>
      <c r="C1255" s="105" t="s">
        <v>2864</v>
      </c>
      <c r="D1255" s="105" t="s">
        <v>2924</v>
      </c>
      <c r="E1255" s="105" t="s">
        <v>1606</v>
      </c>
      <c r="F1255" s="106" t="s">
        <v>830</v>
      </c>
      <c r="G1255" s="106" t="s">
        <v>831</v>
      </c>
      <c r="H1255" s="107" t="s">
        <v>1607</v>
      </c>
      <c r="I1255" s="107" t="s">
        <v>1750</v>
      </c>
      <c r="J1255" s="47" t="s">
        <v>2788</v>
      </c>
      <c r="K1255" s="117" t="s">
        <v>126</v>
      </c>
      <c r="L1255" s="48"/>
      <c r="M1255" s="48" t="s">
        <v>1608</v>
      </c>
      <c r="N1255" s="48" t="s">
        <v>763</v>
      </c>
      <c r="O1255" s="48"/>
      <c r="P1255" s="48" t="s">
        <v>2722</v>
      </c>
      <c r="Q1255" s="48"/>
      <c r="R1255" s="48"/>
      <c r="S1255" s="163">
        <v>39678</v>
      </c>
      <c r="T1255" s="48"/>
    </row>
    <row r="1256" spans="1:20" ht="89.25">
      <c r="A1256" s="76">
        <v>1256</v>
      </c>
      <c r="B1256" s="45" t="s">
        <v>1194</v>
      </c>
      <c r="C1256" s="105" t="s">
        <v>498</v>
      </c>
      <c r="D1256" s="105" t="s">
        <v>499</v>
      </c>
      <c r="E1256" s="105" t="s">
        <v>1388</v>
      </c>
      <c r="F1256" s="106" t="s">
        <v>830</v>
      </c>
      <c r="G1256" s="106" t="s">
        <v>831</v>
      </c>
      <c r="H1256" s="107" t="s">
        <v>1751</v>
      </c>
      <c r="I1256" s="107" t="s">
        <v>1752</v>
      </c>
      <c r="J1256" s="47" t="s">
        <v>2788</v>
      </c>
      <c r="K1256" s="48" t="s">
        <v>85</v>
      </c>
      <c r="L1256" s="48"/>
      <c r="M1256" s="48" t="s">
        <v>1608</v>
      </c>
      <c r="N1256" s="48" t="s">
        <v>763</v>
      </c>
      <c r="O1256" s="48"/>
      <c r="P1256" s="48" t="s">
        <v>2722</v>
      </c>
      <c r="Q1256" s="48"/>
      <c r="R1256" s="48"/>
      <c r="S1256" s="163">
        <v>39678</v>
      </c>
      <c r="T1256" s="48"/>
    </row>
    <row r="1257" spans="1:20" ht="76.5">
      <c r="A1257" s="76">
        <v>1257</v>
      </c>
      <c r="B1257" s="45" t="s">
        <v>1194</v>
      </c>
      <c r="C1257" s="105" t="s">
        <v>432</v>
      </c>
      <c r="D1257" s="105" t="s">
        <v>433</v>
      </c>
      <c r="E1257" s="105"/>
      <c r="F1257" s="106" t="s">
        <v>830</v>
      </c>
      <c r="G1257" s="106" t="s">
        <v>831</v>
      </c>
      <c r="H1257" s="107" t="s">
        <v>1753</v>
      </c>
      <c r="I1257" s="107" t="s">
        <v>1754</v>
      </c>
      <c r="J1257" s="47" t="s">
        <v>2787</v>
      </c>
      <c r="K1257" s="109" t="s">
        <v>66</v>
      </c>
      <c r="L1257" s="48"/>
      <c r="M1257" s="48"/>
      <c r="N1257" s="48"/>
      <c r="O1257" s="48"/>
      <c r="P1257" s="48" t="s">
        <v>2939</v>
      </c>
      <c r="Q1257" s="48"/>
      <c r="R1257" s="48"/>
      <c r="S1257" s="140"/>
      <c r="T1257" s="48"/>
    </row>
    <row r="1258" spans="1:20" ht="127.5">
      <c r="A1258" s="76">
        <v>1258</v>
      </c>
      <c r="B1258" s="45" t="s">
        <v>1194</v>
      </c>
      <c r="C1258" s="105" t="s">
        <v>432</v>
      </c>
      <c r="D1258" s="105" t="s">
        <v>433</v>
      </c>
      <c r="E1258" s="105" t="s">
        <v>1755</v>
      </c>
      <c r="F1258" s="106" t="s">
        <v>830</v>
      </c>
      <c r="G1258" s="106" t="s">
        <v>831</v>
      </c>
      <c r="H1258" s="107" t="s">
        <v>1756</v>
      </c>
      <c r="I1258" s="107" t="s">
        <v>1757</v>
      </c>
      <c r="J1258" s="47" t="s">
        <v>203</v>
      </c>
      <c r="K1258" s="117" t="s">
        <v>1379</v>
      </c>
      <c r="L1258" s="48"/>
      <c r="M1258" s="48" t="s">
        <v>1608</v>
      </c>
      <c r="N1258" s="48" t="s">
        <v>763</v>
      </c>
      <c r="O1258" s="48"/>
      <c r="P1258" s="48" t="s">
        <v>2843</v>
      </c>
      <c r="Q1258" s="48"/>
      <c r="R1258" s="48"/>
      <c r="S1258" s="140"/>
      <c r="T1258" s="48"/>
    </row>
    <row r="1259" spans="1:20" ht="63.75">
      <c r="A1259" s="76">
        <v>1259</v>
      </c>
      <c r="B1259" s="45" t="s">
        <v>1194</v>
      </c>
      <c r="C1259" s="105" t="s">
        <v>432</v>
      </c>
      <c r="D1259" s="105" t="s">
        <v>862</v>
      </c>
      <c r="E1259" s="105" t="s">
        <v>1758</v>
      </c>
      <c r="F1259" s="106" t="s">
        <v>830</v>
      </c>
      <c r="G1259" s="106" t="s">
        <v>831</v>
      </c>
      <c r="H1259" s="107" t="s">
        <v>1759</v>
      </c>
      <c r="I1259" s="107" t="s">
        <v>1760</v>
      </c>
      <c r="J1259" s="47" t="s">
        <v>2788</v>
      </c>
      <c r="K1259" s="117" t="s">
        <v>86</v>
      </c>
      <c r="L1259" s="48"/>
      <c r="M1259" s="48" t="s">
        <v>1608</v>
      </c>
      <c r="N1259" s="48" t="s">
        <v>763</v>
      </c>
      <c r="O1259" s="48"/>
      <c r="P1259" s="48" t="s">
        <v>2722</v>
      </c>
      <c r="Q1259" s="48"/>
      <c r="R1259" s="48"/>
      <c r="S1259" s="163">
        <v>39678</v>
      </c>
      <c r="T1259" s="48"/>
    </row>
    <row r="1260" spans="1:20" ht="76.5">
      <c r="A1260" s="76">
        <v>1260</v>
      </c>
      <c r="B1260" s="45" t="s">
        <v>1194</v>
      </c>
      <c r="C1260" s="105" t="s">
        <v>432</v>
      </c>
      <c r="D1260" s="105" t="s">
        <v>862</v>
      </c>
      <c r="E1260" s="105" t="s">
        <v>1761</v>
      </c>
      <c r="F1260" s="106" t="s">
        <v>830</v>
      </c>
      <c r="G1260" s="106" t="s">
        <v>831</v>
      </c>
      <c r="H1260" s="107" t="s">
        <v>1762</v>
      </c>
      <c r="I1260" s="107" t="s">
        <v>1763</v>
      </c>
      <c r="J1260" s="47" t="s">
        <v>2788</v>
      </c>
      <c r="K1260" s="117" t="s">
        <v>86</v>
      </c>
      <c r="L1260" s="48"/>
      <c r="M1260" s="48" t="s">
        <v>1608</v>
      </c>
      <c r="N1260" s="48" t="s">
        <v>763</v>
      </c>
      <c r="O1260" s="48"/>
      <c r="P1260" s="48" t="s">
        <v>2722</v>
      </c>
      <c r="Q1260" s="48"/>
      <c r="R1260" s="48"/>
      <c r="S1260" s="163">
        <v>39678</v>
      </c>
      <c r="T1260" s="48"/>
    </row>
    <row r="1261" spans="1:20" ht="76.5">
      <c r="A1261" s="76">
        <v>1261</v>
      </c>
      <c r="B1261" s="45" t="s">
        <v>1194</v>
      </c>
      <c r="C1261" s="105" t="s">
        <v>432</v>
      </c>
      <c r="D1261" s="105" t="s">
        <v>862</v>
      </c>
      <c r="E1261" s="105" t="s">
        <v>1764</v>
      </c>
      <c r="F1261" s="106" t="s">
        <v>830</v>
      </c>
      <c r="G1261" s="106" t="s">
        <v>1765</v>
      </c>
      <c r="H1261" s="107" t="s">
        <v>1762</v>
      </c>
      <c r="I1261" s="107" t="s">
        <v>1766</v>
      </c>
      <c r="J1261" s="47" t="s">
        <v>2788</v>
      </c>
      <c r="K1261" s="132" t="s">
        <v>86</v>
      </c>
      <c r="L1261" s="48"/>
      <c r="M1261" s="48" t="s">
        <v>1608</v>
      </c>
      <c r="N1261" s="48" t="s">
        <v>763</v>
      </c>
      <c r="O1261" s="48"/>
      <c r="P1261" s="48" t="s">
        <v>2722</v>
      </c>
      <c r="Q1261" s="48"/>
      <c r="R1261" s="48"/>
      <c r="S1261" s="163">
        <v>39678</v>
      </c>
      <c r="T1261" s="48"/>
    </row>
    <row r="1262" spans="1:20" ht="76.5">
      <c r="A1262" s="76">
        <v>1262</v>
      </c>
      <c r="B1262" s="45" t="s">
        <v>1194</v>
      </c>
      <c r="C1262" s="105" t="s">
        <v>432</v>
      </c>
      <c r="D1262" s="105" t="s">
        <v>862</v>
      </c>
      <c r="E1262" s="105" t="s">
        <v>1767</v>
      </c>
      <c r="F1262" s="106" t="s">
        <v>830</v>
      </c>
      <c r="G1262" s="106" t="s">
        <v>831</v>
      </c>
      <c r="H1262" s="107" t="s">
        <v>1762</v>
      </c>
      <c r="I1262" s="107"/>
      <c r="J1262" s="47" t="s">
        <v>2788</v>
      </c>
      <c r="K1262" s="117" t="s">
        <v>86</v>
      </c>
      <c r="L1262" s="48"/>
      <c r="M1262" s="48" t="s">
        <v>1608</v>
      </c>
      <c r="N1262" s="48" t="s">
        <v>763</v>
      </c>
      <c r="O1262" s="48"/>
      <c r="P1262" s="48" t="s">
        <v>2722</v>
      </c>
      <c r="Q1262" s="48"/>
      <c r="R1262" s="48"/>
      <c r="S1262" s="163">
        <v>39678</v>
      </c>
      <c r="T1262" s="48"/>
    </row>
    <row r="1263" spans="1:20" ht="78.75">
      <c r="A1263" s="76">
        <v>1263</v>
      </c>
      <c r="B1263" s="45" t="s">
        <v>1194</v>
      </c>
      <c r="C1263" s="105" t="s">
        <v>432</v>
      </c>
      <c r="D1263" s="105" t="s">
        <v>862</v>
      </c>
      <c r="E1263" s="105" t="s">
        <v>1768</v>
      </c>
      <c r="F1263" s="106" t="s">
        <v>830</v>
      </c>
      <c r="G1263" s="106" t="s">
        <v>831</v>
      </c>
      <c r="H1263" s="107" t="s">
        <v>1769</v>
      </c>
      <c r="I1263" s="107" t="s">
        <v>1333</v>
      </c>
      <c r="J1263" s="47" t="s">
        <v>2789</v>
      </c>
      <c r="K1263" s="117" t="s">
        <v>127</v>
      </c>
      <c r="L1263" s="48"/>
      <c r="M1263" s="48" t="s">
        <v>1608</v>
      </c>
      <c r="N1263" s="48" t="s">
        <v>763</v>
      </c>
      <c r="O1263" s="48"/>
      <c r="P1263" s="48" t="s">
        <v>2722</v>
      </c>
      <c r="Q1263" s="48"/>
      <c r="R1263" s="48"/>
      <c r="S1263" s="163">
        <v>39678</v>
      </c>
      <c r="T1263" s="48"/>
    </row>
    <row r="1264" spans="1:20" ht="33.75">
      <c r="A1264" s="76">
        <v>1264</v>
      </c>
      <c r="B1264" s="45" t="s">
        <v>1194</v>
      </c>
      <c r="C1264" s="105" t="s">
        <v>2927</v>
      </c>
      <c r="D1264" s="105" t="s">
        <v>2308</v>
      </c>
      <c r="E1264" s="105"/>
      <c r="F1264" s="106" t="s">
        <v>830</v>
      </c>
      <c r="G1264" s="106" t="s">
        <v>831</v>
      </c>
      <c r="H1264" s="107" t="s">
        <v>1192</v>
      </c>
      <c r="I1264" s="107" t="s">
        <v>1193</v>
      </c>
      <c r="J1264" s="47" t="s">
        <v>2788</v>
      </c>
      <c r="K1264" s="117" t="s">
        <v>36</v>
      </c>
      <c r="L1264" s="48"/>
      <c r="M1264" s="48" t="s">
        <v>1608</v>
      </c>
      <c r="N1264" s="48" t="s">
        <v>763</v>
      </c>
      <c r="O1264" s="48"/>
      <c r="P1264" s="48" t="s">
        <v>2840</v>
      </c>
      <c r="Q1264" s="48"/>
      <c r="R1264" s="48"/>
      <c r="S1264" s="140"/>
      <c r="T1264" s="48"/>
    </row>
    <row r="1265" spans="1:20" ht="45">
      <c r="A1265" s="76">
        <v>1265</v>
      </c>
      <c r="B1265" s="45" t="s">
        <v>638</v>
      </c>
      <c r="C1265" s="103" t="s">
        <v>848</v>
      </c>
      <c r="D1265" s="103" t="s">
        <v>2931</v>
      </c>
      <c r="E1265" s="103" t="s">
        <v>1195</v>
      </c>
      <c r="F1265" s="104" t="s">
        <v>830</v>
      </c>
      <c r="G1265" s="104" t="s">
        <v>831</v>
      </c>
      <c r="H1265" s="114" t="s">
        <v>1196</v>
      </c>
      <c r="I1265" s="114" t="s">
        <v>1197</v>
      </c>
      <c r="J1265" s="47" t="s">
        <v>2815</v>
      </c>
      <c r="K1265" s="151" t="s">
        <v>758</v>
      </c>
      <c r="L1265" s="48"/>
      <c r="M1265" s="48"/>
      <c r="N1265" s="48"/>
      <c r="O1265" s="48"/>
      <c r="P1265" s="48" t="s">
        <v>1421</v>
      </c>
      <c r="Q1265" s="48"/>
      <c r="R1265" s="48"/>
      <c r="S1265" s="163">
        <v>39686</v>
      </c>
      <c r="T1265" s="48"/>
    </row>
    <row r="1266" spans="1:20" ht="78.75">
      <c r="A1266" s="76">
        <v>1266</v>
      </c>
      <c r="B1266" s="45" t="s">
        <v>638</v>
      </c>
      <c r="C1266" s="105" t="s">
        <v>848</v>
      </c>
      <c r="D1266" s="105" t="s">
        <v>2931</v>
      </c>
      <c r="E1266" s="105" t="s">
        <v>2892</v>
      </c>
      <c r="F1266" s="106" t="s">
        <v>1392</v>
      </c>
      <c r="G1266" s="106" t="s">
        <v>1393</v>
      </c>
      <c r="H1266" s="107" t="s">
        <v>1198</v>
      </c>
      <c r="I1266" s="107" t="s">
        <v>1199</v>
      </c>
      <c r="J1266" s="47" t="s">
        <v>2789</v>
      </c>
      <c r="K1266" s="117" t="s">
        <v>760</v>
      </c>
      <c r="L1266" s="48"/>
      <c r="M1266" s="48" t="s">
        <v>1608</v>
      </c>
      <c r="N1266" s="48" t="s">
        <v>763</v>
      </c>
      <c r="O1266" s="48"/>
      <c r="P1266" s="48" t="s">
        <v>1421</v>
      </c>
      <c r="Q1266" s="48"/>
      <c r="R1266" s="48"/>
      <c r="S1266" s="163">
        <v>39686</v>
      </c>
      <c r="T1266" s="48"/>
    </row>
    <row r="1267" spans="1:20" ht="78.75">
      <c r="A1267" s="76">
        <v>1267</v>
      </c>
      <c r="B1267" s="45" t="s">
        <v>638</v>
      </c>
      <c r="C1267" s="105" t="s">
        <v>848</v>
      </c>
      <c r="D1267" s="105" t="s">
        <v>849</v>
      </c>
      <c r="E1267" s="105" t="s">
        <v>1200</v>
      </c>
      <c r="F1267" s="106" t="s">
        <v>1392</v>
      </c>
      <c r="G1267" s="106" t="s">
        <v>1393</v>
      </c>
      <c r="H1267" s="107" t="s">
        <v>624</v>
      </c>
      <c r="I1267" s="107" t="s">
        <v>625</v>
      </c>
      <c r="J1267" s="47" t="s">
        <v>2788</v>
      </c>
      <c r="K1267" s="117" t="s">
        <v>761</v>
      </c>
      <c r="L1267" s="48"/>
      <c r="M1267" s="48" t="s">
        <v>1608</v>
      </c>
      <c r="N1267" s="48" t="s">
        <v>763</v>
      </c>
      <c r="O1267" s="48"/>
      <c r="P1267" s="48" t="s">
        <v>1421</v>
      </c>
      <c r="Q1267" s="48"/>
      <c r="R1267" s="48"/>
      <c r="S1267" s="163">
        <v>39686</v>
      </c>
      <c r="T1267" s="48"/>
    </row>
    <row r="1268" spans="1:20" ht="63.75">
      <c r="A1268" s="76">
        <v>1268</v>
      </c>
      <c r="B1268" s="45" t="s">
        <v>638</v>
      </c>
      <c r="C1268" s="105" t="s">
        <v>848</v>
      </c>
      <c r="D1268" s="105" t="s">
        <v>849</v>
      </c>
      <c r="E1268" s="105" t="s">
        <v>626</v>
      </c>
      <c r="F1268" s="106" t="s">
        <v>1392</v>
      </c>
      <c r="G1268" s="106" t="s">
        <v>1393</v>
      </c>
      <c r="H1268" s="107" t="s">
        <v>627</v>
      </c>
      <c r="I1268" s="107" t="s">
        <v>628</v>
      </c>
      <c r="J1268" s="47" t="s">
        <v>2789</v>
      </c>
      <c r="K1268" s="117" t="s">
        <v>1168</v>
      </c>
      <c r="L1268" s="48"/>
      <c r="M1268" s="48" t="s">
        <v>1608</v>
      </c>
      <c r="N1268" s="48" t="s">
        <v>1609</v>
      </c>
      <c r="O1268" s="48"/>
      <c r="P1268" s="48"/>
      <c r="Q1268" s="48"/>
      <c r="R1268" s="48"/>
      <c r="S1268" s="140"/>
      <c r="T1268" s="48"/>
    </row>
    <row r="1269" spans="1:20" ht="38.25">
      <c r="A1269" s="76">
        <v>1269</v>
      </c>
      <c r="B1269" s="45" t="s">
        <v>638</v>
      </c>
      <c r="C1269" s="105" t="s">
        <v>848</v>
      </c>
      <c r="D1269" s="105" t="s">
        <v>849</v>
      </c>
      <c r="E1269" s="105" t="s">
        <v>629</v>
      </c>
      <c r="F1269" s="106" t="s">
        <v>1392</v>
      </c>
      <c r="G1269" s="106" t="s">
        <v>1393</v>
      </c>
      <c r="H1269" s="107" t="s">
        <v>630</v>
      </c>
      <c r="I1269" s="107" t="s">
        <v>631</v>
      </c>
      <c r="J1269" s="47" t="s">
        <v>2789</v>
      </c>
      <c r="K1269" s="152" t="s">
        <v>1168</v>
      </c>
      <c r="L1269" s="48"/>
      <c r="M1269" s="48" t="s">
        <v>1608</v>
      </c>
      <c r="N1269" s="48" t="s">
        <v>1609</v>
      </c>
      <c r="O1269" s="48"/>
      <c r="P1269" s="48"/>
      <c r="Q1269" s="48"/>
      <c r="R1269" s="48"/>
      <c r="S1269" s="140"/>
      <c r="T1269" s="48"/>
    </row>
    <row r="1270" spans="1:20" ht="76.5">
      <c r="A1270" s="76">
        <v>1270</v>
      </c>
      <c r="B1270" s="45" t="s">
        <v>638</v>
      </c>
      <c r="C1270" s="105" t="s">
        <v>2864</v>
      </c>
      <c r="D1270" s="105" t="s">
        <v>2924</v>
      </c>
      <c r="E1270" s="105" t="s">
        <v>632</v>
      </c>
      <c r="F1270" s="106" t="s">
        <v>830</v>
      </c>
      <c r="G1270" s="106" t="s">
        <v>831</v>
      </c>
      <c r="H1270" s="107" t="s">
        <v>633</v>
      </c>
      <c r="I1270" s="107" t="s">
        <v>634</v>
      </c>
      <c r="J1270" s="47" t="s">
        <v>2788</v>
      </c>
      <c r="K1270" s="117" t="s">
        <v>86</v>
      </c>
      <c r="L1270" s="48"/>
      <c r="M1270" s="48" t="s">
        <v>1608</v>
      </c>
      <c r="N1270" s="48" t="s">
        <v>763</v>
      </c>
      <c r="O1270" s="48"/>
      <c r="P1270" s="48" t="s">
        <v>2722</v>
      </c>
      <c r="Q1270" s="48"/>
      <c r="R1270" s="48"/>
      <c r="S1270" s="163">
        <v>39678</v>
      </c>
      <c r="T1270" s="48"/>
    </row>
    <row r="1271" spans="1:20" ht="178.5">
      <c r="A1271" s="76">
        <v>1271</v>
      </c>
      <c r="B1271" s="45" t="s">
        <v>638</v>
      </c>
      <c r="C1271" s="105" t="s">
        <v>2905</v>
      </c>
      <c r="D1271" s="105" t="s">
        <v>2865</v>
      </c>
      <c r="E1271" s="105" t="s">
        <v>635</v>
      </c>
      <c r="F1271" s="106" t="s">
        <v>830</v>
      </c>
      <c r="G1271" s="106" t="s">
        <v>831</v>
      </c>
      <c r="H1271" s="107" t="s">
        <v>636</v>
      </c>
      <c r="I1271" s="107" t="s">
        <v>637</v>
      </c>
      <c r="J1271" s="47" t="s">
        <v>2788</v>
      </c>
      <c r="K1271" s="117" t="s">
        <v>762</v>
      </c>
      <c r="L1271" s="48"/>
      <c r="M1271" s="48" t="s">
        <v>1608</v>
      </c>
      <c r="N1271" s="48" t="s">
        <v>763</v>
      </c>
      <c r="O1271" s="48"/>
      <c r="P1271" s="48" t="s">
        <v>1421</v>
      </c>
      <c r="Q1271" s="48"/>
      <c r="R1271" s="48"/>
      <c r="S1271" s="163">
        <v>39686</v>
      </c>
      <c r="T1271" s="48"/>
    </row>
    <row r="1272" spans="1:20" ht="157.5">
      <c r="A1272" s="76">
        <v>1272</v>
      </c>
      <c r="B1272" s="45" t="s">
        <v>643</v>
      </c>
      <c r="C1272" s="103"/>
      <c r="D1272" s="103" t="s">
        <v>2297</v>
      </c>
      <c r="E1272" s="103" t="s">
        <v>842</v>
      </c>
      <c r="F1272" s="104" t="s">
        <v>830</v>
      </c>
      <c r="G1272" s="104" t="s">
        <v>831</v>
      </c>
      <c r="H1272" s="114" t="s">
        <v>639</v>
      </c>
      <c r="I1272" s="114" t="s">
        <v>640</v>
      </c>
      <c r="J1272" s="47" t="s">
        <v>2815</v>
      </c>
      <c r="K1272" s="48" t="s">
        <v>3041</v>
      </c>
      <c r="L1272" s="48"/>
      <c r="M1272" s="48"/>
      <c r="N1272" s="48"/>
      <c r="O1272" s="48"/>
      <c r="P1272" s="48" t="s">
        <v>2925</v>
      </c>
      <c r="Q1272" s="48"/>
      <c r="R1272" s="48"/>
      <c r="S1272" s="140"/>
      <c r="T1272" s="48"/>
    </row>
    <row r="1273" spans="1:20" ht="89.25">
      <c r="A1273" s="76">
        <v>1273</v>
      </c>
      <c r="B1273" s="45" t="s">
        <v>643</v>
      </c>
      <c r="C1273" s="105"/>
      <c r="D1273" s="105" t="s">
        <v>1088</v>
      </c>
      <c r="E1273" s="105" t="s">
        <v>2730</v>
      </c>
      <c r="F1273" s="106" t="s">
        <v>830</v>
      </c>
      <c r="G1273" s="106" t="s">
        <v>831</v>
      </c>
      <c r="H1273" s="107" t="s">
        <v>641</v>
      </c>
      <c r="I1273" s="107" t="s">
        <v>642</v>
      </c>
      <c r="J1273" s="47" t="s">
        <v>203</v>
      </c>
      <c r="K1273" s="48" t="s">
        <v>3042</v>
      </c>
      <c r="L1273" s="48"/>
      <c r="M1273" s="48" t="s">
        <v>1608</v>
      </c>
      <c r="N1273" s="48" t="s">
        <v>763</v>
      </c>
      <c r="O1273" s="48"/>
      <c r="P1273" s="48" t="s">
        <v>2925</v>
      </c>
      <c r="Q1273" s="48"/>
      <c r="R1273" s="48"/>
      <c r="S1273" s="140"/>
      <c r="T1273" s="48"/>
    </row>
    <row r="1274" spans="1:20" ht="409.5">
      <c r="A1274" s="76">
        <v>1274</v>
      </c>
      <c r="B1274" s="45" t="s">
        <v>1223</v>
      </c>
      <c r="C1274" s="105" t="s">
        <v>2899</v>
      </c>
      <c r="D1274" s="105" t="s">
        <v>2900</v>
      </c>
      <c r="E1274" s="105" t="s">
        <v>2910</v>
      </c>
      <c r="F1274" s="106" t="s">
        <v>830</v>
      </c>
      <c r="G1274" s="106" t="s">
        <v>831</v>
      </c>
      <c r="H1274" s="107" t="s">
        <v>644</v>
      </c>
      <c r="I1274" s="107" t="s">
        <v>645</v>
      </c>
      <c r="J1274" s="47" t="s">
        <v>2815</v>
      </c>
      <c r="K1274" s="48" t="s">
        <v>65</v>
      </c>
      <c r="L1274" s="48"/>
      <c r="M1274" s="48"/>
      <c r="N1274" s="48"/>
      <c r="O1274" s="48"/>
      <c r="P1274" s="48" t="s">
        <v>2939</v>
      </c>
      <c r="Q1274" s="48"/>
      <c r="R1274" s="48"/>
      <c r="S1274" s="163">
        <v>39679</v>
      </c>
      <c r="T1274" s="48"/>
    </row>
    <row r="1275" spans="1:20" ht="89.25">
      <c r="A1275" s="76">
        <v>1275</v>
      </c>
      <c r="B1275" s="45" t="s">
        <v>1223</v>
      </c>
      <c r="C1275" s="105" t="s">
        <v>1160</v>
      </c>
      <c r="D1275" s="105" t="s">
        <v>1163</v>
      </c>
      <c r="E1275" s="105" t="s">
        <v>2876</v>
      </c>
      <c r="F1275" s="106" t="s">
        <v>830</v>
      </c>
      <c r="G1275" s="106" t="s">
        <v>831</v>
      </c>
      <c r="H1275" s="107" t="s">
        <v>646</v>
      </c>
      <c r="I1275" s="107" t="s">
        <v>647</v>
      </c>
      <c r="J1275" s="47" t="s">
        <v>2789</v>
      </c>
      <c r="K1275" s="48" t="s">
        <v>159</v>
      </c>
      <c r="L1275" s="48"/>
      <c r="M1275" s="48" t="s">
        <v>1608</v>
      </c>
      <c r="N1275" s="48" t="s">
        <v>763</v>
      </c>
      <c r="O1275" s="48"/>
      <c r="P1275" s="48" t="s">
        <v>2842</v>
      </c>
      <c r="Q1275" s="48"/>
      <c r="R1275" s="48"/>
      <c r="S1275" s="163">
        <v>39678</v>
      </c>
      <c r="T1275" s="48"/>
    </row>
    <row r="1276" spans="1:20" ht="165.75">
      <c r="A1276" s="76">
        <v>1276</v>
      </c>
      <c r="B1276" s="45" t="s">
        <v>1223</v>
      </c>
      <c r="C1276" s="105" t="s">
        <v>1160</v>
      </c>
      <c r="D1276" s="105" t="s">
        <v>1163</v>
      </c>
      <c r="E1276" s="105" t="s">
        <v>2318</v>
      </c>
      <c r="F1276" s="106" t="s">
        <v>830</v>
      </c>
      <c r="G1276" s="106" t="s">
        <v>831</v>
      </c>
      <c r="H1276" s="107" t="s">
        <v>1215</v>
      </c>
      <c r="I1276" s="107" t="s">
        <v>1216</v>
      </c>
      <c r="J1276" s="47" t="s">
        <v>2815</v>
      </c>
      <c r="K1276" s="48" t="s">
        <v>160</v>
      </c>
      <c r="L1276" s="48"/>
      <c r="M1276" s="48"/>
      <c r="N1276" s="48"/>
      <c r="O1276" s="48"/>
      <c r="P1276" s="48" t="s">
        <v>2842</v>
      </c>
      <c r="Q1276" s="48"/>
      <c r="R1276" s="48"/>
      <c r="S1276" s="163">
        <v>39678</v>
      </c>
      <c r="T1276" s="48"/>
    </row>
    <row r="1277" spans="1:20" ht="101.25">
      <c r="A1277" s="76">
        <v>1277</v>
      </c>
      <c r="B1277" s="45" t="s">
        <v>1223</v>
      </c>
      <c r="C1277" s="105" t="s">
        <v>1160</v>
      </c>
      <c r="D1277" s="105" t="s">
        <v>1163</v>
      </c>
      <c r="E1277" s="105" t="s">
        <v>2913</v>
      </c>
      <c r="F1277" s="106" t="s">
        <v>830</v>
      </c>
      <c r="G1277" s="106" t="s">
        <v>831</v>
      </c>
      <c r="H1277" s="107" t="s">
        <v>1217</v>
      </c>
      <c r="I1277" s="107" t="s">
        <v>1218</v>
      </c>
      <c r="J1277" s="47" t="s">
        <v>2815</v>
      </c>
      <c r="K1277" s="48" t="s">
        <v>161</v>
      </c>
      <c r="L1277" s="48"/>
      <c r="M1277" s="48"/>
      <c r="N1277" s="48"/>
      <c r="O1277" s="48"/>
      <c r="P1277" s="48" t="s">
        <v>2842</v>
      </c>
      <c r="Q1277" s="48"/>
      <c r="R1277" s="48"/>
      <c r="S1277" s="163">
        <v>39678</v>
      </c>
      <c r="T1277" s="48"/>
    </row>
    <row r="1278" spans="1:20" ht="38.25">
      <c r="A1278" s="76">
        <v>1278</v>
      </c>
      <c r="B1278" s="45" t="s">
        <v>1223</v>
      </c>
      <c r="C1278" s="105" t="s">
        <v>1160</v>
      </c>
      <c r="D1278" s="105" t="s">
        <v>1163</v>
      </c>
      <c r="E1278" s="105" t="s">
        <v>2730</v>
      </c>
      <c r="F1278" s="106" t="s">
        <v>830</v>
      </c>
      <c r="G1278" s="106" t="s">
        <v>831</v>
      </c>
      <c r="H1278" s="107" t="s">
        <v>1219</v>
      </c>
      <c r="I1278" s="107" t="s">
        <v>1220</v>
      </c>
      <c r="J1278" s="47" t="s">
        <v>2815</v>
      </c>
      <c r="K1278" s="109" t="s">
        <v>75</v>
      </c>
      <c r="L1278" s="48"/>
      <c r="M1278" s="48"/>
      <c r="N1278" s="48"/>
      <c r="O1278" s="48"/>
      <c r="P1278" s="48" t="s">
        <v>2939</v>
      </c>
      <c r="Q1278" s="48"/>
      <c r="R1278" s="48"/>
      <c r="S1278" s="163">
        <v>39679</v>
      </c>
      <c r="T1278" s="48"/>
    </row>
    <row r="1279" spans="1:20" ht="76.5">
      <c r="A1279" s="76">
        <v>1279</v>
      </c>
      <c r="B1279" s="45" t="s">
        <v>1223</v>
      </c>
      <c r="C1279" s="105" t="s">
        <v>2858</v>
      </c>
      <c r="D1279" s="105" t="s">
        <v>2719</v>
      </c>
      <c r="E1279" s="105" t="s">
        <v>2732</v>
      </c>
      <c r="F1279" s="106" t="s">
        <v>830</v>
      </c>
      <c r="G1279" s="106" t="s">
        <v>1393</v>
      </c>
      <c r="H1279" s="107" t="s">
        <v>1221</v>
      </c>
      <c r="I1279" s="107" t="s">
        <v>1222</v>
      </c>
      <c r="J1279" s="47" t="s">
        <v>2789</v>
      </c>
      <c r="K1279" s="48" t="s">
        <v>162</v>
      </c>
      <c r="L1279" s="48"/>
      <c r="M1279" s="48" t="s">
        <v>1608</v>
      </c>
      <c r="N1279" s="48" t="s">
        <v>763</v>
      </c>
      <c r="O1279" s="48"/>
      <c r="P1279" s="48" t="s">
        <v>2842</v>
      </c>
      <c r="Q1279" s="48"/>
      <c r="R1279" s="48"/>
      <c r="S1279" s="163">
        <v>39678</v>
      </c>
      <c r="T1279" s="48"/>
    </row>
    <row r="1280" spans="1:20" ht="38.25">
      <c r="A1280" s="76">
        <v>1280</v>
      </c>
      <c r="B1280" s="45" t="s">
        <v>2102</v>
      </c>
      <c r="C1280" s="103" t="s">
        <v>2938</v>
      </c>
      <c r="D1280" s="103" t="s">
        <v>2924</v>
      </c>
      <c r="E1280" s="103" t="s">
        <v>1224</v>
      </c>
      <c r="F1280" s="104" t="s">
        <v>830</v>
      </c>
      <c r="G1280" s="104" t="s">
        <v>1393</v>
      </c>
      <c r="H1280" s="114" t="s">
        <v>1225</v>
      </c>
      <c r="I1280" s="114" t="s">
        <v>1226</v>
      </c>
      <c r="J1280" s="47"/>
      <c r="K1280" s="48"/>
      <c r="L1280" s="48"/>
      <c r="M1280" s="48"/>
      <c r="N1280" s="48"/>
      <c r="O1280" s="48"/>
      <c r="P1280" s="48" t="s">
        <v>2722</v>
      </c>
      <c r="Q1280" s="48"/>
      <c r="R1280" s="48"/>
      <c r="S1280" s="140"/>
      <c r="T1280" s="48"/>
    </row>
    <row r="1281" spans="1:20" ht="178.5">
      <c r="A1281" s="76">
        <v>1281</v>
      </c>
      <c r="B1281" s="45" t="s">
        <v>2102</v>
      </c>
      <c r="C1281" s="105" t="s">
        <v>2895</v>
      </c>
      <c r="D1281" s="105" t="s">
        <v>1094</v>
      </c>
      <c r="E1281" s="105" t="s">
        <v>1227</v>
      </c>
      <c r="F1281" s="106" t="s">
        <v>830</v>
      </c>
      <c r="G1281" s="106" t="s">
        <v>1393</v>
      </c>
      <c r="H1281" s="107" t="s">
        <v>1228</v>
      </c>
      <c r="I1281" s="107" t="s">
        <v>1229</v>
      </c>
      <c r="J1281" s="47" t="s">
        <v>2789</v>
      </c>
      <c r="K1281" s="129" t="s">
        <v>1379</v>
      </c>
      <c r="L1281" s="48"/>
      <c r="M1281" s="48" t="s">
        <v>1608</v>
      </c>
      <c r="N1281" s="48" t="s">
        <v>763</v>
      </c>
      <c r="O1281" s="48"/>
      <c r="P1281" s="48" t="s">
        <v>2843</v>
      </c>
      <c r="Q1281" s="48"/>
      <c r="R1281" s="48"/>
      <c r="S1281" s="140" t="s">
        <v>1360</v>
      </c>
      <c r="T1281" s="48"/>
    </row>
    <row r="1282" spans="1:20" ht="165.75">
      <c r="A1282" s="76">
        <v>1282</v>
      </c>
      <c r="B1282" s="45" t="s">
        <v>2102</v>
      </c>
      <c r="C1282" s="105" t="s">
        <v>2895</v>
      </c>
      <c r="D1282" s="105" t="s">
        <v>1094</v>
      </c>
      <c r="E1282" s="105" t="s">
        <v>1230</v>
      </c>
      <c r="F1282" s="106" t="s">
        <v>1392</v>
      </c>
      <c r="G1282" s="106" t="s">
        <v>1393</v>
      </c>
      <c r="H1282" s="107" t="s">
        <v>1231</v>
      </c>
      <c r="I1282" s="107" t="s">
        <v>1232</v>
      </c>
      <c r="J1282" s="47" t="s">
        <v>2815</v>
      </c>
      <c r="K1282" s="48" t="s">
        <v>1780</v>
      </c>
      <c r="L1282" s="48"/>
      <c r="M1282" s="48"/>
      <c r="N1282" s="48"/>
      <c r="O1282" s="48"/>
      <c r="P1282" s="48"/>
      <c r="Q1282" s="48"/>
      <c r="R1282" s="48"/>
      <c r="S1282" s="140"/>
      <c r="T1282" s="48"/>
    </row>
    <row r="1283" spans="1:20" ht="242.25">
      <c r="A1283" s="76">
        <v>1283</v>
      </c>
      <c r="B1283" s="45" t="s">
        <v>2102</v>
      </c>
      <c r="C1283" s="105" t="s">
        <v>2736</v>
      </c>
      <c r="D1283" s="105" t="s">
        <v>2729</v>
      </c>
      <c r="E1283" s="105" t="s">
        <v>1233</v>
      </c>
      <c r="F1283" s="106" t="s">
        <v>830</v>
      </c>
      <c r="G1283" s="106" t="s">
        <v>1393</v>
      </c>
      <c r="H1283" s="107" t="s">
        <v>2097</v>
      </c>
      <c r="I1283" s="107" t="s">
        <v>2098</v>
      </c>
      <c r="J1283" s="47" t="s">
        <v>2788</v>
      </c>
      <c r="K1283" s="48" t="s">
        <v>749</v>
      </c>
      <c r="L1283" s="48"/>
      <c r="M1283" s="48" t="s">
        <v>1608</v>
      </c>
      <c r="N1283" s="48" t="s">
        <v>763</v>
      </c>
      <c r="O1283" s="48"/>
      <c r="P1283" s="48" t="s">
        <v>2756</v>
      </c>
      <c r="Q1283" s="48"/>
      <c r="R1283" s="48"/>
      <c r="S1283" s="140"/>
      <c r="T1283" s="48"/>
    </row>
    <row r="1284" spans="1:20" ht="140.25">
      <c r="A1284" s="76">
        <v>1284</v>
      </c>
      <c r="B1284" s="45" t="s">
        <v>2102</v>
      </c>
      <c r="C1284" s="105" t="s">
        <v>2065</v>
      </c>
      <c r="D1284" s="105" t="s">
        <v>241</v>
      </c>
      <c r="E1284" s="105" t="s">
        <v>2099</v>
      </c>
      <c r="F1284" s="106" t="s">
        <v>1392</v>
      </c>
      <c r="G1284" s="106" t="s">
        <v>1393</v>
      </c>
      <c r="H1284" s="107" t="s">
        <v>2100</v>
      </c>
      <c r="I1284" s="107" t="s">
        <v>2101</v>
      </c>
      <c r="J1284" s="47" t="s">
        <v>2788</v>
      </c>
      <c r="K1284" s="48"/>
      <c r="L1284" s="48"/>
      <c r="M1284" s="48" t="s">
        <v>1608</v>
      </c>
      <c r="N1284" s="48" t="s">
        <v>1609</v>
      </c>
      <c r="O1284" s="48"/>
      <c r="P1284" s="48"/>
      <c r="Q1284" s="48"/>
      <c r="R1284" s="48"/>
      <c r="S1284" s="140"/>
      <c r="T1284" s="48"/>
    </row>
    <row r="1285" spans="1:20" ht="146.25">
      <c r="A1285" s="76">
        <v>1285</v>
      </c>
      <c r="B1285" s="45" t="s">
        <v>2134</v>
      </c>
      <c r="C1285" s="103" t="s">
        <v>2968</v>
      </c>
      <c r="D1285" s="103" t="s">
        <v>2913</v>
      </c>
      <c r="E1285" s="103" t="s">
        <v>2324</v>
      </c>
      <c r="F1285" s="104" t="s">
        <v>830</v>
      </c>
      <c r="G1285" s="104" t="s">
        <v>831</v>
      </c>
      <c r="H1285" s="114" t="s">
        <v>2103</v>
      </c>
      <c r="I1285" s="114" t="s">
        <v>2104</v>
      </c>
      <c r="J1285" s="47" t="s">
        <v>2788</v>
      </c>
      <c r="K1285" s="48" t="s">
        <v>54</v>
      </c>
      <c r="L1285" s="48"/>
      <c r="M1285" s="48" t="s">
        <v>1608</v>
      </c>
      <c r="N1285" s="48" t="s">
        <v>763</v>
      </c>
      <c r="O1285" s="48"/>
      <c r="P1285" s="48" t="s">
        <v>2850</v>
      </c>
      <c r="Q1285" s="48"/>
      <c r="R1285" s="48"/>
      <c r="S1285" s="140"/>
      <c r="T1285" s="48"/>
    </row>
    <row r="1286" spans="1:20" ht="51">
      <c r="A1286" s="76">
        <v>1286</v>
      </c>
      <c r="B1286" s="45" t="s">
        <v>2134</v>
      </c>
      <c r="C1286" s="105" t="s">
        <v>2969</v>
      </c>
      <c r="D1286" s="105" t="s">
        <v>2913</v>
      </c>
      <c r="E1286" s="105" t="s">
        <v>2740</v>
      </c>
      <c r="F1286" s="106" t="s">
        <v>830</v>
      </c>
      <c r="G1286" s="106" t="s">
        <v>831</v>
      </c>
      <c r="H1286" s="107" t="s">
        <v>2105</v>
      </c>
      <c r="I1286" s="107" t="s">
        <v>2106</v>
      </c>
      <c r="J1286" s="47" t="s">
        <v>2788</v>
      </c>
      <c r="K1286" s="48" t="s">
        <v>3043</v>
      </c>
      <c r="L1286" s="48"/>
      <c r="M1286" s="48" t="s">
        <v>1608</v>
      </c>
      <c r="N1286" s="48" t="s">
        <v>763</v>
      </c>
      <c r="O1286" s="48"/>
      <c r="P1286" s="48" t="s">
        <v>2925</v>
      </c>
      <c r="Q1286" s="48"/>
      <c r="R1286" s="48"/>
      <c r="S1286" s="140"/>
      <c r="T1286" s="48"/>
    </row>
    <row r="1287" spans="1:20" ht="112.5">
      <c r="A1287" s="76">
        <v>1287</v>
      </c>
      <c r="B1287" s="45" t="s">
        <v>2134</v>
      </c>
      <c r="C1287" s="105" t="s">
        <v>2107</v>
      </c>
      <c r="D1287" s="105" t="s">
        <v>2324</v>
      </c>
      <c r="E1287" s="105" t="s">
        <v>2741</v>
      </c>
      <c r="F1287" s="106" t="s">
        <v>830</v>
      </c>
      <c r="G1287" s="106" t="s">
        <v>831</v>
      </c>
      <c r="H1287" s="107" t="s">
        <v>2108</v>
      </c>
      <c r="I1287" s="107" t="s">
        <v>2109</v>
      </c>
      <c r="J1287" s="47" t="s">
        <v>2789</v>
      </c>
      <c r="K1287" s="48" t="s">
        <v>37</v>
      </c>
      <c r="L1287" s="48"/>
      <c r="M1287" s="48" t="s">
        <v>1608</v>
      </c>
      <c r="N1287" s="48" t="s">
        <v>763</v>
      </c>
      <c r="O1287" s="48"/>
      <c r="P1287" s="48" t="s">
        <v>2840</v>
      </c>
      <c r="Q1287" s="48"/>
      <c r="R1287" s="48"/>
      <c r="S1287" s="140"/>
      <c r="T1287" s="48"/>
    </row>
    <row r="1288" spans="1:20" ht="280.5">
      <c r="A1288" s="76">
        <v>1288</v>
      </c>
      <c r="B1288" s="45" t="s">
        <v>2134</v>
      </c>
      <c r="C1288" s="105" t="s">
        <v>2901</v>
      </c>
      <c r="D1288" s="105" t="s">
        <v>2324</v>
      </c>
      <c r="E1288" s="105" t="s">
        <v>2110</v>
      </c>
      <c r="F1288" s="106" t="s">
        <v>830</v>
      </c>
      <c r="G1288" s="106" t="s">
        <v>831</v>
      </c>
      <c r="H1288" s="107" t="s">
        <v>2111</v>
      </c>
      <c r="I1288" s="107" t="s">
        <v>2112</v>
      </c>
      <c r="J1288" s="47" t="s">
        <v>2789</v>
      </c>
      <c r="K1288" s="48" t="s">
        <v>163</v>
      </c>
      <c r="L1288" s="48"/>
      <c r="M1288" s="48" t="s">
        <v>1608</v>
      </c>
      <c r="N1288" s="48" t="s">
        <v>763</v>
      </c>
      <c r="O1288" s="48"/>
      <c r="P1288" s="48" t="s">
        <v>2842</v>
      </c>
      <c r="Q1288" s="48"/>
      <c r="R1288" s="48"/>
      <c r="S1288" s="163">
        <v>39678</v>
      </c>
      <c r="T1288" s="48"/>
    </row>
    <row r="1289" spans="1:20" ht="89.25">
      <c r="A1289" s="76">
        <v>1289</v>
      </c>
      <c r="B1289" s="45" t="s">
        <v>2134</v>
      </c>
      <c r="C1289" s="105" t="s">
        <v>2933</v>
      </c>
      <c r="D1289" s="105" t="s">
        <v>1398</v>
      </c>
      <c r="E1289" s="105" t="s">
        <v>2113</v>
      </c>
      <c r="F1289" s="106" t="s">
        <v>830</v>
      </c>
      <c r="G1289" s="106" t="s">
        <v>831</v>
      </c>
      <c r="H1289" s="107" t="s">
        <v>2114</v>
      </c>
      <c r="I1289" s="107" t="s">
        <v>2104</v>
      </c>
      <c r="J1289" s="47" t="s">
        <v>2788</v>
      </c>
      <c r="K1289" s="48" t="s">
        <v>3044</v>
      </c>
      <c r="L1289" s="48"/>
      <c r="M1289" s="48" t="s">
        <v>1608</v>
      </c>
      <c r="N1289" s="48" t="s">
        <v>763</v>
      </c>
      <c r="O1289" s="48"/>
      <c r="P1289" s="48" t="s">
        <v>2925</v>
      </c>
      <c r="Q1289" s="48"/>
      <c r="R1289" s="48"/>
      <c r="S1289" s="140"/>
      <c r="T1289" s="48"/>
    </row>
    <row r="1290" spans="1:20" ht="123.75">
      <c r="A1290" s="76">
        <v>1290</v>
      </c>
      <c r="B1290" s="45" t="s">
        <v>2134</v>
      </c>
      <c r="C1290" s="105" t="s">
        <v>2115</v>
      </c>
      <c r="D1290" s="105" t="s">
        <v>1391</v>
      </c>
      <c r="E1290" s="105" t="s">
        <v>835</v>
      </c>
      <c r="F1290" s="106" t="s">
        <v>830</v>
      </c>
      <c r="G1290" s="106" t="s">
        <v>831</v>
      </c>
      <c r="H1290" s="107" t="s">
        <v>2108</v>
      </c>
      <c r="I1290" s="107" t="s">
        <v>2109</v>
      </c>
      <c r="J1290" s="47" t="s">
        <v>2789</v>
      </c>
      <c r="K1290" s="48" t="s">
        <v>38</v>
      </c>
      <c r="L1290" s="48"/>
      <c r="M1290" s="48" t="s">
        <v>1608</v>
      </c>
      <c r="N1290" s="48" t="s">
        <v>763</v>
      </c>
      <c r="O1290" s="48"/>
      <c r="P1290" s="48" t="s">
        <v>2840</v>
      </c>
      <c r="Q1290" s="48"/>
      <c r="R1290" s="48"/>
      <c r="S1290" s="140"/>
      <c r="T1290" s="48"/>
    </row>
    <row r="1291" spans="1:20" ht="89.25">
      <c r="A1291" s="76">
        <v>1291</v>
      </c>
      <c r="B1291" s="45" t="s">
        <v>2134</v>
      </c>
      <c r="C1291" s="105" t="s">
        <v>259</v>
      </c>
      <c r="D1291" s="105" t="s">
        <v>1391</v>
      </c>
      <c r="E1291" s="105" t="s">
        <v>1477</v>
      </c>
      <c r="F1291" s="106" t="s">
        <v>830</v>
      </c>
      <c r="G1291" s="106" t="s">
        <v>831</v>
      </c>
      <c r="H1291" s="107" t="s">
        <v>2114</v>
      </c>
      <c r="I1291" s="107" t="s">
        <v>2104</v>
      </c>
      <c r="J1291" s="47" t="s">
        <v>2788</v>
      </c>
      <c r="K1291" s="48" t="s">
        <v>3045</v>
      </c>
      <c r="L1291" s="48"/>
      <c r="M1291" s="48" t="s">
        <v>1608</v>
      </c>
      <c r="N1291" s="48" t="s">
        <v>763</v>
      </c>
      <c r="O1291" s="48"/>
      <c r="P1291" s="48" t="s">
        <v>2925</v>
      </c>
      <c r="Q1291" s="48"/>
      <c r="R1291" s="48"/>
      <c r="S1291" s="140"/>
      <c r="T1291" s="48"/>
    </row>
    <row r="1292" spans="1:20" ht="255">
      <c r="A1292" s="76">
        <v>1292</v>
      </c>
      <c r="B1292" s="45" t="s">
        <v>2134</v>
      </c>
      <c r="C1292" s="105" t="s">
        <v>1478</v>
      </c>
      <c r="D1292" s="105" t="s">
        <v>1391</v>
      </c>
      <c r="E1292" s="105" t="s">
        <v>1479</v>
      </c>
      <c r="F1292" s="106" t="s">
        <v>830</v>
      </c>
      <c r="G1292" s="106" t="s">
        <v>831</v>
      </c>
      <c r="H1292" s="107" t="s">
        <v>2548</v>
      </c>
      <c r="I1292" s="107" t="s">
        <v>2405</v>
      </c>
      <c r="J1292" s="47" t="s">
        <v>2789</v>
      </c>
      <c r="K1292" s="48" t="s">
        <v>232</v>
      </c>
      <c r="L1292" s="48"/>
      <c r="M1292" s="48" t="s">
        <v>1608</v>
      </c>
      <c r="N1292" s="48" t="s">
        <v>763</v>
      </c>
      <c r="O1292" s="48"/>
      <c r="P1292" s="48" t="s">
        <v>2315</v>
      </c>
      <c r="Q1292" s="48"/>
      <c r="R1292" s="48"/>
      <c r="S1292" s="163">
        <v>39679</v>
      </c>
      <c r="T1292" s="48"/>
    </row>
    <row r="1293" spans="1:20" ht="102">
      <c r="A1293" s="76">
        <v>1293</v>
      </c>
      <c r="B1293" s="45" t="s">
        <v>2134</v>
      </c>
      <c r="C1293" s="105" t="s">
        <v>2032</v>
      </c>
      <c r="D1293" s="105" t="s">
        <v>1391</v>
      </c>
      <c r="E1293" s="105" t="s">
        <v>2406</v>
      </c>
      <c r="F1293" s="106" t="s">
        <v>830</v>
      </c>
      <c r="G1293" s="106" t="s">
        <v>831</v>
      </c>
      <c r="H1293" s="107" t="s">
        <v>2407</v>
      </c>
      <c r="I1293" s="107" t="s">
        <v>2408</v>
      </c>
      <c r="J1293" s="47" t="s">
        <v>2789</v>
      </c>
      <c r="K1293" s="48" t="s">
        <v>767</v>
      </c>
      <c r="L1293" s="48"/>
      <c r="M1293" s="48" t="s">
        <v>1608</v>
      </c>
      <c r="N1293" s="48" t="s">
        <v>763</v>
      </c>
      <c r="O1293" s="48"/>
      <c r="P1293" s="48" t="s">
        <v>2315</v>
      </c>
      <c r="Q1293" s="48"/>
      <c r="R1293" s="48"/>
      <c r="S1293" s="163">
        <v>39679</v>
      </c>
      <c r="T1293" s="48"/>
    </row>
    <row r="1294" spans="1:20" ht="102">
      <c r="A1294" s="76">
        <v>1294</v>
      </c>
      <c r="B1294" s="45" t="s">
        <v>2134</v>
      </c>
      <c r="C1294" s="105" t="s">
        <v>827</v>
      </c>
      <c r="D1294" s="105" t="s">
        <v>828</v>
      </c>
      <c r="E1294" s="105" t="s">
        <v>2875</v>
      </c>
      <c r="F1294" s="106" t="s">
        <v>830</v>
      </c>
      <c r="G1294" s="106" t="s">
        <v>831</v>
      </c>
      <c r="H1294" s="107" t="s">
        <v>2409</v>
      </c>
      <c r="I1294" s="107" t="s">
        <v>2410</v>
      </c>
      <c r="J1294" s="47" t="s">
        <v>2815</v>
      </c>
      <c r="K1294" s="48" t="s">
        <v>39</v>
      </c>
      <c r="L1294" s="48"/>
      <c r="M1294" s="48"/>
      <c r="N1294" s="48"/>
      <c r="O1294" s="48"/>
      <c r="P1294" s="48" t="s">
        <v>2840</v>
      </c>
      <c r="Q1294" s="48"/>
      <c r="R1294" s="48"/>
      <c r="S1294" s="140"/>
      <c r="T1294" s="48"/>
    </row>
    <row r="1295" spans="1:20" ht="76.5">
      <c r="A1295" s="76">
        <v>1295</v>
      </c>
      <c r="B1295" s="45" t="s">
        <v>2134</v>
      </c>
      <c r="C1295" s="105" t="s">
        <v>827</v>
      </c>
      <c r="D1295" s="105" t="s">
        <v>828</v>
      </c>
      <c r="E1295" s="105" t="s">
        <v>2448</v>
      </c>
      <c r="F1295" s="106" t="s">
        <v>830</v>
      </c>
      <c r="G1295" s="106" t="s">
        <v>831</v>
      </c>
      <c r="H1295" s="107" t="s">
        <v>2411</v>
      </c>
      <c r="I1295" s="107" t="s">
        <v>2412</v>
      </c>
      <c r="J1295" s="47" t="s">
        <v>2815</v>
      </c>
      <c r="K1295" s="48" t="s">
        <v>40</v>
      </c>
      <c r="L1295" s="48"/>
      <c r="M1295" s="48"/>
      <c r="N1295" s="48"/>
      <c r="O1295" s="48"/>
      <c r="P1295" s="48" t="s">
        <v>2840</v>
      </c>
      <c r="Q1295" s="48"/>
      <c r="R1295" s="48"/>
      <c r="S1295" s="140"/>
      <c r="T1295" s="48"/>
    </row>
    <row r="1296" spans="1:20" ht="180">
      <c r="A1296" s="76">
        <v>1296</v>
      </c>
      <c r="B1296" s="45" t="s">
        <v>2134</v>
      </c>
      <c r="C1296" s="105" t="s">
        <v>827</v>
      </c>
      <c r="D1296" s="105" t="s">
        <v>2734</v>
      </c>
      <c r="E1296" s="105" t="s">
        <v>2413</v>
      </c>
      <c r="F1296" s="106" t="s">
        <v>830</v>
      </c>
      <c r="G1296" s="106" t="s">
        <v>831</v>
      </c>
      <c r="H1296" s="107" t="s">
        <v>2414</v>
      </c>
      <c r="I1296" s="107" t="s">
        <v>2412</v>
      </c>
      <c r="J1296" s="47" t="s">
        <v>2815</v>
      </c>
      <c r="K1296" s="48" t="s">
        <v>42</v>
      </c>
      <c r="L1296" s="48"/>
      <c r="M1296" s="48"/>
      <c r="N1296" s="48"/>
      <c r="O1296" s="48"/>
      <c r="P1296" s="48" t="s">
        <v>2840</v>
      </c>
      <c r="Q1296" s="48"/>
      <c r="R1296" s="48"/>
      <c r="S1296" s="140"/>
      <c r="T1296" s="48"/>
    </row>
    <row r="1297" spans="1:20" ht="281.25">
      <c r="A1297" s="76">
        <v>1297</v>
      </c>
      <c r="B1297" s="45" t="s">
        <v>2134</v>
      </c>
      <c r="C1297" s="105" t="s">
        <v>2733</v>
      </c>
      <c r="D1297" s="105" t="s">
        <v>2853</v>
      </c>
      <c r="E1297" s="105" t="s">
        <v>2415</v>
      </c>
      <c r="F1297" s="106" t="s">
        <v>830</v>
      </c>
      <c r="G1297" s="106" t="s">
        <v>831</v>
      </c>
      <c r="H1297" s="107" t="s">
        <v>2416</v>
      </c>
      <c r="I1297" s="107" t="s">
        <v>2104</v>
      </c>
      <c r="J1297" s="47" t="s">
        <v>2788</v>
      </c>
      <c r="K1297" s="48" t="s">
        <v>325</v>
      </c>
      <c r="L1297" s="48"/>
      <c r="M1297" s="48" t="s">
        <v>1608</v>
      </c>
      <c r="N1297" s="48" t="s">
        <v>763</v>
      </c>
      <c r="O1297" s="48"/>
      <c r="P1297" s="48" t="s">
        <v>2756</v>
      </c>
      <c r="Q1297" s="48"/>
      <c r="R1297" s="48"/>
      <c r="S1297" s="140"/>
      <c r="T1297" s="48"/>
    </row>
    <row r="1298" spans="1:20" ht="38.25">
      <c r="A1298" s="76">
        <v>1298</v>
      </c>
      <c r="B1298" s="45" t="s">
        <v>2134</v>
      </c>
      <c r="C1298" s="105" t="s">
        <v>2733</v>
      </c>
      <c r="D1298" s="105" t="s">
        <v>829</v>
      </c>
      <c r="E1298" s="105" t="s">
        <v>2417</v>
      </c>
      <c r="F1298" s="106" t="s">
        <v>1392</v>
      </c>
      <c r="G1298" s="106" t="s">
        <v>831</v>
      </c>
      <c r="H1298" s="107" t="s">
        <v>2418</v>
      </c>
      <c r="I1298" s="107" t="s">
        <v>2419</v>
      </c>
      <c r="J1298" s="47" t="s">
        <v>2788</v>
      </c>
      <c r="K1298" s="129"/>
      <c r="L1298" s="48"/>
      <c r="M1298" s="48" t="s">
        <v>1608</v>
      </c>
      <c r="N1298" s="48" t="s">
        <v>763</v>
      </c>
      <c r="O1298" s="48"/>
      <c r="P1298" s="48" t="s">
        <v>2756</v>
      </c>
      <c r="Q1298" s="48"/>
      <c r="R1298" s="48"/>
      <c r="S1298" s="140"/>
      <c r="T1298" s="48"/>
    </row>
    <row r="1299" spans="1:20" ht="216.75">
      <c r="A1299" s="76">
        <v>1299</v>
      </c>
      <c r="B1299" s="45" t="s">
        <v>2134</v>
      </c>
      <c r="C1299" s="105" t="s">
        <v>2857</v>
      </c>
      <c r="D1299" s="105" t="s">
        <v>2725</v>
      </c>
      <c r="E1299" s="105" t="s">
        <v>843</v>
      </c>
      <c r="F1299" s="106" t="s">
        <v>830</v>
      </c>
      <c r="G1299" s="106" t="s">
        <v>831</v>
      </c>
      <c r="H1299" s="107" t="s">
        <v>2638</v>
      </c>
      <c r="I1299" s="107" t="s">
        <v>2112</v>
      </c>
      <c r="J1299" s="47" t="s">
        <v>2815</v>
      </c>
      <c r="K1299" s="117" t="s">
        <v>41</v>
      </c>
      <c r="L1299" s="48"/>
      <c r="M1299" s="48"/>
      <c r="N1299" s="48"/>
      <c r="O1299" s="48"/>
      <c r="P1299" s="48" t="s">
        <v>2840</v>
      </c>
      <c r="Q1299" s="48"/>
      <c r="R1299" s="48"/>
      <c r="S1299" s="140"/>
      <c r="T1299" s="48"/>
    </row>
    <row r="1300" spans="1:20" ht="146.25">
      <c r="A1300" s="76">
        <v>1300</v>
      </c>
      <c r="B1300" s="45" t="s">
        <v>2134</v>
      </c>
      <c r="C1300" s="105" t="s">
        <v>247</v>
      </c>
      <c r="D1300" s="105" t="s">
        <v>2725</v>
      </c>
      <c r="E1300" s="105" t="s">
        <v>2324</v>
      </c>
      <c r="F1300" s="106" t="s">
        <v>830</v>
      </c>
      <c r="G1300" s="106" t="s">
        <v>831</v>
      </c>
      <c r="H1300" s="107" t="s">
        <v>2639</v>
      </c>
      <c r="I1300" s="107" t="s">
        <v>2419</v>
      </c>
      <c r="J1300" s="47" t="s">
        <v>2815</v>
      </c>
      <c r="K1300" s="48" t="s">
        <v>326</v>
      </c>
      <c r="L1300" s="48"/>
      <c r="M1300" s="48"/>
      <c r="N1300" s="48"/>
      <c r="O1300" s="48"/>
      <c r="P1300" s="48" t="s">
        <v>2756</v>
      </c>
      <c r="Q1300" s="48"/>
      <c r="R1300" s="48"/>
      <c r="S1300" s="140"/>
      <c r="T1300" s="48"/>
    </row>
    <row r="1301" spans="1:20" ht="168.75">
      <c r="A1301" s="76">
        <v>1301</v>
      </c>
      <c r="B1301" s="45" t="s">
        <v>2134</v>
      </c>
      <c r="C1301" s="105" t="s">
        <v>2640</v>
      </c>
      <c r="D1301" s="105" t="s">
        <v>2726</v>
      </c>
      <c r="E1301" s="105" t="s">
        <v>2859</v>
      </c>
      <c r="F1301" s="106" t="s">
        <v>830</v>
      </c>
      <c r="G1301" s="106" t="s">
        <v>831</v>
      </c>
      <c r="H1301" s="107" t="s">
        <v>938</v>
      </c>
      <c r="I1301" s="107" t="s">
        <v>2104</v>
      </c>
      <c r="J1301" s="47" t="s">
        <v>2815</v>
      </c>
      <c r="K1301" s="48" t="s">
        <v>1380</v>
      </c>
      <c r="L1301" s="48"/>
      <c r="M1301" s="48"/>
      <c r="N1301" s="48"/>
      <c r="O1301" s="48"/>
      <c r="P1301" s="48" t="s">
        <v>2843</v>
      </c>
      <c r="Q1301" s="48"/>
      <c r="R1301" s="48"/>
      <c r="S1301" s="140" t="s">
        <v>1360</v>
      </c>
      <c r="T1301" s="48"/>
    </row>
    <row r="1302" spans="1:20" ht="393.75">
      <c r="A1302" s="76">
        <v>1302</v>
      </c>
      <c r="B1302" s="45" t="s">
        <v>2134</v>
      </c>
      <c r="C1302" s="105" t="s">
        <v>1178</v>
      </c>
      <c r="D1302" s="105" t="s">
        <v>836</v>
      </c>
      <c r="E1302" s="105" t="s">
        <v>843</v>
      </c>
      <c r="F1302" s="106" t="s">
        <v>830</v>
      </c>
      <c r="G1302" s="106" t="s">
        <v>831</v>
      </c>
      <c r="H1302" s="107" t="s">
        <v>939</v>
      </c>
      <c r="I1302" s="107" t="s">
        <v>2104</v>
      </c>
      <c r="J1302" s="47" t="s">
        <v>2789</v>
      </c>
      <c r="K1302" s="48" t="s">
        <v>128</v>
      </c>
      <c r="L1302" s="48"/>
      <c r="M1302" s="48" t="s">
        <v>1608</v>
      </c>
      <c r="N1302" s="48" t="s">
        <v>763</v>
      </c>
      <c r="O1302" s="48"/>
      <c r="P1302" s="48" t="s">
        <v>2722</v>
      </c>
      <c r="Q1302" s="48"/>
      <c r="R1302" s="48"/>
      <c r="S1302" s="163">
        <v>39678</v>
      </c>
      <c r="T1302" s="48"/>
    </row>
    <row r="1303" spans="1:20" ht="25.5">
      <c r="A1303" s="76">
        <v>1303</v>
      </c>
      <c r="B1303" s="45" t="s">
        <v>2134</v>
      </c>
      <c r="C1303" s="105" t="s">
        <v>1178</v>
      </c>
      <c r="D1303" s="105" t="s">
        <v>836</v>
      </c>
      <c r="E1303" s="105" t="s">
        <v>2855</v>
      </c>
      <c r="F1303" s="106" t="s">
        <v>830</v>
      </c>
      <c r="G1303" s="106" t="s">
        <v>831</v>
      </c>
      <c r="H1303" s="107" t="s">
        <v>940</v>
      </c>
      <c r="I1303" s="107" t="s">
        <v>2112</v>
      </c>
      <c r="J1303" s="47" t="s">
        <v>2788</v>
      </c>
      <c r="K1303" s="48" t="s">
        <v>129</v>
      </c>
      <c r="L1303" s="48"/>
      <c r="M1303" s="48" t="s">
        <v>1608</v>
      </c>
      <c r="N1303" s="48" t="s">
        <v>763</v>
      </c>
      <c r="O1303" s="48"/>
      <c r="P1303" s="48" t="s">
        <v>2722</v>
      </c>
      <c r="Q1303" s="48"/>
      <c r="R1303" s="48"/>
      <c r="S1303" s="163">
        <v>39678</v>
      </c>
      <c r="T1303" s="48"/>
    </row>
    <row r="1304" spans="1:20" ht="25.5">
      <c r="A1304" s="76">
        <v>1304</v>
      </c>
      <c r="B1304" s="45" t="s">
        <v>2134</v>
      </c>
      <c r="C1304" s="105" t="s">
        <v>654</v>
      </c>
      <c r="D1304" s="105" t="s">
        <v>836</v>
      </c>
      <c r="E1304" s="105" t="s">
        <v>2859</v>
      </c>
      <c r="F1304" s="106" t="s">
        <v>830</v>
      </c>
      <c r="G1304" s="106" t="s">
        <v>831</v>
      </c>
      <c r="H1304" s="107" t="s">
        <v>941</v>
      </c>
      <c r="I1304" s="107" t="s">
        <v>2112</v>
      </c>
      <c r="J1304" s="47" t="s">
        <v>2788</v>
      </c>
      <c r="K1304" s="131" t="s">
        <v>130</v>
      </c>
      <c r="L1304" s="48"/>
      <c r="M1304" s="48" t="s">
        <v>1608</v>
      </c>
      <c r="N1304" s="48" t="s">
        <v>763</v>
      </c>
      <c r="O1304" s="48"/>
      <c r="P1304" s="48" t="s">
        <v>2722</v>
      </c>
      <c r="Q1304" s="48"/>
      <c r="R1304" s="48"/>
      <c r="S1304" s="163">
        <v>39678</v>
      </c>
      <c r="T1304" s="48"/>
    </row>
    <row r="1305" spans="1:20" ht="146.25">
      <c r="A1305" s="76">
        <v>1305</v>
      </c>
      <c r="B1305" s="45" t="s">
        <v>2134</v>
      </c>
      <c r="C1305" s="105" t="s">
        <v>2727</v>
      </c>
      <c r="D1305" s="105" t="s">
        <v>2876</v>
      </c>
      <c r="E1305" s="105" t="s">
        <v>843</v>
      </c>
      <c r="F1305" s="106" t="s">
        <v>830</v>
      </c>
      <c r="G1305" s="106" t="s">
        <v>831</v>
      </c>
      <c r="H1305" s="107" t="s">
        <v>942</v>
      </c>
      <c r="I1305" s="107" t="s">
        <v>2419</v>
      </c>
      <c r="J1305" s="47" t="s">
        <v>2815</v>
      </c>
      <c r="K1305" s="48" t="s">
        <v>326</v>
      </c>
      <c r="L1305" s="48"/>
      <c r="M1305" s="48"/>
      <c r="N1305" s="48"/>
      <c r="O1305" s="48"/>
      <c r="P1305" s="48" t="s">
        <v>2871</v>
      </c>
      <c r="Q1305" s="48"/>
      <c r="R1305" s="48"/>
      <c r="S1305" s="140"/>
      <c r="T1305" s="48"/>
    </row>
    <row r="1306" spans="1:20" ht="146.25">
      <c r="A1306" s="76">
        <v>1306</v>
      </c>
      <c r="B1306" s="45" t="s">
        <v>2134</v>
      </c>
      <c r="C1306" s="105" t="s">
        <v>2727</v>
      </c>
      <c r="D1306" s="105" t="s">
        <v>2876</v>
      </c>
      <c r="E1306" s="105" t="s">
        <v>1390</v>
      </c>
      <c r="F1306" s="106" t="s">
        <v>830</v>
      </c>
      <c r="G1306" s="106" t="s">
        <v>831</v>
      </c>
      <c r="H1306" s="107" t="s">
        <v>942</v>
      </c>
      <c r="I1306" s="107" t="s">
        <v>2419</v>
      </c>
      <c r="J1306" s="47" t="s">
        <v>2815</v>
      </c>
      <c r="K1306" s="48" t="s">
        <v>326</v>
      </c>
      <c r="L1306" s="48"/>
      <c r="M1306" s="48"/>
      <c r="N1306" s="48"/>
      <c r="O1306" s="48"/>
      <c r="P1306" s="48" t="s">
        <v>2871</v>
      </c>
      <c r="Q1306" s="48"/>
      <c r="R1306" s="48"/>
      <c r="S1306" s="140"/>
      <c r="T1306" s="48"/>
    </row>
    <row r="1307" spans="1:20" ht="78.75">
      <c r="A1307" s="76">
        <v>1307</v>
      </c>
      <c r="B1307" s="45" t="s">
        <v>2134</v>
      </c>
      <c r="C1307" s="105" t="s">
        <v>2727</v>
      </c>
      <c r="D1307" s="105" t="s">
        <v>2876</v>
      </c>
      <c r="E1307" s="105" t="s">
        <v>1390</v>
      </c>
      <c r="F1307" s="106" t="s">
        <v>1392</v>
      </c>
      <c r="G1307" s="106" t="s">
        <v>831</v>
      </c>
      <c r="H1307" s="107" t="s">
        <v>943</v>
      </c>
      <c r="I1307" s="107" t="s">
        <v>944</v>
      </c>
      <c r="J1307" s="47" t="s">
        <v>2815</v>
      </c>
      <c r="K1307" s="48" t="s">
        <v>330</v>
      </c>
      <c r="L1307" s="48"/>
      <c r="M1307" s="48"/>
      <c r="N1307" s="48"/>
      <c r="O1307" s="48"/>
      <c r="P1307" s="48" t="s">
        <v>2871</v>
      </c>
      <c r="Q1307" s="48"/>
      <c r="R1307" s="48"/>
      <c r="S1307" s="140"/>
      <c r="T1307" s="48"/>
    </row>
    <row r="1308" spans="1:20" ht="409.5">
      <c r="A1308" s="76">
        <v>1308</v>
      </c>
      <c r="B1308" s="45" t="s">
        <v>2134</v>
      </c>
      <c r="C1308" s="105" t="s">
        <v>2727</v>
      </c>
      <c r="D1308" s="105" t="s">
        <v>2876</v>
      </c>
      <c r="E1308" s="105" t="s">
        <v>1391</v>
      </c>
      <c r="F1308" s="106" t="s">
        <v>830</v>
      </c>
      <c r="G1308" s="106" t="s">
        <v>831</v>
      </c>
      <c r="H1308" s="107" t="s">
        <v>945</v>
      </c>
      <c r="I1308" s="107" t="s">
        <v>946</v>
      </c>
      <c r="J1308" s="47" t="s">
        <v>2789</v>
      </c>
      <c r="K1308" s="48" t="s">
        <v>175</v>
      </c>
      <c r="L1308" s="48"/>
      <c r="M1308" s="48" t="s">
        <v>1608</v>
      </c>
      <c r="N1308" s="48" t="s">
        <v>763</v>
      </c>
      <c r="O1308" s="48"/>
      <c r="P1308" s="48" t="s">
        <v>2871</v>
      </c>
      <c r="Q1308" s="48"/>
      <c r="R1308" s="48"/>
      <c r="S1308" s="140"/>
      <c r="T1308" s="48"/>
    </row>
    <row r="1309" spans="1:20" ht="102">
      <c r="A1309" s="76">
        <v>1309</v>
      </c>
      <c r="B1309" s="45" t="s">
        <v>2134</v>
      </c>
      <c r="C1309" s="105" t="s">
        <v>2727</v>
      </c>
      <c r="D1309" s="105" t="s">
        <v>2876</v>
      </c>
      <c r="E1309" s="105" t="s">
        <v>2734</v>
      </c>
      <c r="F1309" s="106" t="s">
        <v>830</v>
      </c>
      <c r="G1309" s="106" t="s">
        <v>831</v>
      </c>
      <c r="H1309" s="107" t="s">
        <v>947</v>
      </c>
      <c r="I1309" s="107" t="s">
        <v>944</v>
      </c>
      <c r="J1309" s="47" t="s">
        <v>2788</v>
      </c>
      <c r="K1309" s="48" t="s">
        <v>9</v>
      </c>
      <c r="L1309" s="48"/>
      <c r="M1309" s="48" t="s">
        <v>1608</v>
      </c>
      <c r="N1309" s="48" t="s">
        <v>763</v>
      </c>
      <c r="O1309" s="48"/>
      <c r="P1309" s="48" t="s">
        <v>2871</v>
      </c>
      <c r="Q1309" s="48"/>
      <c r="R1309" s="48"/>
      <c r="S1309" s="140"/>
      <c r="T1309" s="48"/>
    </row>
    <row r="1310" spans="1:20" ht="280.5">
      <c r="A1310" s="76">
        <v>1310</v>
      </c>
      <c r="B1310" s="45" t="s">
        <v>2134</v>
      </c>
      <c r="C1310" s="105" t="s">
        <v>948</v>
      </c>
      <c r="D1310" s="105" t="s">
        <v>2326</v>
      </c>
      <c r="E1310" s="105" t="s">
        <v>949</v>
      </c>
      <c r="F1310" s="106" t="s">
        <v>830</v>
      </c>
      <c r="G1310" s="106" t="s">
        <v>831</v>
      </c>
      <c r="H1310" s="107" t="s">
        <v>950</v>
      </c>
      <c r="I1310" s="107" t="s">
        <v>951</v>
      </c>
      <c r="J1310" s="47" t="s">
        <v>2788</v>
      </c>
      <c r="K1310" s="107" t="s">
        <v>76</v>
      </c>
      <c r="L1310" s="48"/>
      <c r="M1310" s="48" t="s">
        <v>1608</v>
      </c>
      <c r="N1310" s="48" t="s">
        <v>763</v>
      </c>
      <c r="O1310" s="48"/>
      <c r="P1310" s="48" t="s">
        <v>2939</v>
      </c>
      <c r="Q1310" s="48"/>
      <c r="R1310" s="48"/>
      <c r="S1310" s="163">
        <v>39679</v>
      </c>
      <c r="T1310" s="48"/>
    </row>
    <row r="1311" spans="1:20" ht="140.25">
      <c r="A1311" s="76">
        <v>1311</v>
      </c>
      <c r="B1311" s="45" t="s">
        <v>2134</v>
      </c>
      <c r="C1311" s="105" t="s">
        <v>617</v>
      </c>
      <c r="D1311" s="105" t="s">
        <v>618</v>
      </c>
      <c r="E1311" s="105" t="s">
        <v>952</v>
      </c>
      <c r="F1311" s="106" t="s">
        <v>1392</v>
      </c>
      <c r="G1311" s="106" t="s">
        <v>831</v>
      </c>
      <c r="H1311" s="107" t="s">
        <v>1525</v>
      </c>
      <c r="I1311" s="107" t="s">
        <v>2104</v>
      </c>
      <c r="J1311" s="47" t="s">
        <v>2815</v>
      </c>
      <c r="K1311" s="109" t="s">
        <v>1777</v>
      </c>
      <c r="L1311" s="48"/>
      <c r="M1311" s="48"/>
      <c r="N1311" s="48"/>
      <c r="O1311" s="48"/>
      <c r="P1311" s="48"/>
      <c r="Q1311" s="48"/>
      <c r="R1311" s="48"/>
      <c r="S1311" s="140"/>
      <c r="T1311" s="48"/>
    </row>
    <row r="1312" spans="1:20" ht="51">
      <c r="A1312" s="76">
        <v>1312</v>
      </c>
      <c r="B1312" s="45" t="s">
        <v>2134</v>
      </c>
      <c r="C1312" s="105" t="s">
        <v>1398</v>
      </c>
      <c r="D1312" s="105" t="s">
        <v>2719</v>
      </c>
      <c r="E1312" s="105" t="s">
        <v>2896</v>
      </c>
      <c r="F1312" s="106" t="s">
        <v>830</v>
      </c>
      <c r="G1312" s="106" t="s">
        <v>831</v>
      </c>
      <c r="H1312" s="107" t="s">
        <v>1526</v>
      </c>
      <c r="I1312" s="107" t="s">
        <v>951</v>
      </c>
      <c r="J1312" s="47" t="s">
        <v>2789</v>
      </c>
      <c r="K1312" s="134" t="s">
        <v>43</v>
      </c>
      <c r="L1312" s="48"/>
      <c r="M1312" s="48" t="s">
        <v>1608</v>
      </c>
      <c r="N1312" s="48" t="s">
        <v>763</v>
      </c>
      <c r="O1312" s="48"/>
      <c r="P1312" s="48" t="s">
        <v>2840</v>
      </c>
      <c r="Q1312" s="48"/>
      <c r="R1312" s="48"/>
      <c r="S1312" s="140"/>
      <c r="T1312" s="48"/>
    </row>
    <row r="1313" spans="1:20" ht="38.25">
      <c r="A1313" s="76">
        <v>1313</v>
      </c>
      <c r="B1313" s="45" t="s">
        <v>2134</v>
      </c>
      <c r="C1313" s="105" t="s">
        <v>1398</v>
      </c>
      <c r="D1313" s="105" t="s">
        <v>2719</v>
      </c>
      <c r="E1313" s="105" t="s">
        <v>2896</v>
      </c>
      <c r="F1313" s="106" t="s">
        <v>830</v>
      </c>
      <c r="G1313" s="106" t="s">
        <v>831</v>
      </c>
      <c r="H1313" s="107" t="s">
        <v>1527</v>
      </c>
      <c r="I1313" s="107" t="s">
        <v>951</v>
      </c>
      <c r="J1313" s="47" t="s">
        <v>2789</v>
      </c>
      <c r="K1313" s="134" t="s">
        <v>43</v>
      </c>
      <c r="L1313" s="48"/>
      <c r="M1313" s="48" t="s">
        <v>1608</v>
      </c>
      <c r="N1313" s="48" t="s">
        <v>763</v>
      </c>
      <c r="O1313" s="48"/>
      <c r="P1313" s="48" t="s">
        <v>2840</v>
      </c>
      <c r="Q1313" s="48"/>
      <c r="R1313" s="48"/>
      <c r="S1313" s="140"/>
      <c r="T1313" s="48"/>
    </row>
    <row r="1314" spans="1:20" ht="38.25">
      <c r="A1314" s="76">
        <v>1314</v>
      </c>
      <c r="B1314" s="45" t="s">
        <v>2134</v>
      </c>
      <c r="C1314" s="105" t="s">
        <v>1398</v>
      </c>
      <c r="D1314" s="105" t="s">
        <v>2719</v>
      </c>
      <c r="E1314" s="105" t="s">
        <v>2896</v>
      </c>
      <c r="F1314" s="106" t="s">
        <v>830</v>
      </c>
      <c r="G1314" s="106" t="s">
        <v>831</v>
      </c>
      <c r="H1314" s="107" t="s">
        <v>1528</v>
      </c>
      <c r="I1314" s="107" t="s">
        <v>951</v>
      </c>
      <c r="J1314" s="47" t="s">
        <v>2789</v>
      </c>
      <c r="K1314" s="134" t="s">
        <v>43</v>
      </c>
      <c r="L1314" s="48"/>
      <c r="M1314" s="48" t="s">
        <v>1608</v>
      </c>
      <c r="N1314" s="48" t="s">
        <v>763</v>
      </c>
      <c r="O1314" s="48"/>
      <c r="P1314" s="48" t="s">
        <v>2840</v>
      </c>
      <c r="Q1314" s="48"/>
      <c r="R1314" s="48"/>
      <c r="S1314" s="140"/>
      <c r="T1314" s="48"/>
    </row>
    <row r="1315" spans="1:20" ht="280.5">
      <c r="A1315" s="76">
        <v>1315</v>
      </c>
      <c r="B1315" s="45" t="s">
        <v>2134</v>
      </c>
      <c r="C1315" s="105" t="s">
        <v>2261</v>
      </c>
      <c r="D1315" s="105" t="s">
        <v>2297</v>
      </c>
      <c r="E1315" s="105" t="s">
        <v>2875</v>
      </c>
      <c r="F1315" s="106" t="s">
        <v>830</v>
      </c>
      <c r="G1315" s="106" t="s">
        <v>831</v>
      </c>
      <c r="H1315" s="107" t="s">
        <v>1529</v>
      </c>
      <c r="I1315" s="107" t="s">
        <v>1530</v>
      </c>
      <c r="J1315" s="47" t="s">
        <v>203</v>
      </c>
      <c r="K1315" s="48" t="s">
        <v>3046</v>
      </c>
      <c r="L1315" s="48"/>
      <c r="M1315" s="48" t="s">
        <v>1608</v>
      </c>
      <c r="N1315" s="48" t="s">
        <v>763</v>
      </c>
      <c r="O1315" s="48"/>
      <c r="P1315" s="48" t="s">
        <v>2925</v>
      </c>
      <c r="Q1315" s="48"/>
      <c r="R1315" s="48"/>
      <c r="S1315" s="140"/>
      <c r="T1315" s="48"/>
    </row>
    <row r="1316" spans="1:20" ht="76.5">
      <c r="A1316" s="76">
        <v>1316</v>
      </c>
      <c r="B1316" s="45" t="s">
        <v>2134</v>
      </c>
      <c r="C1316" s="105" t="s">
        <v>2857</v>
      </c>
      <c r="D1316" s="105" t="s">
        <v>2818</v>
      </c>
      <c r="E1316" s="105" t="s">
        <v>843</v>
      </c>
      <c r="F1316" s="106" t="s">
        <v>830</v>
      </c>
      <c r="G1316" s="106" t="s">
        <v>831</v>
      </c>
      <c r="H1316" s="107" t="s">
        <v>1531</v>
      </c>
      <c r="I1316" s="107" t="s">
        <v>1532</v>
      </c>
      <c r="J1316" s="47" t="s">
        <v>2789</v>
      </c>
      <c r="K1316" s="134" t="s">
        <v>43</v>
      </c>
      <c r="L1316" s="48"/>
      <c r="M1316" s="48" t="s">
        <v>1608</v>
      </c>
      <c r="N1316" s="48" t="s">
        <v>763</v>
      </c>
      <c r="O1316" s="48"/>
      <c r="P1316" s="48" t="s">
        <v>2840</v>
      </c>
      <c r="Q1316" s="48"/>
      <c r="R1316" s="48"/>
      <c r="S1316" s="140"/>
      <c r="T1316" s="48"/>
    </row>
    <row r="1317" spans="1:20" ht="127.5">
      <c r="A1317" s="76">
        <v>1317</v>
      </c>
      <c r="B1317" s="45" t="s">
        <v>2134</v>
      </c>
      <c r="C1317" s="105" t="s">
        <v>2857</v>
      </c>
      <c r="D1317" s="105" t="s">
        <v>2818</v>
      </c>
      <c r="E1317" s="105" t="s">
        <v>1389</v>
      </c>
      <c r="F1317" s="106" t="s">
        <v>830</v>
      </c>
      <c r="G1317" s="106" t="s">
        <v>831</v>
      </c>
      <c r="H1317" s="107" t="s">
        <v>1533</v>
      </c>
      <c r="I1317" s="107" t="s">
        <v>2112</v>
      </c>
      <c r="J1317" s="47" t="s">
        <v>2789</v>
      </c>
      <c r="K1317" s="134" t="s">
        <v>43</v>
      </c>
      <c r="L1317" s="48"/>
      <c r="M1317" s="48" t="s">
        <v>1608</v>
      </c>
      <c r="N1317" s="48" t="s">
        <v>763</v>
      </c>
      <c r="O1317" s="48"/>
      <c r="P1317" s="48" t="s">
        <v>2840</v>
      </c>
      <c r="Q1317" s="48"/>
      <c r="R1317" s="48"/>
      <c r="S1317" s="140"/>
      <c r="T1317" s="48"/>
    </row>
    <row r="1318" spans="1:20" ht="76.5">
      <c r="A1318" s="76">
        <v>1318</v>
      </c>
      <c r="B1318" s="45" t="s">
        <v>2134</v>
      </c>
      <c r="C1318" s="105" t="s">
        <v>571</v>
      </c>
      <c r="D1318" s="105" t="s">
        <v>2818</v>
      </c>
      <c r="E1318" s="105" t="s">
        <v>2415</v>
      </c>
      <c r="F1318" s="106" t="s">
        <v>830</v>
      </c>
      <c r="G1318" s="106" t="s">
        <v>831</v>
      </c>
      <c r="H1318" s="107" t="s">
        <v>1534</v>
      </c>
      <c r="I1318" s="107" t="s">
        <v>1532</v>
      </c>
      <c r="J1318" s="47" t="s">
        <v>2789</v>
      </c>
      <c r="K1318" s="134" t="s">
        <v>43</v>
      </c>
      <c r="L1318" s="48"/>
      <c r="M1318" s="48" t="s">
        <v>1608</v>
      </c>
      <c r="N1318" s="48" t="s">
        <v>763</v>
      </c>
      <c r="O1318" s="48"/>
      <c r="P1318" s="48" t="s">
        <v>2840</v>
      </c>
      <c r="Q1318" s="48"/>
      <c r="R1318" s="48"/>
      <c r="S1318" s="140"/>
      <c r="T1318" s="48"/>
    </row>
    <row r="1319" spans="1:20" ht="140.25">
      <c r="A1319" s="76">
        <v>1319</v>
      </c>
      <c r="B1319" s="45" t="s">
        <v>2134</v>
      </c>
      <c r="C1319" s="105" t="s">
        <v>571</v>
      </c>
      <c r="D1319" s="105" t="s">
        <v>2866</v>
      </c>
      <c r="E1319" s="105" t="s">
        <v>1535</v>
      </c>
      <c r="F1319" s="106" t="s">
        <v>830</v>
      </c>
      <c r="G1319" s="106" t="s">
        <v>831</v>
      </c>
      <c r="H1319" s="107" t="s">
        <v>1846</v>
      </c>
      <c r="I1319" s="107" t="s">
        <v>2112</v>
      </c>
      <c r="J1319" s="47" t="s">
        <v>2789</v>
      </c>
      <c r="K1319" s="48" t="s">
        <v>43</v>
      </c>
      <c r="L1319" s="48"/>
      <c r="M1319" s="48" t="s">
        <v>1608</v>
      </c>
      <c r="N1319" s="48" t="s">
        <v>763</v>
      </c>
      <c r="O1319" s="48"/>
      <c r="P1319" s="48" t="s">
        <v>2840</v>
      </c>
      <c r="Q1319" s="48"/>
      <c r="R1319" s="48"/>
      <c r="S1319" s="140"/>
      <c r="T1319" s="48"/>
    </row>
    <row r="1320" spans="1:20" ht="127.5">
      <c r="A1320" s="76">
        <v>1320</v>
      </c>
      <c r="B1320" s="45" t="s">
        <v>2134</v>
      </c>
      <c r="C1320" s="105" t="s">
        <v>571</v>
      </c>
      <c r="D1320" s="105" t="s">
        <v>2866</v>
      </c>
      <c r="E1320" s="105" t="s">
        <v>1535</v>
      </c>
      <c r="F1320" s="106" t="s">
        <v>830</v>
      </c>
      <c r="G1320" s="106" t="s">
        <v>831</v>
      </c>
      <c r="H1320" s="107" t="s">
        <v>2878</v>
      </c>
      <c r="I1320" s="107"/>
      <c r="J1320" s="47" t="s">
        <v>2789</v>
      </c>
      <c r="K1320" s="48" t="s">
        <v>43</v>
      </c>
      <c r="L1320" s="48"/>
      <c r="M1320" s="48" t="s">
        <v>1608</v>
      </c>
      <c r="N1320" s="48" t="s">
        <v>763</v>
      </c>
      <c r="O1320" s="48"/>
      <c r="P1320" s="48" t="s">
        <v>2840</v>
      </c>
      <c r="Q1320" s="48"/>
      <c r="R1320" s="48"/>
      <c r="S1320" s="140"/>
      <c r="T1320" s="48"/>
    </row>
    <row r="1321" spans="1:20" ht="51">
      <c r="A1321" s="76">
        <v>1321</v>
      </c>
      <c r="B1321" s="45" t="s">
        <v>2134</v>
      </c>
      <c r="C1321" s="105" t="s">
        <v>571</v>
      </c>
      <c r="D1321" s="105" t="s">
        <v>2866</v>
      </c>
      <c r="E1321" s="105" t="s">
        <v>1535</v>
      </c>
      <c r="F1321" s="106" t="s">
        <v>830</v>
      </c>
      <c r="G1321" s="106" t="s">
        <v>831</v>
      </c>
      <c r="H1321" s="107" t="s">
        <v>2116</v>
      </c>
      <c r="I1321" s="107" t="s">
        <v>2117</v>
      </c>
      <c r="J1321" s="47" t="s">
        <v>2789</v>
      </c>
      <c r="K1321" s="48" t="s">
        <v>43</v>
      </c>
      <c r="L1321" s="48"/>
      <c r="M1321" s="48" t="s">
        <v>1608</v>
      </c>
      <c r="N1321" s="48" t="s">
        <v>763</v>
      </c>
      <c r="O1321" s="48"/>
      <c r="P1321" s="48" t="s">
        <v>2840</v>
      </c>
      <c r="Q1321" s="48"/>
      <c r="R1321" s="48"/>
      <c r="S1321" s="140"/>
      <c r="T1321" s="48"/>
    </row>
    <row r="1322" spans="1:20" ht="409.5">
      <c r="A1322" s="76">
        <v>1322</v>
      </c>
      <c r="B1322" s="45" t="s">
        <v>2134</v>
      </c>
      <c r="C1322" s="105" t="s">
        <v>2488</v>
      </c>
      <c r="D1322" s="105" t="s">
        <v>244</v>
      </c>
      <c r="E1322" s="105" t="s">
        <v>2448</v>
      </c>
      <c r="F1322" s="106" t="s">
        <v>830</v>
      </c>
      <c r="G1322" s="106" t="s">
        <v>831</v>
      </c>
      <c r="H1322" s="107" t="s">
        <v>2118</v>
      </c>
      <c r="I1322" s="107" t="s">
        <v>2104</v>
      </c>
      <c r="J1322" s="47" t="s">
        <v>2789</v>
      </c>
      <c r="K1322" s="48" t="s">
        <v>67</v>
      </c>
      <c r="L1322" s="48"/>
      <c r="M1322" s="48" t="s">
        <v>1608</v>
      </c>
      <c r="N1322" s="48" t="s">
        <v>763</v>
      </c>
      <c r="O1322" s="48"/>
      <c r="P1322" s="48" t="s">
        <v>2850</v>
      </c>
      <c r="Q1322" s="48"/>
      <c r="R1322" s="48"/>
      <c r="S1322" s="140"/>
      <c r="T1322" s="48"/>
    </row>
    <row r="1323" spans="1:20" ht="25.5">
      <c r="A1323" s="76">
        <v>1323</v>
      </c>
      <c r="B1323" s="45" t="s">
        <v>2134</v>
      </c>
      <c r="C1323" s="105" t="s">
        <v>2488</v>
      </c>
      <c r="D1323" s="105" t="s">
        <v>244</v>
      </c>
      <c r="E1323" s="105" t="s">
        <v>2068</v>
      </c>
      <c r="F1323" s="106" t="s">
        <v>830</v>
      </c>
      <c r="G1323" s="106" t="s">
        <v>831</v>
      </c>
      <c r="H1323" s="107" t="s">
        <v>2119</v>
      </c>
      <c r="I1323" s="107" t="s">
        <v>2120</v>
      </c>
      <c r="J1323" s="47" t="s">
        <v>2788</v>
      </c>
      <c r="K1323" s="48" t="s">
        <v>479</v>
      </c>
      <c r="L1323" s="48"/>
      <c r="M1323" s="48" t="s">
        <v>1608</v>
      </c>
      <c r="N1323" s="48" t="s">
        <v>763</v>
      </c>
      <c r="O1323" s="48"/>
      <c r="P1323" s="48" t="s">
        <v>2850</v>
      </c>
      <c r="Q1323" s="48"/>
      <c r="R1323" s="48"/>
      <c r="S1323" s="140"/>
      <c r="T1323" s="48"/>
    </row>
    <row r="1324" spans="1:20" ht="191.25">
      <c r="A1324" s="76">
        <v>1324</v>
      </c>
      <c r="B1324" s="45" t="s">
        <v>2134</v>
      </c>
      <c r="C1324" s="105" t="s">
        <v>668</v>
      </c>
      <c r="D1324" s="105" t="s">
        <v>2271</v>
      </c>
      <c r="E1324" s="105" t="s">
        <v>2734</v>
      </c>
      <c r="F1324" s="106" t="s">
        <v>830</v>
      </c>
      <c r="G1324" s="106" t="s">
        <v>831</v>
      </c>
      <c r="H1324" s="107" t="s">
        <v>2121</v>
      </c>
      <c r="I1324" s="107" t="s">
        <v>2122</v>
      </c>
      <c r="J1324" s="47" t="s">
        <v>2815</v>
      </c>
      <c r="K1324" s="134" t="s">
        <v>82</v>
      </c>
      <c r="L1324" s="48"/>
      <c r="M1324" s="48"/>
      <c r="N1324" s="48"/>
      <c r="O1324" s="48"/>
      <c r="P1324" s="48" t="s">
        <v>2841</v>
      </c>
      <c r="Q1324" s="48"/>
      <c r="R1324" s="48"/>
      <c r="S1324" s="140"/>
      <c r="T1324" s="48"/>
    </row>
    <row r="1325" spans="1:20" ht="178.5">
      <c r="A1325" s="76">
        <v>1325</v>
      </c>
      <c r="B1325" s="45" t="s">
        <v>2134</v>
      </c>
      <c r="C1325" s="105" t="s">
        <v>2680</v>
      </c>
      <c r="D1325" s="105" t="s">
        <v>2298</v>
      </c>
      <c r="E1325" s="105" t="s">
        <v>2318</v>
      </c>
      <c r="F1325" s="106" t="s">
        <v>830</v>
      </c>
      <c r="G1325" s="106" t="s">
        <v>831</v>
      </c>
      <c r="H1325" s="107" t="s">
        <v>2123</v>
      </c>
      <c r="I1325" s="107" t="s">
        <v>2124</v>
      </c>
      <c r="J1325" s="47" t="s">
        <v>2789</v>
      </c>
      <c r="K1325" s="109" t="s">
        <v>3060</v>
      </c>
      <c r="L1325" s="48"/>
      <c r="M1325" s="48" t="s">
        <v>1608</v>
      </c>
      <c r="N1325" s="48" t="s">
        <v>763</v>
      </c>
      <c r="O1325" s="48"/>
      <c r="P1325" s="48" t="s">
        <v>2841</v>
      </c>
      <c r="Q1325" s="48"/>
      <c r="R1325" s="48"/>
      <c r="S1325" s="140"/>
      <c r="T1325" s="48"/>
    </row>
    <row r="1326" spans="1:20" ht="408">
      <c r="A1326" s="76">
        <v>1326</v>
      </c>
      <c r="B1326" s="45" t="s">
        <v>2134</v>
      </c>
      <c r="C1326" s="105" t="s">
        <v>338</v>
      </c>
      <c r="D1326" s="105" t="s">
        <v>2741</v>
      </c>
      <c r="E1326" s="105" t="s">
        <v>2920</v>
      </c>
      <c r="F1326" s="106" t="s">
        <v>830</v>
      </c>
      <c r="G1326" s="106" t="s">
        <v>831</v>
      </c>
      <c r="H1326" s="107" t="s">
        <v>2125</v>
      </c>
      <c r="I1326" s="107" t="s">
        <v>2104</v>
      </c>
      <c r="J1326" s="47" t="s">
        <v>2789</v>
      </c>
      <c r="K1326" s="107" t="s">
        <v>3061</v>
      </c>
      <c r="L1326" s="48"/>
      <c r="M1326" s="48" t="s">
        <v>1608</v>
      </c>
      <c r="N1326" s="48" t="s">
        <v>763</v>
      </c>
      <c r="O1326" s="48"/>
      <c r="P1326" s="48" t="s">
        <v>2841</v>
      </c>
      <c r="Q1326" s="48"/>
      <c r="R1326" s="48"/>
      <c r="S1326" s="140"/>
      <c r="T1326" s="48"/>
    </row>
    <row r="1327" spans="1:20" ht="102">
      <c r="A1327" s="76">
        <v>1327</v>
      </c>
      <c r="B1327" s="45" t="s">
        <v>2134</v>
      </c>
      <c r="C1327" s="105" t="s">
        <v>1182</v>
      </c>
      <c r="D1327" s="105" t="s">
        <v>2739</v>
      </c>
      <c r="E1327" s="105" t="s">
        <v>2126</v>
      </c>
      <c r="F1327" s="106" t="s">
        <v>830</v>
      </c>
      <c r="G1327" s="106" t="s">
        <v>831</v>
      </c>
      <c r="H1327" s="107" t="s">
        <v>2127</v>
      </c>
      <c r="I1327" s="107" t="s">
        <v>2128</v>
      </c>
      <c r="J1327" s="47" t="s">
        <v>2788</v>
      </c>
      <c r="K1327" s="134"/>
      <c r="L1327" s="48"/>
      <c r="M1327" s="48" t="s">
        <v>1608</v>
      </c>
      <c r="N1327" s="48" t="s">
        <v>763</v>
      </c>
      <c r="O1327" s="48"/>
      <c r="P1327" s="48" t="s">
        <v>2841</v>
      </c>
      <c r="Q1327" s="48"/>
      <c r="R1327" s="48"/>
      <c r="S1327" s="140"/>
      <c r="T1327" s="48"/>
    </row>
    <row r="1328" spans="1:20" ht="180">
      <c r="A1328" s="76">
        <v>1328</v>
      </c>
      <c r="B1328" s="45" t="s">
        <v>2134</v>
      </c>
      <c r="C1328" s="105" t="s">
        <v>1182</v>
      </c>
      <c r="D1328" s="105" t="s">
        <v>2739</v>
      </c>
      <c r="E1328" s="105" t="s">
        <v>2126</v>
      </c>
      <c r="F1328" s="106" t="s">
        <v>830</v>
      </c>
      <c r="G1328" s="106" t="s">
        <v>831</v>
      </c>
      <c r="H1328" s="107" t="s">
        <v>2129</v>
      </c>
      <c r="I1328" s="107" t="s">
        <v>2130</v>
      </c>
      <c r="J1328" s="47" t="s">
        <v>2815</v>
      </c>
      <c r="K1328" s="48" t="s">
        <v>51</v>
      </c>
      <c r="L1328" s="48"/>
      <c r="M1328" s="48"/>
      <c r="N1328" s="48"/>
      <c r="O1328" s="48"/>
      <c r="P1328" s="48" t="s">
        <v>2841</v>
      </c>
      <c r="Q1328" s="48"/>
      <c r="R1328" s="48"/>
      <c r="S1328" s="140"/>
      <c r="T1328" s="48"/>
    </row>
    <row r="1329" spans="1:20" ht="135">
      <c r="A1329" s="76">
        <v>1329</v>
      </c>
      <c r="B1329" s="45" t="s">
        <v>2134</v>
      </c>
      <c r="C1329" s="105" t="s">
        <v>1028</v>
      </c>
      <c r="D1329" s="105" t="s">
        <v>2908</v>
      </c>
      <c r="E1329" s="105" t="s">
        <v>2767</v>
      </c>
      <c r="F1329" s="106" t="s">
        <v>830</v>
      </c>
      <c r="G1329" s="106" t="s">
        <v>831</v>
      </c>
      <c r="H1329" s="107" t="s">
        <v>2131</v>
      </c>
      <c r="I1329" s="107" t="s">
        <v>2132</v>
      </c>
      <c r="J1329" s="47" t="s">
        <v>2789</v>
      </c>
      <c r="K1329" s="48" t="s">
        <v>83</v>
      </c>
      <c r="L1329" s="48"/>
      <c r="M1329" s="48" t="s">
        <v>1608</v>
      </c>
      <c r="N1329" s="48" t="s">
        <v>763</v>
      </c>
      <c r="O1329" s="48"/>
      <c r="P1329" s="48" t="s">
        <v>2841</v>
      </c>
      <c r="Q1329" s="48"/>
      <c r="R1329" s="48"/>
      <c r="S1329" s="140"/>
      <c r="T1329" s="48"/>
    </row>
    <row r="1330" spans="1:20" ht="67.5">
      <c r="A1330" s="76">
        <v>1330</v>
      </c>
      <c r="B1330" s="45" t="s">
        <v>2134</v>
      </c>
      <c r="C1330" s="105" t="s">
        <v>841</v>
      </c>
      <c r="D1330" s="105" t="s">
        <v>268</v>
      </c>
      <c r="E1330" s="105" t="s">
        <v>2859</v>
      </c>
      <c r="F1330" s="106" t="s">
        <v>830</v>
      </c>
      <c r="G1330" s="106" t="s">
        <v>831</v>
      </c>
      <c r="H1330" s="107" t="s">
        <v>2133</v>
      </c>
      <c r="I1330" s="107" t="s">
        <v>2112</v>
      </c>
      <c r="J1330" s="47" t="s">
        <v>2815</v>
      </c>
      <c r="K1330" s="48" t="s">
        <v>183</v>
      </c>
      <c r="L1330" s="48"/>
      <c r="M1330" s="48"/>
      <c r="N1330" s="48"/>
      <c r="O1330" s="48"/>
      <c r="P1330" s="48" t="s">
        <v>2844</v>
      </c>
      <c r="Q1330" s="48"/>
      <c r="R1330" s="48"/>
      <c r="S1330" s="140" t="s">
        <v>581</v>
      </c>
      <c r="T1330" s="48"/>
    </row>
    <row r="1331" spans="1:20" ht="102">
      <c r="A1331" s="76">
        <v>1331</v>
      </c>
      <c r="B1331" s="45" t="s">
        <v>422</v>
      </c>
      <c r="C1331" s="103" t="s">
        <v>2904</v>
      </c>
      <c r="D1331" s="103" t="s">
        <v>2731</v>
      </c>
      <c r="E1331" s="103" t="s">
        <v>2448</v>
      </c>
      <c r="F1331" s="104" t="s">
        <v>2456</v>
      </c>
      <c r="G1331" s="104" t="s">
        <v>2450</v>
      </c>
      <c r="H1331" s="114" t="s">
        <v>287</v>
      </c>
      <c r="I1331" s="114" t="s">
        <v>1632</v>
      </c>
      <c r="J1331" s="47" t="s">
        <v>2815</v>
      </c>
      <c r="K1331" s="48" t="s">
        <v>44</v>
      </c>
      <c r="L1331" s="48"/>
      <c r="M1331" s="48"/>
      <c r="N1331" s="48"/>
      <c r="O1331" s="48"/>
      <c r="P1331" s="48" t="s">
        <v>2840</v>
      </c>
      <c r="Q1331" s="48"/>
      <c r="R1331" s="48"/>
      <c r="S1331" s="140"/>
      <c r="T1331" s="48"/>
    </row>
    <row r="1332" spans="1:20" ht="38.25">
      <c r="A1332" s="76">
        <v>1332</v>
      </c>
      <c r="B1332" s="45" t="s">
        <v>422</v>
      </c>
      <c r="C1332" s="105" t="s">
        <v>1182</v>
      </c>
      <c r="D1332" s="105" t="s">
        <v>2767</v>
      </c>
      <c r="E1332" s="105" t="s">
        <v>2908</v>
      </c>
      <c r="F1332" s="106" t="s">
        <v>2456</v>
      </c>
      <c r="G1332" s="106" t="s">
        <v>2450</v>
      </c>
      <c r="H1332" s="107" t="s">
        <v>1633</v>
      </c>
      <c r="I1332" s="107" t="s">
        <v>1634</v>
      </c>
      <c r="J1332" s="47" t="s">
        <v>2788</v>
      </c>
      <c r="K1332" s="48"/>
      <c r="L1332" s="48"/>
      <c r="M1332" s="48" t="s">
        <v>1608</v>
      </c>
      <c r="N1332" s="48" t="s">
        <v>763</v>
      </c>
      <c r="O1332" s="48"/>
      <c r="P1332" s="48" t="s">
        <v>2841</v>
      </c>
      <c r="Q1332" s="48"/>
      <c r="R1332" s="48"/>
      <c r="S1332" s="140"/>
      <c r="T1332" s="48"/>
    </row>
    <row r="1333" spans="1:20" ht="38.25">
      <c r="A1333" s="76">
        <v>1333</v>
      </c>
      <c r="B1333" s="45" t="s">
        <v>422</v>
      </c>
      <c r="C1333" s="105" t="s">
        <v>1182</v>
      </c>
      <c r="D1333" s="105" t="s">
        <v>2767</v>
      </c>
      <c r="E1333" s="105" t="s">
        <v>1183</v>
      </c>
      <c r="F1333" s="106" t="s">
        <v>2449</v>
      </c>
      <c r="G1333" s="106" t="s">
        <v>2450</v>
      </c>
      <c r="H1333" s="107" t="s">
        <v>1635</v>
      </c>
      <c r="I1333" s="107" t="s">
        <v>1636</v>
      </c>
      <c r="J1333" s="47" t="s">
        <v>2788</v>
      </c>
      <c r="K1333" s="48"/>
      <c r="L1333" s="48"/>
      <c r="M1333" s="48" t="s">
        <v>1608</v>
      </c>
      <c r="N1333" s="48" t="s">
        <v>1609</v>
      </c>
      <c r="O1333" s="48"/>
      <c r="P1333" s="48"/>
      <c r="Q1333" s="48"/>
      <c r="R1333" s="48"/>
      <c r="S1333" s="140"/>
      <c r="T1333" s="48"/>
    </row>
    <row r="1334" spans="1:20" ht="38.25">
      <c r="A1334" s="76">
        <v>1334</v>
      </c>
      <c r="B1334" s="45" t="s">
        <v>422</v>
      </c>
      <c r="C1334" s="105" t="s">
        <v>1182</v>
      </c>
      <c r="D1334" s="105" t="s">
        <v>2767</v>
      </c>
      <c r="E1334" s="105" t="s">
        <v>2920</v>
      </c>
      <c r="F1334" s="106" t="s">
        <v>2449</v>
      </c>
      <c r="G1334" s="106" t="s">
        <v>2512</v>
      </c>
      <c r="H1334" s="107" t="s">
        <v>1637</v>
      </c>
      <c r="I1334" s="107" t="s">
        <v>1638</v>
      </c>
      <c r="J1334" s="47" t="s">
        <v>2788</v>
      </c>
      <c r="K1334" s="48"/>
      <c r="L1334" s="48"/>
      <c r="M1334" s="48" t="s">
        <v>1608</v>
      </c>
      <c r="N1334" s="48" t="s">
        <v>1609</v>
      </c>
      <c r="O1334" s="48"/>
      <c r="P1334" s="48"/>
      <c r="Q1334" s="48"/>
      <c r="R1334" s="48"/>
      <c r="S1334" s="140"/>
      <c r="T1334" s="48"/>
    </row>
    <row r="1335" spans="1:20" ht="25.5">
      <c r="A1335" s="76">
        <v>1335</v>
      </c>
      <c r="B1335" s="45" t="s">
        <v>422</v>
      </c>
      <c r="C1335" s="105" t="s">
        <v>1639</v>
      </c>
      <c r="D1335" s="105" t="s">
        <v>2872</v>
      </c>
      <c r="E1335" s="105" t="s">
        <v>2317</v>
      </c>
      <c r="F1335" s="106" t="s">
        <v>2449</v>
      </c>
      <c r="G1335" s="106" t="s">
        <v>2450</v>
      </c>
      <c r="H1335" s="107" t="s">
        <v>1640</v>
      </c>
      <c r="I1335" s="107" t="s">
        <v>1641</v>
      </c>
      <c r="J1335" s="47" t="s">
        <v>2788</v>
      </c>
      <c r="K1335" s="48"/>
      <c r="L1335" s="48"/>
      <c r="M1335" s="48" t="s">
        <v>1608</v>
      </c>
      <c r="N1335" s="48" t="s">
        <v>1609</v>
      </c>
      <c r="O1335" s="48"/>
      <c r="P1335" s="48"/>
      <c r="Q1335" s="48"/>
      <c r="R1335" s="48"/>
      <c r="S1335" s="140"/>
      <c r="T1335" s="48"/>
    </row>
    <row r="1336" spans="1:20" ht="56.25">
      <c r="A1336" s="76">
        <v>1336</v>
      </c>
      <c r="B1336" s="45" t="s">
        <v>422</v>
      </c>
      <c r="C1336" s="105" t="s">
        <v>2321</v>
      </c>
      <c r="D1336" s="105" t="s">
        <v>2322</v>
      </c>
      <c r="E1336" s="105" t="s">
        <v>2900</v>
      </c>
      <c r="F1336" s="106" t="s">
        <v>2456</v>
      </c>
      <c r="G1336" s="106" t="s">
        <v>2450</v>
      </c>
      <c r="H1336" s="107" t="s">
        <v>1642</v>
      </c>
      <c r="I1336" s="107" t="s">
        <v>1643</v>
      </c>
      <c r="J1336" s="47" t="s">
        <v>2815</v>
      </c>
      <c r="K1336" s="48" t="s">
        <v>164</v>
      </c>
      <c r="L1336" s="48"/>
      <c r="M1336" s="48"/>
      <c r="N1336" s="48"/>
      <c r="O1336" s="48"/>
      <c r="P1336" s="48" t="s">
        <v>2842</v>
      </c>
      <c r="Q1336" s="48"/>
      <c r="R1336" s="48"/>
      <c r="S1336" s="163">
        <v>39678</v>
      </c>
      <c r="T1336" s="48"/>
    </row>
    <row r="1337" spans="1:20" ht="38.25">
      <c r="A1337" s="76">
        <v>1337</v>
      </c>
      <c r="B1337" s="45" t="s">
        <v>422</v>
      </c>
      <c r="C1337" s="105" t="s">
        <v>2862</v>
      </c>
      <c r="D1337" s="105" t="s">
        <v>2860</v>
      </c>
      <c r="E1337" s="105" t="s">
        <v>341</v>
      </c>
      <c r="F1337" s="106" t="s">
        <v>2449</v>
      </c>
      <c r="G1337" s="106" t="s">
        <v>2450</v>
      </c>
      <c r="H1337" s="107" t="s">
        <v>1644</v>
      </c>
      <c r="I1337" s="107" t="s">
        <v>1645</v>
      </c>
      <c r="J1337" s="47" t="s">
        <v>2788</v>
      </c>
      <c r="K1337" s="48"/>
      <c r="L1337" s="48"/>
      <c r="M1337" s="48" t="s">
        <v>1608</v>
      </c>
      <c r="N1337" s="48" t="s">
        <v>1609</v>
      </c>
      <c r="O1337" s="48"/>
      <c r="P1337" s="48"/>
      <c r="Q1337" s="48"/>
      <c r="R1337" s="48"/>
      <c r="S1337" s="140"/>
      <c r="T1337" s="48"/>
    </row>
    <row r="1338" spans="1:20" ht="38.25">
      <c r="A1338" s="76">
        <v>1338</v>
      </c>
      <c r="B1338" s="45" t="s">
        <v>422</v>
      </c>
      <c r="C1338" s="105" t="s">
        <v>687</v>
      </c>
      <c r="D1338" s="105" t="s">
        <v>2323</v>
      </c>
      <c r="E1338" s="105" t="s">
        <v>2271</v>
      </c>
      <c r="F1338" s="106" t="s">
        <v>2449</v>
      </c>
      <c r="G1338" s="106" t="s">
        <v>2450</v>
      </c>
      <c r="H1338" s="107" t="s">
        <v>1646</v>
      </c>
      <c r="I1338" s="107" t="s">
        <v>1645</v>
      </c>
      <c r="J1338" s="47" t="s">
        <v>2788</v>
      </c>
      <c r="K1338" s="48"/>
      <c r="L1338" s="48"/>
      <c r="M1338" s="48" t="s">
        <v>1608</v>
      </c>
      <c r="N1338" s="48" t="s">
        <v>1609</v>
      </c>
      <c r="O1338" s="48"/>
      <c r="P1338" s="48"/>
      <c r="Q1338" s="48"/>
      <c r="R1338" s="48"/>
      <c r="S1338" s="140"/>
      <c r="T1338" s="48"/>
    </row>
    <row r="1339" spans="1:20" ht="33.75">
      <c r="A1339" s="76">
        <v>1339</v>
      </c>
      <c r="B1339" s="45" t="s">
        <v>422</v>
      </c>
      <c r="C1339" s="105" t="s">
        <v>2310</v>
      </c>
      <c r="D1339" s="105" t="s">
        <v>2326</v>
      </c>
      <c r="E1339" s="105" t="s">
        <v>2893</v>
      </c>
      <c r="F1339" s="106" t="s">
        <v>2456</v>
      </c>
      <c r="G1339" s="106" t="s">
        <v>2450</v>
      </c>
      <c r="H1339" s="107" t="s">
        <v>1647</v>
      </c>
      <c r="I1339" s="107" t="s">
        <v>1648</v>
      </c>
      <c r="J1339" s="47" t="s">
        <v>2789</v>
      </c>
      <c r="K1339" s="48" t="s">
        <v>45</v>
      </c>
      <c r="L1339" s="48"/>
      <c r="M1339" s="48" t="s">
        <v>1608</v>
      </c>
      <c r="N1339" s="48" t="s">
        <v>763</v>
      </c>
      <c r="O1339" s="48"/>
      <c r="P1339" s="48" t="s">
        <v>2840</v>
      </c>
      <c r="Q1339" s="48"/>
      <c r="R1339" s="48"/>
      <c r="S1339" s="140"/>
      <c r="T1339" s="48"/>
    </row>
    <row r="1340" spans="1:20" ht="38.25">
      <c r="A1340" s="76">
        <v>1340</v>
      </c>
      <c r="B1340" s="45" t="s">
        <v>422</v>
      </c>
      <c r="C1340" s="105" t="s">
        <v>2932</v>
      </c>
      <c r="D1340" s="105" t="s">
        <v>2326</v>
      </c>
      <c r="E1340" s="105" t="s">
        <v>2819</v>
      </c>
      <c r="F1340" s="106" t="s">
        <v>2456</v>
      </c>
      <c r="G1340" s="106" t="s">
        <v>2512</v>
      </c>
      <c r="H1340" s="107" t="s">
        <v>1649</v>
      </c>
      <c r="I1340" s="107" t="s">
        <v>1650</v>
      </c>
      <c r="J1340" s="47" t="s">
        <v>2788</v>
      </c>
      <c r="K1340" s="48" t="s">
        <v>98</v>
      </c>
      <c r="L1340" s="48"/>
      <c r="M1340" s="48" t="s">
        <v>1608</v>
      </c>
      <c r="N1340" s="48" t="s">
        <v>763</v>
      </c>
      <c r="O1340" s="48"/>
      <c r="P1340" s="48" t="s">
        <v>2842</v>
      </c>
      <c r="Q1340" s="48"/>
      <c r="R1340" s="48"/>
      <c r="S1340" s="163">
        <v>39678</v>
      </c>
      <c r="T1340" s="48"/>
    </row>
    <row r="1341" spans="1:20" ht="409.5">
      <c r="A1341" s="76">
        <v>1341</v>
      </c>
      <c r="B1341" s="45" t="s">
        <v>422</v>
      </c>
      <c r="C1341" s="105" t="s">
        <v>617</v>
      </c>
      <c r="D1341" s="105" t="s">
        <v>618</v>
      </c>
      <c r="E1341" s="105" t="s">
        <v>2877</v>
      </c>
      <c r="F1341" s="106" t="s">
        <v>2456</v>
      </c>
      <c r="G1341" s="106" t="s">
        <v>2450</v>
      </c>
      <c r="H1341" s="107" t="s">
        <v>1651</v>
      </c>
      <c r="I1341" s="107" t="s">
        <v>1652</v>
      </c>
      <c r="J1341" s="47" t="s">
        <v>2788</v>
      </c>
      <c r="K1341" s="48" t="s">
        <v>77</v>
      </c>
      <c r="L1341" s="48"/>
      <c r="M1341" s="48" t="s">
        <v>1608</v>
      </c>
      <c r="N1341" s="48" t="s">
        <v>763</v>
      </c>
      <c r="O1341" s="48"/>
      <c r="P1341" s="48" t="s">
        <v>2939</v>
      </c>
      <c r="Q1341" s="48"/>
      <c r="R1341" s="48"/>
      <c r="S1341" s="163">
        <v>39679</v>
      </c>
      <c r="T1341" s="48"/>
    </row>
    <row r="1342" spans="1:20" ht="409.5">
      <c r="A1342" s="76">
        <v>1342</v>
      </c>
      <c r="B1342" s="45" t="s">
        <v>422</v>
      </c>
      <c r="C1342" s="105" t="s">
        <v>1064</v>
      </c>
      <c r="D1342" s="105" t="s">
        <v>1065</v>
      </c>
      <c r="E1342" s="105" t="s">
        <v>829</v>
      </c>
      <c r="F1342" s="106" t="s">
        <v>2456</v>
      </c>
      <c r="G1342" s="106" t="s">
        <v>2450</v>
      </c>
      <c r="H1342" s="107" t="s">
        <v>1651</v>
      </c>
      <c r="I1342" s="107" t="s">
        <v>1652</v>
      </c>
      <c r="J1342" s="47" t="s">
        <v>2788</v>
      </c>
      <c r="K1342" s="48" t="s">
        <v>78</v>
      </c>
      <c r="L1342" s="48"/>
      <c r="M1342" s="48" t="s">
        <v>1608</v>
      </c>
      <c r="N1342" s="48" t="s">
        <v>1609</v>
      </c>
      <c r="O1342" s="48"/>
      <c r="P1342" s="48" t="s">
        <v>2939</v>
      </c>
      <c r="Q1342" s="48"/>
      <c r="R1342" s="48"/>
      <c r="S1342" s="163">
        <v>39679</v>
      </c>
      <c r="T1342" s="48"/>
    </row>
    <row r="1343" spans="1:20" ht="51">
      <c r="A1343" s="76">
        <v>1343</v>
      </c>
      <c r="B1343" s="45" t="s">
        <v>422</v>
      </c>
      <c r="C1343" s="105" t="s">
        <v>619</v>
      </c>
      <c r="D1343" s="105" t="s">
        <v>2035</v>
      </c>
      <c r="E1343" s="105" t="s">
        <v>1707</v>
      </c>
      <c r="F1343" s="106" t="s">
        <v>2456</v>
      </c>
      <c r="G1343" s="106" t="s">
        <v>2450</v>
      </c>
      <c r="H1343" s="107" t="s">
        <v>1651</v>
      </c>
      <c r="I1343" s="107" t="s">
        <v>1652</v>
      </c>
      <c r="J1343" s="47" t="s">
        <v>2788</v>
      </c>
      <c r="K1343" s="48" t="s">
        <v>1325</v>
      </c>
      <c r="L1343" s="48"/>
      <c r="M1343" s="48" t="s">
        <v>1608</v>
      </c>
      <c r="N1343" s="48" t="s">
        <v>1609</v>
      </c>
      <c r="O1343" s="48"/>
      <c r="P1343" s="48" t="s">
        <v>2939</v>
      </c>
      <c r="Q1343" s="48"/>
      <c r="R1343" s="48"/>
      <c r="S1343" s="163">
        <v>39679</v>
      </c>
      <c r="T1343" s="48"/>
    </row>
    <row r="1344" spans="1:20" ht="51">
      <c r="A1344" s="76">
        <v>1344</v>
      </c>
      <c r="B1344" s="45" t="s">
        <v>422</v>
      </c>
      <c r="C1344" s="105" t="s">
        <v>620</v>
      </c>
      <c r="D1344" s="105" t="s">
        <v>1071</v>
      </c>
      <c r="E1344" s="105" t="s">
        <v>1436</v>
      </c>
      <c r="F1344" s="106" t="s">
        <v>2456</v>
      </c>
      <c r="G1344" s="106" t="s">
        <v>2450</v>
      </c>
      <c r="H1344" s="107" t="s">
        <v>1651</v>
      </c>
      <c r="I1344" s="107" t="s">
        <v>1652</v>
      </c>
      <c r="J1344" s="47" t="s">
        <v>2788</v>
      </c>
      <c r="K1344" s="48" t="s">
        <v>1326</v>
      </c>
      <c r="L1344" s="48"/>
      <c r="M1344" s="48" t="s">
        <v>1608</v>
      </c>
      <c r="N1344" s="48" t="s">
        <v>763</v>
      </c>
      <c r="O1344" s="48"/>
      <c r="P1344" s="48" t="s">
        <v>2939</v>
      </c>
      <c r="Q1344" s="48"/>
      <c r="R1344" s="48"/>
      <c r="S1344" s="163">
        <v>39679</v>
      </c>
      <c r="T1344" s="48"/>
    </row>
    <row r="1345" spans="1:20" ht="63.75">
      <c r="A1345" s="76">
        <v>1345</v>
      </c>
      <c r="B1345" s="45" t="s">
        <v>422</v>
      </c>
      <c r="C1345" s="105" t="s">
        <v>1070</v>
      </c>
      <c r="D1345" s="105" t="s">
        <v>1071</v>
      </c>
      <c r="E1345" s="105" t="s">
        <v>1707</v>
      </c>
      <c r="F1345" s="106" t="s">
        <v>2449</v>
      </c>
      <c r="G1345" s="106" t="s">
        <v>2512</v>
      </c>
      <c r="H1345" s="107" t="s">
        <v>1653</v>
      </c>
      <c r="I1345" s="107" t="s">
        <v>1650</v>
      </c>
      <c r="J1345" s="47" t="s">
        <v>2788</v>
      </c>
      <c r="K1345" s="48"/>
      <c r="L1345" s="48"/>
      <c r="M1345" s="48" t="s">
        <v>1608</v>
      </c>
      <c r="N1345" s="48" t="s">
        <v>1609</v>
      </c>
      <c r="O1345" s="48"/>
      <c r="P1345" s="48"/>
      <c r="Q1345" s="48"/>
      <c r="R1345" s="48"/>
      <c r="S1345" s="140"/>
      <c r="T1345" s="48"/>
    </row>
    <row r="1346" spans="1:20" ht="78.75">
      <c r="A1346" s="76">
        <v>1346</v>
      </c>
      <c r="B1346" s="45" t="s">
        <v>422</v>
      </c>
      <c r="C1346" s="105" t="s">
        <v>1070</v>
      </c>
      <c r="D1346" s="105" t="s">
        <v>1071</v>
      </c>
      <c r="E1346" s="105" t="s">
        <v>2912</v>
      </c>
      <c r="F1346" s="106" t="s">
        <v>2456</v>
      </c>
      <c r="G1346" s="106" t="s">
        <v>2450</v>
      </c>
      <c r="H1346" s="107" t="s">
        <v>1651</v>
      </c>
      <c r="I1346" s="107" t="s">
        <v>1652</v>
      </c>
      <c r="J1346" s="47" t="s">
        <v>2788</v>
      </c>
      <c r="K1346" s="48" t="s">
        <v>1327</v>
      </c>
      <c r="L1346" s="48"/>
      <c r="M1346" s="48" t="s">
        <v>1608</v>
      </c>
      <c r="N1346" s="48" t="s">
        <v>763</v>
      </c>
      <c r="O1346" s="48"/>
      <c r="P1346" s="48" t="s">
        <v>2939</v>
      </c>
      <c r="Q1346" s="48"/>
      <c r="R1346" s="48"/>
      <c r="S1346" s="163">
        <v>39679</v>
      </c>
      <c r="T1346" s="48"/>
    </row>
    <row r="1347" spans="1:20" ht="127.5">
      <c r="A1347" s="76">
        <v>1347</v>
      </c>
      <c r="B1347" s="45" t="s">
        <v>422</v>
      </c>
      <c r="C1347" s="105" t="s">
        <v>2939</v>
      </c>
      <c r="D1347" s="105"/>
      <c r="E1347" s="105"/>
      <c r="F1347" s="106" t="s">
        <v>2456</v>
      </c>
      <c r="G1347" s="106" t="s">
        <v>2450</v>
      </c>
      <c r="H1347" s="107" t="s">
        <v>404</v>
      </c>
      <c r="I1347" s="107" t="s">
        <v>405</v>
      </c>
      <c r="J1347" s="47" t="s">
        <v>2788</v>
      </c>
      <c r="K1347" s="48" t="s">
        <v>1328</v>
      </c>
      <c r="L1347" s="48"/>
      <c r="M1347" s="48" t="s">
        <v>1608</v>
      </c>
      <c r="N1347" s="48" t="s">
        <v>763</v>
      </c>
      <c r="O1347" s="48"/>
      <c r="P1347" s="48" t="s">
        <v>2939</v>
      </c>
      <c r="Q1347" s="48"/>
      <c r="R1347" s="48"/>
      <c r="S1347" s="163">
        <v>39679</v>
      </c>
      <c r="T1347" s="48"/>
    </row>
    <row r="1348" spans="1:20" ht="63.75">
      <c r="A1348" s="76">
        <v>1348</v>
      </c>
      <c r="B1348" s="45" t="s">
        <v>422</v>
      </c>
      <c r="C1348" s="105" t="s">
        <v>1072</v>
      </c>
      <c r="D1348" s="105" t="s">
        <v>1073</v>
      </c>
      <c r="E1348" s="105" t="s">
        <v>2285</v>
      </c>
      <c r="F1348" s="106" t="s">
        <v>2449</v>
      </c>
      <c r="G1348" s="106" t="s">
        <v>2512</v>
      </c>
      <c r="H1348" s="107" t="s">
        <v>1653</v>
      </c>
      <c r="I1348" s="107" t="s">
        <v>1650</v>
      </c>
      <c r="J1348" s="47" t="s">
        <v>2788</v>
      </c>
      <c r="K1348" s="48"/>
      <c r="L1348" s="48"/>
      <c r="M1348" s="48" t="s">
        <v>1608</v>
      </c>
      <c r="N1348" s="48" t="s">
        <v>1609</v>
      </c>
      <c r="O1348" s="48"/>
      <c r="P1348" s="48"/>
      <c r="Q1348" s="48"/>
      <c r="R1348" s="48"/>
      <c r="S1348" s="140"/>
      <c r="T1348" s="48"/>
    </row>
    <row r="1349" spans="1:20" ht="25.5">
      <c r="A1349" s="76">
        <v>1349</v>
      </c>
      <c r="B1349" s="45" t="s">
        <v>422</v>
      </c>
      <c r="C1349" s="105" t="s">
        <v>406</v>
      </c>
      <c r="D1349" s="105" t="s">
        <v>407</v>
      </c>
      <c r="E1349" s="105" t="s">
        <v>2876</v>
      </c>
      <c r="F1349" s="106" t="s">
        <v>2449</v>
      </c>
      <c r="G1349" s="106" t="s">
        <v>2512</v>
      </c>
      <c r="H1349" s="107" t="s">
        <v>408</v>
      </c>
      <c r="I1349" s="107" t="s">
        <v>409</v>
      </c>
      <c r="J1349" s="47" t="s">
        <v>2788</v>
      </c>
      <c r="K1349" s="48"/>
      <c r="L1349" s="48"/>
      <c r="M1349" s="48" t="s">
        <v>1608</v>
      </c>
      <c r="N1349" s="48" t="s">
        <v>1609</v>
      </c>
      <c r="O1349" s="48"/>
      <c r="P1349" s="48"/>
      <c r="Q1349" s="48"/>
      <c r="R1349" s="48"/>
      <c r="S1349" s="140"/>
      <c r="T1349" s="48"/>
    </row>
    <row r="1350" spans="1:20" ht="25.5">
      <c r="A1350" s="76">
        <v>1350</v>
      </c>
      <c r="B1350" s="45" t="s">
        <v>422</v>
      </c>
      <c r="C1350" s="105" t="s">
        <v>410</v>
      </c>
      <c r="D1350" s="105" t="s">
        <v>1704</v>
      </c>
      <c r="E1350" s="105" t="s">
        <v>2324</v>
      </c>
      <c r="F1350" s="106" t="s">
        <v>2456</v>
      </c>
      <c r="G1350" s="106" t="s">
        <v>2450</v>
      </c>
      <c r="H1350" s="107" t="s">
        <v>411</v>
      </c>
      <c r="I1350" s="107" t="s">
        <v>412</v>
      </c>
      <c r="J1350" s="47"/>
      <c r="K1350" s="48"/>
      <c r="L1350" s="48"/>
      <c r="M1350" s="48"/>
      <c r="N1350" s="48"/>
      <c r="O1350" s="48"/>
      <c r="P1350" s="48" t="s">
        <v>2722</v>
      </c>
      <c r="Q1350" s="48"/>
      <c r="R1350" s="48"/>
      <c r="S1350" s="140"/>
      <c r="T1350" s="48"/>
    </row>
    <row r="1351" spans="1:20" ht="25.5">
      <c r="A1351" s="76">
        <v>1351</v>
      </c>
      <c r="B1351" s="45" t="s">
        <v>422</v>
      </c>
      <c r="C1351" s="105" t="s">
        <v>1703</v>
      </c>
      <c r="D1351" s="105" t="s">
        <v>1704</v>
      </c>
      <c r="E1351" s="105" t="s">
        <v>2819</v>
      </c>
      <c r="F1351" s="106" t="s">
        <v>2449</v>
      </c>
      <c r="G1351" s="106" t="s">
        <v>2450</v>
      </c>
      <c r="H1351" s="107" t="s">
        <v>413</v>
      </c>
      <c r="I1351" s="107" t="s">
        <v>1641</v>
      </c>
      <c r="J1351" s="47" t="s">
        <v>2788</v>
      </c>
      <c r="K1351" s="48"/>
      <c r="L1351" s="48"/>
      <c r="M1351" s="48" t="s">
        <v>1608</v>
      </c>
      <c r="N1351" s="48" t="s">
        <v>1609</v>
      </c>
      <c r="O1351" s="48"/>
      <c r="P1351" s="48"/>
      <c r="Q1351" s="48"/>
      <c r="R1351" s="48"/>
      <c r="S1351" s="140"/>
      <c r="T1351" s="48"/>
    </row>
    <row r="1352" spans="1:20" ht="25.5">
      <c r="A1352" s="76">
        <v>1352</v>
      </c>
      <c r="B1352" s="45" t="s">
        <v>422</v>
      </c>
      <c r="C1352" s="105" t="s">
        <v>1703</v>
      </c>
      <c r="D1352" s="105" t="s">
        <v>1704</v>
      </c>
      <c r="E1352" s="105" t="s">
        <v>1388</v>
      </c>
      <c r="F1352" s="106" t="s">
        <v>2449</v>
      </c>
      <c r="G1352" s="106" t="s">
        <v>2450</v>
      </c>
      <c r="H1352" s="107" t="s">
        <v>414</v>
      </c>
      <c r="I1352" s="107" t="s">
        <v>415</v>
      </c>
      <c r="J1352" s="47" t="s">
        <v>2788</v>
      </c>
      <c r="K1352" s="48" t="s">
        <v>2693</v>
      </c>
      <c r="L1352" s="48"/>
      <c r="M1352" s="48" t="s">
        <v>1608</v>
      </c>
      <c r="N1352" s="48" t="s">
        <v>1609</v>
      </c>
      <c r="O1352" s="48"/>
      <c r="P1352" s="48"/>
      <c r="Q1352" s="48"/>
      <c r="R1352" s="48"/>
      <c r="S1352" s="140"/>
      <c r="T1352" s="48"/>
    </row>
    <row r="1353" spans="1:20" ht="25.5">
      <c r="A1353" s="76">
        <v>1353</v>
      </c>
      <c r="B1353" s="45" t="s">
        <v>422</v>
      </c>
      <c r="C1353" s="105" t="s">
        <v>1138</v>
      </c>
      <c r="D1353" s="105" t="s">
        <v>1706</v>
      </c>
      <c r="E1353" s="105" t="s">
        <v>2896</v>
      </c>
      <c r="F1353" s="106" t="s">
        <v>2449</v>
      </c>
      <c r="G1353" s="106" t="s">
        <v>2450</v>
      </c>
      <c r="H1353" s="107" t="s">
        <v>414</v>
      </c>
      <c r="I1353" s="107" t="s">
        <v>415</v>
      </c>
      <c r="J1353" s="47" t="s">
        <v>2788</v>
      </c>
      <c r="K1353" s="48"/>
      <c r="L1353" s="48"/>
      <c r="M1353" s="48" t="s">
        <v>1608</v>
      </c>
      <c r="N1353" s="48" t="s">
        <v>1609</v>
      </c>
      <c r="O1353" s="48"/>
      <c r="P1353" s="48"/>
      <c r="Q1353" s="48"/>
      <c r="R1353" s="48"/>
      <c r="S1353" s="140"/>
      <c r="T1353" s="48"/>
    </row>
    <row r="1354" spans="1:20" ht="38.25">
      <c r="A1354" s="76">
        <v>1354</v>
      </c>
      <c r="B1354" s="45" t="s">
        <v>422</v>
      </c>
      <c r="C1354" s="105" t="s">
        <v>1705</v>
      </c>
      <c r="D1354" s="105" t="s">
        <v>983</v>
      </c>
      <c r="E1354" s="105" t="s">
        <v>2896</v>
      </c>
      <c r="F1354" s="106" t="s">
        <v>2456</v>
      </c>
      <c r="G1354" s="106" t="s">
        <v>2450</v>
      </c>
      <c r="H1354" s="107" t="s">
        <v>416</v>
      </c>
      <c r="I1354" s="107" t="s">
        <v>417</v>
      </c>
      <c r="J1354" s="47"/>
      <c r="K1354" s="48"/>
      <c r="L1354" s="48"/>
      <c r="M1354" s="48"/>
      <c r="N1354" s="48"/>
      <c r="O1354" s="48"/>
      <c r="P1354" s="48" t="s">
        <v>2722</v>
      </c>
      <c r="Q1354" s="48"/>
      <c r="R1354" s="48"/>
      <c r="S1354" s="140"/>
      <c r="T1354" s="48"/>
    </row>
    <row r="1355" spans="1:20" ht="25.5">
      <c r="A1355" s="76">
        <v>1355</v>
      </c>
      <c r="B1355" s="45" t="s">
        <v>422</v>
      </c>
      <c r="C1355" s="105" t="s">
        <v>1705</v>
      </c>
      <c r="D1355" s="105" t="s">
        <v>983</v>
      </c>
      <c r="E1355" s="105" t="s">
        <v>2896</v>
      </c>
      <c r="F1355" s="106" t="s">
        <v>2449</v>
      </c>
      <c r="G1355" s="106" t="s">
        <v>2450</v>
      </c>
      <c r="H1355" s="107" t="s">
        <v>418</v>
      </c>
      <c r="I1355" s="107" t="s">
        <v>415</v>
      </c>
      <c r="J1355" s="47" t="s">
        <v>2788</v>
      </c>
      <c r="K1355" s="48"/>
      <c r="L1355" s="48"/>
      <c r="M1355" s="48" t="s">
        <v>1608</v>
      </c>
      <c r="N1355" s="48" t="s">
        <v>1609</v>
      </c>
      <c r="O1355" s="48"/>
      <c r="P1355" s="48"/>
      <c r="Q1355" s="48"/>
      <c r="R1355" s="48"/>
      <c r="S1355" s="140"/>
      <c r="T1355" s="48"/>
    </row>
    <row r="1356" spans="1:20" ht="25.5">
      <c r="A1356" s="76">
        <v>1356</v>
      </c>
      <c r="B1356" s="45" t="s">
        <v>422</v>
      </c>
      <c r="C1356" s="105" t="s">
        <v>2736</v>
      </c>
      <c r="D1356" s="105" t="s">
        <v>2729</v>
      </c>
      <c r="E1356" s="105" t="s">
        <v>1443</v>
      </c>
      <c r="F1356" s="106" t="s">
        <v>2449</v>
      </c>
      <c r="G1356" s="106" t="s">
        <v>2450</v>
      </c>
      <c r="H1356" s="107" t="s">
        <v>419</v>
      </c>
      <c r="I1356" s="107" t="s">
        <v>1641</v>
      </c>
      <c r="J1356" s="47" t="s">
        <v>2788</v>
      </c>
      <c r="K1356" s="48"/>
      <c r="L1356" s="48"/>
      <c r="M1356" s="48" t="s">
        <v>1608</v>
      </c>
      <c r="N1356" s="48" t="s">
        <v>1609</v>
      </c>
      <c r="O1356" s="48"/>
      <c r="P1356" s="48"/>
      <c r="Q1356" s="48"/>
      <c r="R1356" s="48"/>
      <c r="S1356" s="140"/>
      <c r="T1356" s="48"/>
    </row>
    <row r="1357" spans="1:20" ht="89.25">
      <c r="A1357" s="76">
        <v>1357</v>
      </c>
      <c r="B1357" s="45" t="s">
        <v>422</v>
      </c>
      <c r="C1357" s="105" t="s">
        <v>2939</v>
      </c>
      <c r="D1357" s="105"/>
      <c r="E1357" s="105"/>
      <c r="F1357" s="106" t="s">
        <v>2449</v>
      </c>
      <c r="G1357" s="106" t="s">
        <v>2450</v>
      </c>
      <c r="H1357" s="107" t="s">
        <v>420</v>
      </c>
      <c r="I1357" s="107" t="s">
        <v>421</v>
      </c>
      <c r="J1357" s="47" t="s">
        <v>2788</v>
      </c>
      <c r="K1357" s="48"/>
      <c r="L1357" s="48"/>
      <c r="M1357" s="48" t="s">
        <v>1608</v>
      </c>
      <c r="N1357" s="48" t="s">
        <v>1609</v>
      </c>
      <c r="O1357" s="48"/>
      <c r="P1357" s="48"/>
      <c r="Q1357" s="48"/>
      <c r="R1357" s="48"/>
      <c r="S1357" s="140"/>
      <c r="T1357" s="48"/>
    </row>
    <row r="1358" spans="1:20" ht="25.5">
      <c r="A1358" s="76">
        <v>1358</v>
      </c>
      <c r="B1358" s="45" t="s">
        <v>517</v>
      </c>
      <c r="C1358" s="103" t="s">
        <v>2284</v>
      </c>
      <c r="D1358" s="103" t="s">
        <v>2913</v>
      </c>
      <c r="E1358" s="103" t="s">
        <v>2853</v>
      </c>
      <c r="F1358" s="104" t="s">
        <v>2449</v>
      </c>
      <c r="G1358" s="104" t="s">
        <v>2450</v>
      </c>
      <c r="H1358" s="114" t="s">
        <v>423</v>
      </c>
      <c r="I1358" s="114" t="s">
        <v>424</v>
      </c>
      <c r="J1358" s="47" t="s">
        <v>2788</v>
      </c>
      <c r="K1358" s="48"/>
      <c r="L1358" s="48"/>
      <c r="M1358" s="48" t="s">
        <v>1608</v>
      </c>
      <c r="N1358" s="48" t="s">
        <v>1609</v>
      </c>
      <c r="O1358" s="48"/>
      <c r="P1358" s="48"/>
      <c r="Q1358" s="48"/>
      <c r="R1358" s="48"/>
      <c r="S1358" s="140"/>
      <c r="T1358" s="48"/>
    </row>
    <row r="1359" spans="1:20" ht="114.75">
      <c r="A1359" s="76">
        <v>1359</v>
      </c>
      <c r="B1359" s="45" t="s">
        <v>517</v>
      </c>
      <c r="C1359" s="105" t="s">
        <v>2333</v>
      </c>
      <c r="D1359" s="105" t="s">
        <v>425</v>
      </c>
      <c r="E1359" s="105" t="s">
        <v>2718</v>
      </c>
      <c r="F1359" s="106" t="s">
        <v>2449</v>
      </c>
      <c r="G1359" s="106" t="s">
        <v>2450</v>
      </c>
      <c r="H1359" s="107" t="s">
        <v>426</v>
      </c>
      <c r="I1359" s="107" t="s">
        <v>427</v>
      </c>
      <c r="J1359" s="164" t="s">
        <v>2789</v>
      </c>
      <c r="K1359" s="48" t="s">
        <v>206</v>
      </c>
      <c r="L1359" s="48"/>
      <c r="M1359" s="48" t="s">
        <v>1608</v>
      </c>
      <c r="N1359" s="48" t="s">
        <v>763</v>
      </c>
      <c r="O1359" s="48"/>
      <c r="P1359" s="48" t="s">
        <v>2849</v>
      </c>
      <c r="Q1359" s="48"/>
      <c r="R1359" s="48"/>
      <c r="S1359" s="163">
        <v>39680</v>
      </c>
      <c r="T1359" s="48"/>
    </row>
    <row r="1360" spans="1:20" ht="409.5">
      <c r="A1360" s="76">
        <v>1360</v>
      </c>
      <c r="B1360" s="45" t="s">
        <v>517</v>
      </c>
      <c r="C1360" s="105" t="s">
        <v>567</v>
      </c>
      <c r="D1360" s="105" t="s">
        <v>568</v>
      </c>
      <c r="E1360" s="105" t="s">
        <v>2073</v>
      </c>
      <c r="F1360" s="106" t="s">
        <v>2456</v>
      </c>
      <c r="G1360" s="106" t="s">
        <v>2450</v>
      </c>
      <c r="H1360" s="107" t="s">
        <v>764</v>
      </c>
      <c r="I1360" s="107" t="s">
        <v>765</v>
      </c>
      <c r="J1360" s="47" t="s">
        <v>2788</v>
      </c>
      <c r="K1360" s="48" t="s">
        <v>1133</v>
      </c>
      <c r="L1360" s="48"/>
      <c r="M1360" s="48" t="s">
        <v>1608</v>
      </c>
      <c r="N1360" s="48" t="s">
        <v>763</v>
      </c>
      <c r="O1360" s="48"/>
      <c r="P1360" s="48" t="s">
        <v>2737</v>
      </c>
      <c r="Q1360" s="48"/>
      <c r="R1360" s="48"/>
      <c r="S1360" s="163">
        <v>39679</v>
      </c>
      <c r="T1360" s="48"/>
    </row>
    <row r="1361" spans="1:20" ht="331.5">
      <c r="A1361" s="76">
        <v>1361</v>
      </c>
      <c r="B1361" s="45" t="s">
        <v>517</v>
      </c>
      <c r="C1361" s="105" t="s">
        <v>2904</v>
      </c>
      <c r="D1361" s="105" t="s">
        <v>2731</v>
      </c>
      <c r="E1361" s="105" t="s">
        <v>1436</v>
      </c>
      <c r="F1361" s="106" t="s">
        <v>2456</v>
      </c>
      <c r="G1361" s="106" t="s">
        <v>2450</v>
      </c>
      <c r="H1361" s="107" t="s">
        <v>766</v>
      </c>
      <c r="I1361" s="107" t="s">
        <v>1355</v>
      </c>
      <c r="J1361" s="47" t="s">
        <v>2815</v>
      </c>
      <c r="K1361" s="48" t="s">
        <v>46</v>
      </c>
      <c r="L1361" s="48"/>
      <c r="M1361" s="48"/>
      <c r="N1361" s="48"/>
      <c r="O1361" s="48"/>
      <c r="P1361" s="48" t="s">
        <v>2840</v>
      </c>
      <c r="Q1361" s="48"/>
      <c r="R1361" s="48"/>
      <c r="S1361" s="140"/>
      <c r="T1361" s="48"/>
    </row>
    <row r="1362" spans="1:20" ht="293.25">
      <c r="A1362" s="76">
        <v>1362</v>
      </c>
      <c r="B1362" s="45" t="s">
        <v>517</v>
      </c>
      <c r="C1362" s="105" t="s">
        <v>2904</v>
      </c>
      <c r="D1362" s="105" t="s">
        <v>2731</v>
      </c>
      <c r="E1362" s="105" t="s">
        <v>2855</v>
      </c>
      <c r="F1362" s="106" t="s">
        <v>2456</v>
      </c>
      <c r="G1362" s="106" t="s">
        <v>2450</v>
      </c>
      <c r="H1362" s="107" t="s">
        <v>1356</v>
      </c>
      <c r="I1362" s="107" t="s">
        <v>1355</v>
      </c>
      <c r="J1362" s="47" t="s">
        <v>2815</v>
      </c>
      <c r="K1362" s="48" t="s">
        <v>47</v>
      </c>
      <c r="L1362" s="48"/>
      <c r="M1362" s="48"/>
      <c r="N1362" s="48"/>
      <c r="O1362" s="48"/>
      <c r="P1362" s="48" t="s">
        <v>2840</v>
      </c>
      <c r="Q1362" s="48"/>
      <c r="R1362" s="48"/>
      <c r="S1362" s="140"/>
      <c r="T1362" s="48"/>
    </row>
    <row r="1363" spans="1:20" ht="293.25">
      <c r="A1363" s="76">
        <v>1363</v>
      </c>
      <c r="B1363" s="45" t="s">
        <v>517</v>
      </c>
      <c r="C1363" s="105" t="s">
        <v>1357</v>
      </c>
      <c r="D1363" s="105" t="s">
        <v>2308</v>
      </c>
      <c r="E1363" s="105" t="s">
        <v>2740</v>
      </c>
      <c r="F1363" s="106" t="s">
        <v>2456</v>
      </c>
      <c r="G1363" s="106" t="s">
        <v>2450</v>
      </c>
      <c r="H1363" s="107" t="s">
        <v>1358</v>
      </c>
      <c r="I1363" s="107" t="s">
        <v>514</v>
      </c>
      <c r="J1363" s="47" t="s">
        <v>2815</v>
      </c>
      <c r="K1363" s="48" t="s">
        <v>47</v>
      </c>
      <c r="L1363" s="48"/>
      <c r="M1363" s="48"/>
      <c r="N1363" s="48"/>
      <c r="O1363" s="48"/>
      <c r="P1363" s="48" t="s">
        <v>2840</v>
      </c>
      <c r="Q1363" s="48"/>
      <c r="R1363" s="48"/>
      <c r="S1363" s="140"/>
      <c r="T1363" s="48"/>
    </row>
    <row r="1364" spans="1:20" ht="409.5">
      <c r="A1364" s="76">
        <v>1364</v>
      </c>
      <c r="B1364" s="45" t="s">
        <v>517</v>
      </c>
      <c r="C1364" s="105" t="s">
        <v>2934</v>
      </c>
      <c r="D1364" s="105" t="s">
        <v>1855</v>
      </c>
      <c r="E1364" s="105" t="s">
        <v>2073</v>
      </c>
      <c r="F1364" s="106" t="s">
        <v>2456</v>
      </c>
      <c r="G1364" s="106" t="s">
        <v>2450</v>
      </c>
      <c r="H1364" s="107" t="s">
        <v>515</v>
      </c>
      <c r="I1364" s="107" t="s">
        <v>516</v>
      </c>
      <c r="J1364" s="47" t="s">
        <v>203</v>
      </c>
      <c r="K1364" s="48" t="s">
        <v>2707</v>
      </c>
      <c r="L1364" s="48"/>
      <c r="M1364" s="48" t="s">
        <v>1608</v>
      </c>
      <c r="N1364" s="48" t="s">
        <v>763</v>
      </c>
      <c r="O1364" s="48"/>
      <c r="P1364" s="48" t="s">
        <v>2766</v>
      </c>
      <c r="Q1364" s="48"/>
      <c r="R1364" s="48"/>
      <c r="S1364" s="140"/>
      <c r="T1364" s="48"/>
    </row>
    <row r="1365" spans="1:20" ht="102">
      <c r="A1365" s="76">
        <v>1365</v>
      </c>
      <c r="B1365" s="45" t="s">
        <v>524</v>
      </c>
      <c r="C1365" s="105" t="s">
        <v>2720</v>
      </c>
      <c r="D1365" s="105" t="s">
        <v>1707</v>
      </c>
      <c r="E1365" s="105" t="s">
        <v>2469</v>
      </c>
      <c r="F1365" s="106" t="s">
        <v>2456</v>
      </c>
      <c r="G1365" s="106" t="s">
        <v>2450</v>
      </c>
      <c r="H1365" s="107" t="s">
        <v>518</v>
      </c>
      <c r="I1365" s="107" t="s">
        <v>519</v>
      </c>
      <c r="J1365" s="47" t="s">
        <v>2789</v>
      </c>
      <c r="K1365" s="48"/>
      <c r="L1365" s="48"/>
      <c r="M1365" s="48" t="s">
        <v>1608</v>
      </c>
      <c r="N1365" s="48" t="s">
        <v>763</v>
      </c>
      <c r="O1365" s="48"/>
      <c r="P1365" s="48" t="s">
        <v>2844</v>
      </c>
      <c r="Q1365" s="48"/>
      <c r="R1365" s="48"/>
      <c r="S1365" s="140" t="s">
        <v>581</v>
      </c>
      <c r="T1365" s="48"/>
    </row>
    <row r="1366" spans="1:20" ht="63.75">
      <c r="A1366" s="76">
        <v>1366</v>
      </c>
      <c r="B1366" s="45" t="s">
        <v>524</v>
      </c>
      <c r="C1366" s="105" t="s">
        <v>2720</v>
      </c>
      <c r="D1366" s="105" t="s">
        <v>1707</v>
      </c>
      <c r="E1366" s="105" t="s">
        <v>1183</v>
      </c>
      <c r="F1366" s="106" t="s">
        <v>2449</v>
      </c>
      <c r="G1366" s="106" t="s">
        <v>2512</v>
      </c>
      <c r="H1366" s="107" t="s">
        <v>520</v>
      </c>
      <c r="I1366" s="107" t="s">
        <v>521</v>
      </c>
      <c r="J1366" s="47" t="s">
        <v>2788</v>
      </c>
      <c r="K1366" s="48" t="s">
        <v>1949</v>
      </c>
      <c r="L1366" s="48"/>
      <c r="M1366" s="48" t="s">
        <v>1608</v>
      </c>
      <c r="N1366" s="48" t="s">
        <v>1609</v>
      </c>
      <c r="O1366" s="48"/>
      <c r="P1366" s="48"/>
      <c r="Q1366" s="48"/>
      <c r="R1366" s="48"/>
      <c r="S1366" s="140"/>
      <c r="T1366" s="48"/>
    </row>
    <row r="1367" spans="1:20" ht="409.5">
      <c r="A1367" s="76">
        <v>1367</v>
      </c>
      <c r="B1367" s="45" t="s">
        <v>524</v>
      </c>
      <c r="C1367" s="105" t="s">
        <v>2474</v>
      </c>
      <c r="D1367" s="105" t="s">
        <v>2461</v>
      </c>
      <c r="E1367" s="105" t="s">
        <v>2462</v>
      </c>
      <c r="F1367" s="106" t="s">
        <v>2456</v>
      </c>
      <c r="G1367" s="106" t="s">
        <v>2450</v>
      </c>
      <c r="H1367" s="107" t="s">
        <v>522</v>
      </c>
      <c r="I1367" s="107" t="s">
        <v>523</v>
      </c>
      <c r="J1367" s="47" t="s">
        <v>2789</v>
      </c>
      <c r="K1367" s="48" t="s">
        <v>55</v>
      </c>
      <c r="L1367" s="48"/>
      <c r="M1367" s="48" t="s">
        <v>1608</v>
      </c>
      <c r="N1367" s="48" t="s">
        <v>763</v>
      </c>
      <c r="O1367" s="48"/>
      <c r="P1367" s="48" t="s">
        <v>2722</v>
      </c>
      <c r="Q1367" s="48"/>
      <c r="R1367" s="48"/>
      <c r="S1367" s="163">
        <v>39678</v>
      </c>
      <c r="T1367" s="48"/>
    </row>
    <row r="1368" spans="1:20" ht="56.25">
      <c r="A1368" s="76">
        <v>1368</v>
      </c>
      <c r="B1368" s="45" t="s">
        <v>2400</v>
      </c>
      <c r="C1368" s="103" t="s">
        <v>525</v>
      </c>
      <c r="D1368" s="103" t="s">
        <v>2869</v>
      </c>
      <c r="E1368" s="103" t="s">
        <v>2073</v>
      </c>
      <c r="F1368" s="104" t="s">
        <v>2449</v>
      </c>
      <c r="G1368" s="104" t="s">
        <v>2450</v>
      </c>
      <c r="H1368" s="114" t="s">
        <v>526</v>
      </c>
      <c r="I1368" s="114" t="s">
        <v>527</v>
      </c>
      <c r="J1368" s="47" t="s">
        <v>2789</v>
      </c>
      <c r="K1368" s="48" t="s">
        <v>2702</v>
      </c>
      <c r="L1368" s="48"/>
      <c r="M1368" s="48" t="s">
        <v>1608</v>
      </c>
      <c r="N1368" s="48" t="s">
        <v>1609</v>
      </c>
      <c r="O1368" s="48"/>
      <c r="P1368" s="48"/>
      <c r="Q1368" s="48"/>
      <c r="R1368" s="48"/>
      <c r="S1368" s="140"/>
      <c r="T1368" s="48"/>
    </row>
    <row r="1369" spans="1:20" ht="51">
      <c r="A1369" s="76">
        <v>1369</v>
      </c>
      <c r="B1369" s="45" t="s">
        <v>2400</v>
      </c>
      <c r="C1369" s="105" t="s">
        <v>687</v>
      </c>
      <c r="D1369" s="105" t="s">
        <v>2323</v>
      </c>
      <c r="E1369" s="105" t="s">
        <v>2728</v>
      </c>
      <c r="F1369" s="106" t="s">
        <v>2449</v>
      </c>
      <c r="G1369" s="106" t="s">
        <v>528</v>
      </c>
      <c r="H1369" s="107" t="s">
        <v>529</v>
      </c>
      <c r="I1369" s="107" t="s">
        <v>530</v>
      </c>
      <c r="J1369" s="47" t="s">
        <v>2788</v>
      </c>
      <c r="K1369" s="48"/>
      <c r="L1369" s="48"/>
      <c r="M1369" s="48" t="s">
        <v>1608</v>
      </c>
      <c r="N1369" s="48" t="s">
        <v>1609</v>
      </c>
      <c r="O1369" s="48"/>
      <c r="P1369" s="48"/>
      <c r="Q1369" s="48"/>
      <c r="R1369" s="48"/>
      <c r="S1369" s="140"/>
      <c r="T1369" s="48"/>
    </row>
    <row r="1370" spans="1:20" ht="76.5">
      <c r="A1370" s="76">
        <v>1370</v>
      </c>
      <c r="B1370" s="45" t="s">
        <v>2400</v>
      </c>
      <c r="C1370" s="105" t="s">
        <v>531</v>
      </c>
      <c r="D1370" s="105" t="s">
        <v>532</v>
      </c>
      <c r="E1370" s="105" t="s">
        <v>533</v>
      </c>
      <c r="F1370" s="106" t="s">
        <v>534</v>
      </c>
      <c r="G1370" s="106" t="s">
        <v>535</v>
      </c>
      <c r="H1370" s="107" t="s">
        <v>536</v>
      </c>
      <c r="I1370" s="107" t="s">
        <v>537</v>
      </c>
      <c r="J1370" s="47" t="s">
        <v>2789</v>
      </c>
      <c r="K1370" s="48" t="s">
        <v>56</v>
      </c>
      <c r="L1370" s="48"/>
      <c r="M1370" s="48" t="s">
        <v>1608</v>
      </c>
      <c r="N1370" s="48" t="s">
        <v>763</v>
      </c>
      <c r="O1370" s="48"/>
      <c r="P1370" s="48" t="s">
        <v>2722</v>
      </c>
      <c r="Q1370" s="48"/>
      <c r="R1370" s="48"/>
      <c r="S1370" s="163">
        <v>39678</v>
      </c>
      <c r="T1370" s="48"/>
    </row>
    <row r="1371" spans="1:20" ht="89.25">
      <c r="A1371" s="76">
        <v>1371</v>
      </c>
      <c r="B1371" s="45" t="s">
        <v>2400</v>
      </c>
      <c r="C1371" s="105" t="s">
        <v>538</v>
      </c>
      <c r="D1371" s="105" t="s">
        <v>539</v>
      </c>
      <c r="E1371" s="105" t="s">
        <v>540</v>
      </c>
      <c r="F1371" s="106" t="s">
        <v>541</v>
      </c>
      <c r="G1371" s="106" t="s">
        <v>542</v>
      </c>
      <c r="H1371" s="107" t="s">
        <v>2356</v>
      </c>
      <c r="I1371" s="107" t="s">
        <v>2357</v>
      </c>
      <c r="J1371" s="47" t="s">
        <v>2789</v>
      </c>
      <c r="K1371" s="48" t="s">
        <v>58</v>
      </c>
      <c r="L1371" s="48"/>
      <c r="M1371" s="48" t="s">
        <v>1608</v>
      </c>
      <c r="N1371" s="48" t="s">
        <v>763</v>
      </c>
      <c r="O1371" s="48"/>
      <c r="P1371" s="48" t="s">
        <v>2722</v>
      </c>
      <c r="Q1371" s="48"/>
      <c r="R1371" s="48"/>
      <c r="S1371" s="163">
        <v>39678</v>
      </c>
      <c r="T1371" s="48"/>
    </row>
    <row r="1372" spans="1:20" ht="102">
      <c r="A1372" s="76">
        <v>1372</v>
      </c>
      <c r="B1372" s="45" t="s">
        <v>2400</v>
      </c>
      <c r="C1372" s="105" t="s">
        <v>2358</v>
      </c>
      <c r="D1372" s="105" t="s">
        <v>2359</v>
      </c>
      <c r="E1372" s="105" t="s">
        <v>2360</v>
      </c>
      <c r="F1372" s="106" t="s">
        <v>2361</v>
      </c>
      <c r="G1372" s="106" t="s">
        <v>2362</v>
      </c>
      <c r="H1372" s="107" t="s">
        <v>2363</v>
      </c>
      <c r="I1372" s="107" t="s">
        <v>2364</v>
      </c>
      <c r="J1372" s="47" t="s">
        <v>2789</v>
      </c>
      <c r="K1372" s="48" t="s">
        <v>85</v>
      </c>
      <c r="L1372" s="48"/>
      <c r="M1372" s="48" t="s">
        <v>1608</v>
      </c>
      <c r="N1372" s="48" t="s">
        <v>763</v>
      </c>
      <c r="O1372" s="48"/>
      <c r="P1372" s="48" t="s">
        <v>2722</v>
      </c>
      <c r="Q1372" s="48"/>
      <c r="R1372" s="48"/>
      <c r="S1372" s="163">
        <v>39678</v>
      </c>
      <c r="T1372" s="48"/>
    </row>
    <row r="1373" spans="1:20" ht="76.5">
      <c r="A1373" s="76">
        <v>1373</v>
      </c>
      <c r="B1373" s="45" t="s">
        <v>2400</v>
      </c>
      <c r="C1373" s="105" t="s">
        <v>2365</v>
      </c>
      <c r="D1373" s="105" t="s">
        <v>2366</v>
      </c>
      <c r="E1373" s="105" t="s">
        <v>2367</v>
      </c>
      <c r="F1373" s="106" t="s">
        <v>2368</v>
      </c>
      <c r="G1373" s="106" t="s">
        <v>2369</v>
      </c>
      <c r="H1373" s="107" t="s">
        <v>2370</v>
      </c>
      <c r="I1373" s="107" t="s">
        <v>2371</v>
      </c>
      <c r="J1373" s="47" t="s">
        <v>2788</v>
      </c>
      <c r="K1373" s="48" t="s">
        <v>57</v>
      </c>
      <c r="L1373" s="48"/>
      <c r="M1373" s="48" t="s">
        <v>1608</v>
      </c>
      <c r="N1373" s="48" t="s">
        <v>763</v>
      </c>
      <c r="O1373" s="48"/>
      <c r="P1373" s="48" t="s">
        <v>2722</v>
      </c>
      <c r="Q1373" s="48"/>
      <c r="R1373" s="48"/>
      <c r="S1373" s="163">
        <v>39678</v>
      </c>
      <c r="T1373" s="48"/>
    </row>
    <row r="1374" spans="1:20" ht="76.5">
      <c r="A1374" s="76">
        <v>1374</v>
      </c>
      <c r="B1374" s="45" t="s">
        <v>2400</v>
      </c>
      <c r="C1374" s="105" t="s">
        <v>2372</v>
      </c>
      <c r="D1374" s="105" t="s">
        <v>2373</v>
      </c>
      <c r="E1374" s="105" t="s">
        <v>2374</v>
      </c>
      <c r="F1374" s="106" t="s">
        <v>2375</v>
      </c>
      <c r="G1374" s="106" t="s">
        <v>2376</v>
      </c>
      <c r="H1374" s="107" t="s">
        <v>2377</v>
      </c>
      <c r="I1374" s="107" t="s">
        <v>2378</v>
      </c>
      <c r="J1374" s="47" t="s">
        <v>2789</v>
      </c>
      <c r="K1374" s="48" t="s">
        <v>56</v>
      </c>
      <c r="L1374" s="48"/>
      <c r="M1374" s="48" t="s">
        <v>1608</v>
      </c>
      <c r="N1374" s="48" t="s">
        <v>763</v>
      </c>
      <c r="O1374" s="48"/>
      <c r="P1374" s="48" t="s">
        <v>2722</v>
      </c>
      <c r="Q1374" s="48"/>
      <c r="R1374" s="48"/>
      <c r="S1374" s="163">
        <v>39678</v>
      </c>
      <c r="T1374" s="48"/>
    </row>
    <row r="1375" spans="1:20" ht="38.25">
      <c r="A1375" s="76">
        <v>1375</v>
      </c>
      <c r="B1375" s="45" t="s">
        <v>2400</v>
      </c>
      <c r="C1375" s="105" t="s">
        <v>2379</v>
      </c>
      <c r="D1375" s="105" t="s">
        <v>2380</v>
      </c>
      <c r="E1375" s="105" t="s">
        <v>2381</v>
      </c>
      <c r="F1375" s="106" t="s">
        <v>2382</v>
      </c>
      <c r="G1375" s="106" t="s">
        <v>2383</v>
      </c>
      <c r="H1375" s="107" t="s">
        <v>2384</v>
      </c>
      <c r="I1375" s="107" t="s">
        <v>2385</v>
      </c>
      <c r="J1375" s="47" t="s">
        <v>2788</v>
      </c>
      <c r="K1375" s="48"/>
      <c r="L1375" s="48"/>
      <c r="M1375" s="48" t="s">
        <v>1608</v>
      </c>
      <c r="N1375" s="48" t="s">
        <v>763</v>
      </c>
      <c r="O1375" s="48"/>
      <c r="P1375" s="48" t="s">
        <v>2850</v>
      </c>
      <c r="Q1375" s="48"/>
      <c r="R1375" s="48"/>
      <c r="S1375" s="140"/>
      <c r="T1375" s="48"/>
    </row>
    <row r="1376" spans="1:20" ht="102">
      <c r="A1376" s="76">
        <v>1376</v>
      </c>
      <c r="B1376" s="45" t="s">
        <v>2400</v>
      </c>
      <c r="C1376" s="105" t="s">
        <v>2386</v>
      </c>
      <c r="D1376" s="105" t="s">
        <v>2387</v>
      </c>
      <c r="E1376" s="105" t="s">
        <v>2388</v>
      </c>
      <c r="F1376" s="106" t="s">
        <v>2389</v>
      </c>
      <c r="G1376" s="106" t="s">
        <v>2390</v>
      </c>
      <c r="H1376" s="107" t="s">
        <v>2391</v>
      </c>
      <c r="I1376" s="107" t="s">
        <v>2392</v>
      </c>
      <c r="J1376" s="47" t="s">
        <v>2789</v>
      </c>
      <c r="K1376" s="48" t="s">
        <v>2703</v>
      </c>
      <c r="L1376" s="48"/>
      <c r="M1376" s="48" t="s">
        <v>1608</v>
      </c>
      <c r="N1376" s="48" t="s">
        <v>763</v>
      </c>
      <c r="O1376" s="48"/>
      <c r="P1376" s="48" t="s">
        <v>2850</v>
      </c>
      <c r="Q1376" s="48"/>
      <c r="R1376" s="48"/>
      <c r="S1376" s="140"/>
      <c r="T1376" s="48"/>
    </row>
    <row r="1377" spans="1:20" ht="114.75">
      <c r="A1377" s="76">
        <v>1377</v>
      </c>
      <c r="B1377" s="45" t="s">
        <v>2400</v>
      </c>
      <c r="C1377" s="105" t="s">
        <v>2393</v>
      </c>
      <c r="D1377" s="105" t="s">
        <v>2394</v>
      </c>
      <c r="E1377" s="105" t="s">
        <v>2395</v>
      </c>
      <c r="F1377" s="106" t="s">
        <v>2396</v>
      </c>
      <c r="G1377" s="106" t="s">
        <v>2397</v>
      </c>
      <c r="H1377" s="125" t="s">
        <v>2398</v>
      </c>
      <c r="I1377" s="107" t="s">
        <v>2399</v>
      </c>
      <c r="J1377" s="47" t="s">
        <v>2815</v>
      </c>
      <c r="K1377" s="48"/>
      <c r="L1377" s="48"/>
      <c r="M1377" s="48"/>
      <c r="N1377" s="48"/>
      <c r="O1377" s="48"/>
      <c r="P1377" s="48" t="s">
        <v>2737</v>
      </c>
      <c r="Q1377" s="48"/>
      <c r="R1377" s="48"/>
      <c r="S1377" s="163">
        <v>39679</v>
      </c>
      <c r="T1377" s="48"/>
    </row>
    <row r="1378" spans="1:20" ht="38.25">
      <c r="A1378" s="76">
        <v>1378</v>
      </c>
      <c r="B1378" s="45" t="s">
        <v>1734</v>
      </c>
      <c r="C1378" s="103" t="s">
        <v>2904</v>
      </c>
      <c r="D1378" s="103" t="s">
        <v>2734</v>
      </c>
      <c r="E1378" s="103" t="s">
        <v>2073</v>
      </c>
      <c r="F1378" s="104" t="s">
        <v>2449</v>
      </c>
      <c r="G1378" s="104" t="s">
        <v>2450</v>
      </c>
      <c r="H1378" s="114" t="s">
        <v>2401</v>
      </c>
      <c r="I1378" s="114" t="s">
        <v>2402</v>
      </c>
      <c r="J1378" s="47" t="s">
        <v>2788</v>
      </c>
      <c r="K1378" s="48" t="s">
        <v>2704</v>
      </c>
      <c r="L1378" s="48"/>
      <c r="M1378" s="48" t="s">
        <v>1608</v>
      </c>
      <c r="N1378" s="48" t="s">
        <v>1609</v>
      </c>
      <c r="O1378" s="48"/>
      <c r="P1378" s="48"/>
      <c r="Q1378" s="48"/>
      <c r="R1378" s="48"/>
      <c r="S1378" s="140"/>
      <c r="T1378" s="48"/>
    </row>
    <row r="1379" spans="1:20" ht="89.25">
      <c r="A1379" s="76">
        <v>1379</v>
      </c>
      <c r="B1379" s="45" t="s">
        <v>1734</v>
      </c>
      <c r="C1379" s="105" t="s">
        <v>2733</v>
      </c>
      <c r="D1379" s="105" t="s">
        <v>1436</v>
      </c>
      <c r="E1379" s="105" t="s">
        <v>2073</v>
      </c>
      <c r="F1379" s="106" t="s">
        <v>2449</v>
      </c>
      <c r="G1379" s="106" t="s">
        <v>2450</v>
      </c>
      <c r="H1379" s="107" t="s">
        <v>2403</v>
      </c>
      <c r="I1379" s="107" t="s">
        <v>2404</v>
      </c>
      <c r="J1379" s="47" t="s">
        <v>2788</v>
      </c>
      <c r="K1379" s="48"/>
      <c r="L1379" s="48"/>
      <c r="M1379" s="48" t="s">
        <v>1608</v>
      </c>
      <c r="N1379" s="48" t="s">
        <v>1609</v>
      </c>
      <c r="O1379" s="48"/>
      <c r="P1379" s="48"/>
      <c r="Q1379" s="48"/>
      <c r="R1379" s="48"/>
      <c r="S1379" s="140"/>
      <c r="T1379" s="48"/>
    </row>
    <row r="1380" spans="1:20" ht="89.25">
      <c r="A1380" s="76">
        <v>1380</v>
      </c>
      <c r="B1380" s="45" t="s">
        <v>1734</v>
      </c>
      <c r="C1380" s="105" t="s">
        <v>2733</v>
      </c>
      <c r="D1380" s="105" t="s">
        <v>2875</v>
      </c>
      <c r="E1380" s="105" t="s">
        <v>2271</v>
      </c>
      <c r="F1380" s="106" t="s">
        <v>2449</v>
      </c>
      <c r="G1380" s="106" t="s">
        <v>2450</v>
      </c>
      <c r="H1380" s="107" t="s">
        <v>2403</v>
      </c>
      <c r="I1380" s="107" t="s">
        <v>2404</v>
      </c>
      <c r="J1380" s="47" t="s">
        <v>2789</v>
      </c>
      <c r="K1380" s="48" t="s">
        <v>2705</v>
      </c>
      <c r="L1380" s="48"/>
      <c r="M1380" s="48" t="s">
        <v>1608</v>
      </c>
      <c r="N1380" s="48" t="s">
        <v>1609</v>
      </c>
      <c r="O1380" s="48"/>
      <c r="P1380" s="48"/>
      <c r="Q1380" s="48"/>
      <c r="R1380" s="48"/>
      <c r="S1380" s="140"/>
      <c r="T1380" s="48"/>
    </row>
    <row r="1381" spans="1:20" ht="89.25">
      <c r="A1381" s="76">
        <v>1381</v>
      </c>
      <c r="B1381" s="45" t="s">
        <v>1734</v>
      </c>
      <c r="C1381" s="105" t="s">
        <v>251</v>
      </c>
      <c r="D1381" s="105" t="s">
        <v>2483</v>
      </c>
      <c r="E1381" s="105" t="s">
        <v>2073</v>
      </c>
      <c r="F1381" s="106" t="s">
        <v>2456</v>
      </c>
      <c r="G1381" s="106" t="s">
        <v>2450</v>
      </c>
      <c r="H1381" s="107" t="s">
        <v>1710</v>
      </c>
      <c r="I1381" s="107" t="s">
        <v>1711</v>
      </c>
      <c r="J1381" s="47" t="s">
        <v>2789</v>
      </c>
      <c r="K1381" s="48"/>
      <c r="L1381" s="48"/>
      <c r="M1381" s="48" t="s">
        <v>1608</v>
      </c>
      <c r="N1381" s="48" t="s">
        <v>2641</v>
      </c>
      <c r="O1381" s="48"/>
      <c r="P1381" s="48" t="s">
        <v>2737</v>
      </c>
      <c r="Q1381" s="48"/>
      <c r="R1381" s="48"/>
      <c r="S1381" s="163">
        <v>39679</v>
      </c>
      <c r="T1381" s="48"/>
    </row>
    <row r="1382" spans="1:20" ht="63.75">
      <c r="A1382" s="76">
        <v>1382</v>
      </c>
      <c r="B1382" s="45" t="s">
        <v>1734</v>
      </c>
      <c r="C1382" s="105" t="s">
        <v>277</v>
      </c>
      <c r="D1382" s="105" t="s">
        <v>1443</v>
      </c>
      <c r="E1382" s="105" t="s">
        <v>2852</v>
      </c>
      <c r="F1382" s="106" t="s">
        <v>2449</v>
      </c>
      <c r="G1382" s="106" t="s">
        <v>2450</v>
      </c>
      <c r="H1382" s="107" t="s">
        <v>1712</v>
      </c>
      <c r="I1382" s="107" t="s">
        <v>1713</v>
      </c>
      <c r="J1382" s="47" t="s">
        <v>2788</v>
      </c>
      <c r="K1382" s="48" t="s">
        <v>2704</v>
      </c>
      <c r="L1382" s="48"/>
      <c r="M1382" s="48" t="s">
        <v>1608</v>
      </c>
      <c r="N1382" s="48" t="s">
        <v>1609</v>
      </c>
      <c r="O1382" s="48"/>
      <c r="P1382" s="48"/>
      <c r="Q1382" s="48"/>
      <c r="R1382" s="48"/>
      <c r="S1382" s="140"/>
      <c r="T1382" s="48"/>
    </row>
    <row r="1383" spans="1:20" ht="101.25">
      <c r="A1383" s="76">
        <v>1383</v>
      </c>
      <c r="B1383" s="45" t="s">
        <v>1734</v>
      </c>
      <c r="C1383" s="105" t="s">
        <v>285</v>
      </c>
      <c r="D1383" s="105" t="s">
        <v>2855</v>
      </c>
      <c r="E1383" s="105" t="s">
        <v>2923</v>
      </c>
      <c r="F1383" s="106" t="s">
        <v>2456</v>
      </c>
      <c r="G1383" s="106" t="s">
        <v>2450</v>
      </c>
      <c r="H1383" s="107" t="s">
        <v>1714</v>
      </c>
      <c r="I1383" s="107" t="s">
        <v>1715</v>
      </c>
      <c r="J1383" s="47" t="s">
        <v>2788</v>
      </c>
      <c r="K1383" s="48"/>
      <c r="L1383" s="48"/>
      <c r="M1383" s="48" t="s">
        <v>1608</v>
      </c>
      <c r="N1383" s="48" t="s">
        <v>481</v>
      </c>
      <c r="O1383" s="48"/>
      <c r="P1383" s="48" t="s">
        <v>2839</v>
      </c>
      <c r="Q1383" s="48"/>
      <c r="R1383" s="48"/>
      <c r="S1383" s="140"/>
      <c r="T1383" s="48"/>
    </row>
    <row r="1384" spans="1:20" ht="67.5">
      <c r="A1384" s="76">
        <v>1384</v>
      </c>
      <c r="B1384" s="45" t="s">
        <v>1734</v>
      </c>
      <c r="C1384" s="105" t="s">
        <v>2345</v>
      </c>
      <c r="D1384" s="105" t="s">
        <v>2316</v>
      </c>
      <c r="E1384" s="105" t="s">
        <v>2896</v>
      </c>
      <c r="F1384" s="106" t="s">
        <v>2449</v>
      </c>
      <c r="G1384" s="106" t="s">
        <v>2450</v>
      </c>
      <c r="H1384" s="107" t="s">
        <v>1716</v>
      </c>
      <c r="I1384" s="107" t="s">
        <v>1717</v>
      </c>
      <c r="J1384" s="47" t="s">
        <v>2788</v>
      </c>
      <c r="K1384" s="48" t="s">
        <v>2706</v>
      </c>
      <c r="L1384" s="48"/>
      <c r="M1384" s="48" t="s">
        <v>1608</v>
      </c>
      <c r="N1384" s="48" t="s">
        <v>1609</v>
      </c>
      <c r="O1384" s="48"/>
      <c r="P1384" s="48"/>
      <c r="Q1384" s="48"/>
      <c r="R1384" s="48"/>
      <c r="S1384" s="140"/>
      <c r="T1384" s="48"/>
    </row>
    <row r="1385" spans="1:20" ht="12.75">
      <c r="A1385" s="76">
        <v>1385</v>
      </c>
      <c r="B1385" s="45" t="s">
        <v>1734</v>
      </c>
      <c r="C1385" s="105" t="s">
        <v>2345</v>
      </c>
      <c r="D1385" s="105" t="s">
        <v>2316</v>
      </c>
      <c r="E1385" s="105" t="s">
        <v>2739</v>
      </c>
      <c r="F1385" s="106" t="s">
        <v>2456</v>
      </c>
      <c r="G1385" s="106" t="s">
        <v>2450</v>
      </c>
      <c r="H1385" s="107" t="s">
        <v>1718</v>
      </c>
      <c r="I1385" s="107" t="s">
        <v>1719</v>
      </c>
      <c r="J1385" s="47" t="s">
        <v>2788</v>
      </c>
      <c r="K1385" s="48" t="s">
        <v>48</v>
      </c>
      <c r="L1385" s="48"/>
      <c r="M1385" s="48" t="s">
        <v>1608</v>
      </c>
      <c r="N1385" s="48" t="s">
        <v>1609</v>
      </c>
      <c r="O1385" s="48"/>
      <c r="P1385" s="48" t="s">
        <v>2840</v>
      </c>
      <c r="Q1385" s="48"/>
      <c r="R1385" s="48"/>
      <c r="S1385" s="140"/>
      <c r="T1385" s="48"/>
    </row>
    <row r="1386" spans="1:20" ht="12.75">
      <c r="A1386" s="76">
        <v>1386</v>
      </c>
      <c r="B1386" s="45" t="s">
        <v>1734</v>
      </c>
      <c r="C1386" s="105" t="s">
        <v>1028</v>
      </c>
      <c r="D1386" s="105" t="s">
        <v>2847</v>
      </c>
      <c r="E1386" s="105" t="s">
        <v>2728</v>
      </c>
      <c r="F1386" s="106" t="s">
        <v>2449</v>
      </c>
      <c r="G1386" s="106" t="s">
        <v>2450</v>
      </c>
      <c r="H1386" s="107" t="s">
        <v>1720</v>
      </c>
      <c r="I1386" s="107" t="s">
        <v>1721</v>
      </c>
      <c r="J1386" s="47" t="s">
        <v>2788</v>
      </c>
      <c r="K1386" s="48"/>
      <c r="L1386" s="48"/>
      <c r="M1386" s="48" t="s">
        <v>1608</v>
      </c>
      <c r="N1386" s="48" t="s">
        <v>1609</v>
      </c>
      <c r="O1386" s="48"/>
      <c r="P1386" s="48"/>
      <c r="Q1386" s="48"/>
      <c r="R1386" s="48"/>
      <c r="S1386" s="140"/>
      <c r="T1386" s="48"/>
    </row>
    <row r="1387" spans="1:20" ht="168.75">
      <c r="A1387" s="76">
        <v>1387</v>
      </c>
      <c r="B1387" s="45" t="s">
        <v>1734</v>
      </c>
      <c r="C1387" s="105" t="s">
        <v>668</v>
      </c>
      <c r="D1387" s="105" t="s">
        <v>2448</v>
      </c>
      <c r="E1387" s="105" t="s">
        <v>2739</v>
      </c>
      <c r="F1387" s="106" t="s">
        <v>2456</v>
      </c>
      <c r="G1387" s="106" t="s">
        <v>2450</v>
      </c>
      <c r="H1387" s="107" t="s">
        <v>1722</v>
      </c>
      <c r="I1387" s="107" t="s">
        <v>1723</v>
      </c>
      <c r="J1387" s="47" t="s">
        <v>2815</v>
      </c>
      <c r="K1387" s="48" t="s">
        <v>84</v>
      </c>
      <c r="L1387" s="48"/>
      <c r="M1387" s="48"/>
      <c r="N1387" s="48"/>
      <c r="O1387" s="48"/>
      <c r="P1387" s="48" t="s">
        <v>2841</v>
      </c>
      <c r="Q1387" s="48"/>
      <c r="R1387" s="48"/>
      <c r="S1387" s="140"/>
      <c r="T1387" s="48"/>
    </row>
    <row r="1388" spans="1:20" ht="63.75">
      <c r="A1388" s="76">
        <v>1388</v>
      </c>
      <c r="B1388" s="45" t="s">
        <v>1734</v>
      </c>
      <c r="C1388" s="105" t="s">
        <v>2528</v>
      </c>
      <c r="D1388" s="105" t="s">
        <v>1388</v>
      </c>
      <c r="E1388" s="105" t="s">
        <v>2855</v>
      </c>
      <c r="F1388" s="106" t="s">
        <v>2456</v>
      </c>
      <c r="G1388" s="106" t="s">
        <v>2450</v>
      </c>
      <c r="H1388" s="107" t="s">
        <v>1724</v>
      </c>
      <c r="I1388" s="107" t="s">
        <v>1725</v>
      </c>
      <c r="J1388" s="47" t="s">
        <v>2788</v>
      </c>
      <c r="K1388" s="48" t="s">
        <v>2902</v>
      </c>
      <c r="L1388" s="48"/>
      <c r="M1388" s="48" t="s">
        <v>1608</v>
      </c>
      <c r="N1388" s="48" t="s">
        <v>763</v>
      </c>
      <c r="O1388" s="48"/>
      <c r="P1388" s="48" t="s">
        <v>2844</v>
      </c>
      <c r="Q1388" s="48"/>
      <c r="R1388" s="48"/>
      <c r="S1388" s="140" t="s">
        <v>581</v>
      </c>
      <c r="T1388" s="48"/>
    </row>
    <row r="1389" spans="1:20" ht="38.25">
      <c r="A1389" s="76">
        <v>1389</v>
      </c>
      <c r="B1389" s="45" t="s">
        <v>1734</v>
      </c>
      <c r="C1389" s="105" t="s">
        <v>1255</v>
      </c>
      <c r="D1389" s="105" t="s">
        <v>858</v>
      </c>
      <c r="E1389" s="105" t="s">
        <v>2732</v>
      </c>
      <c r="F1389" s="106" t="s">
        <v>2449</v>
      </c>
      <c r="G1389" s="106" t="s">
        <v>2450</v>
      </c>
      <c r="H1389" s="107" t="s">
        <v>1726</v>
      </c>
      <c r="I1389" s="107" t="s">
        <v>1727</v>
      </c>
      <c r="J1389" s="47" t="s">
        <v>2788</v>
      </c>
      <c r="K1389" s="48" t="s">
        <v>2704</v>
      </c>
      <c r="L1389" s="48"/>
      <c r="M1389" s="48" t="s">
        <v>1608</v>
      </c>
      <c r="N1389" s="48" t="s">
        <v>763</v>
      </c>
      <c r="O1389" s="48"/>
      <c r="P1389" s="48"/>
      <c r="Q1389" s="48"/>
      <c r="R1389" s="48"/>
      <c r="S1389" s="140"/>
      <c r="T1389" s="48"/>
    </row>
    <row r="1390" spans="1:20" ht="12.75">
      <c r="A1390" s="76">
        <v>1390</v>
      </c>
      <c r="B1390" s="45" t="s">
        <v>1734</v>
      </c>
      <c r="C1390" s="105" t="s">
        <v>2863</v>
      </c>
      <c r="D1390" s="105" t="s">
        <v>2931</v>
      </c>
      <c r="E1390" s="105" t="s">
        <v>829</v>
      </c>
      <c r="F1390" s="106" t="s">
        <v>2449</v>
      </c>
      <c r="G1390" s="106" t="s">
        <v>2450</v>
      </c>
      <c r="H1390" s="107" t="s">
        <v>1728</v>
      </c>
      <c r="I1390" s="107" t="s">
        <v>1729</v>
      </c>
      <c r="J1390" s="47" t="s">
        <v>2788</v>
      </c>
      <c r="K1390" s="48"/>
      <c r="L1390" s="48"/>
      <c r="M1390" s="48" t="s">
        <v>1608</v>
      </c>
      <c r="N1390" s="48" t="s">
        <v>1609</v>
      </c>
      <c r="O1390" s="48"/>
      <c r="P1390" s="48"/>
      <c r="Q1390" s="48"/>
      <c r="R1390" s="48"/>
      <c r="S1390" s="140"/>
      <c r="T1390" s="48"/>
    </row>
    <row r="1391" spans="1:20" ht="38.25">
      <c r="A1391" s="76">
        <v>1391</v>
      </c>
      <c r="B1391" s="45" t="s">
        <v>1734</v>
      </c>
      <c r="C1391" s="105" t="s">
        <v>602</v>
      </c>
      <c r="D1391" s="105" t="s">
        <v>868</v>
      </c>
      <c r="E1391" s="105" t="s">
        <v>2900</v>
      </c>
      <c r="F1391" s="106" t="s">
        <v>2449</v>
      </c>
      <c r="G1391" s="106" t="s">
        <v>2450</v>
      </c>
      <c r="H1391" s="107" t="s">
        <v>1730</v>
      </c>
      <c r="I1391" s="107" t="s">
        <v>1731</v>
      </c>
      <c r="J1391" s="47" t="s">
        <v>2788</v>
      </c>
      <c r="K1391" s="48"/>
      <c r="L1391" s="48"/>
      <c r="M1391" s="48" t="s">
        <v>1608</v>
      </c>
      <c r="N1391" s="48" t="s">
        <v>1609</v>
      </c>
      <c r="O1391" s="48"/>
      <c r="P1391" s="48"/>
      <c r="Q1391" s="48"/>
      <c r="R1391" s="48"/>
      <c r="S1391" s="140"/>
      <c r="T1391" s="48"/>
    </row>
    <row r="1392" spans="1:20" ht="51">
      <c r="A1392" s="76">
        <v>1392</v>
      </c>
      <c r="B1392" s="45" t="s">
        <v>1734</v>
      </c>
      <c r="C1392" s="105" t="s">
        <v>899</v>
      </c>
      <c r="D1392" s="105" t="s">
        <v>900</v>
      </c>
      <c r="E1392" s="105" t="s">
        <v>2500</v>
      </c>
      <c r="F1392" s="106" t="s">
        <v>2449</v>
      </c>
      <c r="G1392" s="106" t="s">
        <v>2450</v>
      </c>
      <c r="H1392" s="107" t="s">
        <v>1732</v>
      </c>
      <c r="I1392" s="107" t="s">
        <v>1733</v>
      </c>
      <c r="J1392" s="47" t="s">
        <v>2789</v>
      </c>
      <c r="K1392" s="48" t="s">
        <v>2691</v>
      </c>
      <c r="L1392" s="48"/>
      <c r="M1392" s="48" t="s">
        <v>1608</v>
      </c>
      <c r="N1392" s="48" t="s">
        <v>1609</v>
      </c>
      <c r="O1392" s="48"/>
      <c r="P1392" s="48"/>
      <c r="Q1392" s="48"/>
      <c r="R1392" s="48"/>
      <c r="S1392" s="140"/>
      <c r="T1392" s="48"/>
    </row>
    <row r="1393" spans="1:20" ht="267.75">
      <c r="A1393" s="76">
        <v>1393</v>
      </c>
      <c r="B1393" s="45" t="s">
        <v>1018</v>
      </c>
      <c r="C1393" s="105" t="s">
        <v>1155</v>
      </c>
      <c r="D1393" s="105" t="s">
        <v>2868</v>
      </c>
      <c r="E1393" s="105" t="s">
        <v>2892</v>
      </c>
      <c r="F1393" s="106" t="s">
        <v>2456</v>
      </c>
      <c r="G1393" s="106" t="s">
        <v>2450</v>
      </c>
      <c r="H1393" s="107" t="s">
        <v>1735</v>
      </c>
      <c r="I1393" s="107" t="s">
        <v>1736</v>
      </c>
      <c r="J1393" s="47"/>
      <c r="K1393" s="48"/>
      <c r="L1393" s="48"/>
      <c r="M1393" s="48"/>
      <c r="N1393" s="48"/>
      <c r="O1393" s="48"/>
      <c r="P1393" s="48" t="s">
        <v>2722</v>
      </c>
      <c r="Q1393" s="48"/>
      <c r="R1393" s="48"/>
      <c r="S1393" s="140"/>
      <c r="T1393" s="48"/>
    </row>
    <row r="1394" spans="1:20" ht="357">
      <c r="A1394" s="76">
        <v>1394</v>
      </c>
      <c r="B1394" s="45" t="s">
        <v>783</v>
      </c>
      <c r="C1394" s="105" t="s">
        <v>2261</v>
      </c>
      <c r="D1394" s="105" t="s">
        <v>2297</v>
      </c>
      <c r="E1394" s="105" t="s">
        <v>2855</v>
      </c>
      <c r="F1394" s="106" t="s">
        <v>2456</v>
      </c>
      <c r="G1394" s="106" t="s">
        <v>2450</v>
      </c>
      <c r="H1394" s="107" t="s">
        <v>774</v>
      </c>
      <c r="I1394" s="107" t="s">
        <v>775</v>
      </c>
      <c r="J1394" s="47" t="s">
        <v>203</v>
      </c>
      <c r="K1394" s="48" t="s">
        <v>3047</v>
      </c>
      <c r="L1394" s="48"/>
      <c r="M1394" s="48" t="s">
        <v>1608</v>
      </c>
      <c r="N1394" s="48" t="s">
        <v>763</v>
      </c>
      <c r="O1394" s="48"/>
      <c r="P1394" s="48" t="s">
        <v>2925</v>
      </c>
      <c r="Q1394" s="48"/>
      <c r="R1394" s="48"/>
      <c r="S1394" s="140"/>
      <c r="T1394" s="48"/>
    </row>
    <row r="1395" spans="1:20" ht="63.75">
      <c r="A1395" s="76">
        <v>1395</v>
      </c>
      <c r="B1395" s="45" t="s">
        <v>1018</v>
      </c>
      <c r="C1395" s="105" t="s">
        <v>2261</v>
      </c>
      <c r="D1395" s="105" t="s">
        <v>2297</v>
      </c>
      <c r="E1395" s="105" t="s">
        <v>2847</v>
      </c>
      <c r="F1395" s="106" t="s">
        <v>2456</v>
      </c>
      <c r="G1395" s="106" t="s">
        <v>2450</v>
      </c>
      <c r="H1395" s="107" t="s">
        <v>776</v>
      </c>
      <c r="I1395" s="107" t="s">
        <v>777</v>
      </c>
      <c r="J1395" s="47" t="s">
        <v>203</v>
      </c>
      <c r="K1395" s="48" t="s">
        <v>3048</v>
      </c>
      <c r="L1395" s="48"/>
      <c r="M1395" s="48" t="s">
        <v>1608</v>
      </c>
      <c r="N1395" s="48" t="s">
        <v>763</v>
      </c>
      <c r="O1395" s="48"/>
      <c r="P1395" s="48" t="s">
        <v>2925</v>
      </c>
      <c r="Q1395" s="48"/>
      <c r="R1395" s="48"/>
      <c r="S1395" s="140"/>
      <c r="T1395" s="48"/>
    </row>
    <row r="1396" spans="1:20" ht="281.25">
      <c r="A1396" s="76">
        <v>1396</v>
      </c>
      <c r="B1396" s="45" t="s">
        <v>1018</v>
      </c>
      <c r="C1396" s="105" t="s">
        <v>2261</v>
      </c>
      <c r="D1396" s="105" t="s">
        <v>1088</v>
      </c>
      <c r="E1396" s="105" t="s">
        <v>2730</v>
      </c>
      <c r="F1396" s="106" t="s">
        <v>2456</v>
      </c>
      <c r="G1396" s="106" t="s">
        <v>2450</v>
      </c>
      <c r="H1396" s="107" t="s">
        <v>778</v>
      </c>
      <c r="I1396" s="107" t="s">
        <v>779</v>
      </c>
      <c r="J1396" s="47" t="s">
        <v>2815</v>
      </c>
      <c r="K1396" s="48" t="s">
        <v>3049</v>
      </c>
      <c r="L1396" s="48"/>
      <c r="M1396" s="48"/>
      <c r="N1396" s="48"/>
      <c r="O1396" s="48"/>
      <c r="P1396" s="48" t="s">
        <v>2925</v>
      </c>
      <c r="Q1396" s="48"/>
      <c r="R1396" s="48"/>
      <c r="S1396" s="140"/>
      <c r="T1396" s="48"/>
    </row>
    <row r="1397" spans="1:20" ht="409.5">
      <c r="A1397" s="76">
        <v>1397</v>
      </c>
      <c r="B1397" s="45" t="s">
        <v>783</v>
      </c>
      <c r="C1397" s="105" t="s">
        <v>2895</v>
      </c>
      <c r="D1397" s="105" t="s">
        <v>2874</v>
      </c>
      <c r="E1397" s="105" t="s">
        <v>403</v>
      </c>
      <c r="F1397" s="106" t="s">
        <v>780</v>
      </c>
      <c r="G1397" s="106" t="s">
        <v>2450</v>
      </c>
      <c r="H1397" s="107" t="s">
        <v>781</v>
      </c>
      <c r="I1397" s="107" t="s">
        <v>782</v>
      </c>
      <c r="J1397" s="47" t="s">
        <v>2789</v>
      </c>
      <c r="K1397" s="48" t="s">
        <v>579</v>
      </c>
      <c r="L1397" s="48"/>
      <c r="M1397" s="48" t="s">
        <v>1608</v>
      </c>
      <c r="N1397" s="48" t="s">
        <v>763</v>
      </c>
      <c r="O1397" s="48"/>
      <c r="P1397" s="48" t="s">
        <v>2843</v>
      </c>
      <c r="Q1397" s="48"/>
      <c r="R1397" s="48"/>
      <c r="S1397" s="140" t="s">
        <v>1360</v>
      </c>
      <c r="T1397" s="48"/>
    </row>
    <row r="1398" spans="1:20" ht="51">
      <c r="A1398" s="76">
        <v>1398</v>
      </c>
      <c r="B1398" s="45" t="s">
        <v>784</v>
      </c>
      <c r="C1398" s="105" t="s">
        <v>785</v>
      </c>
      <c r="D1398" s="105"/>
      <c r="E1398" s="105"/>
      <c r="F1398" s="104" t="s">
        <v>2456</v>
      </c>
      <c r="G1398" s="106" t="s">
        <v>2450</v>
      </c>
      <c r="H1398" s="107" t="s">
        <v>786</v>
      </c>
      <c r="I1398" s="107" t="s">
        <v>787</v>
      </c>
      <c r="J1398" s="47" t="s">
        <v>2815</v>
      </c>
      <c r="K1398" s="109" t="s">
        <v>75</v>
      </c>
      <c r="L1398" s="48"/>
      <c r="M1398" s="48"/>
      <c r="N1398" s="48"/>
      <c r="O1398" s="48"/>
      <c r="P1398" s="48" t="s">
        <v>2939</v>
      </c>
      <c r="Q1398" s="48"/>
      <c r="R1398" s="48"/>
      <c r="S1398" s="163">
        <v>39679</v>
      </c>
      <c r="T1398" s="48"/>
    </row>
    <row r="1399" spans="1:20" ht="191.25">
      <c r="A1399" s="76">
        <v>1399</v>
      </c>
      <c r="B1399" s="45" t="s">
        <v>788</v>
      </c>
      <c r="C1399" s="105" t="s">
        <v>789</v>
      </c>
      <c r="D1399" s="105" t="s">
        <v>341</v>
      </c>
      <c r="E1399" s="105"/>
      <c r="F1399" s="104" t="s">
        <v>2449</v>
      </c>
      <c r="G1399" s="106"/>
      <c r="H1399" s="107" t="s">
        <v>790</v>
      </c>
      <c r="I1399" s="107" t="s">
        <v>791</v>
      </c>
      <c r="J1399" s="47" t="s">
        <v>2815</v>
      </c>
      <c r="K1399" s="48" t="s">
        <v>3064</v>
      </c>
      <c r="L1399" s="48"/>
      <c r="M1399" s="48"/>
      <c r="N1399" s="48"/>
      <c r="O1399" s="48"/>
      <c r="P1399" s="48" t="s">
        <v>2722</v>
      </c>
      <c r="Q1399" s="48"/>
      <c r="R1399" s="48"/>
      <c r="S1399" s="140"/>
      <c r="T1399" s="48"/>
    </row>
    <row r="1400" spans="1:20" ht="409.5">
      <c r="A1400" s="76">
        <v>1400</v>
      </c>
      <c r="B1400" s="45" t="s">
        <v>792</v>
      </c>
      <c r="C1400" s="105" t="s">
        <v>2939</v>
      </c>
      <c r="D1400" s="105"/>
      <c r="E1400" s="105"/>
      <c r="F1400" s="106" t="s">
        <v>2456</v>
      </c>
      <c r="G1400" s="106"/>
      <c r="H1400" s="107" t="s">
        <v>2047</v>
      </c>
      <c r="I1400" s="107" t="s">
        <v>2048</v>
      </c>
      <c r="J1400" s="47" t="s">
        <v>2815</v>
      </c>
      <c r="K1400" s="48" t="s">
        <v>72</v>
      </c>
      <c r="L1400" s="48"/>
      <c r="M1400" s="48"/>
      <c r="N1400" s="48"/>
      <c r="O1400" s="48"/>
      <c r="P1400" s="48" t="s">
        <v>2842</v>
      </c>
      <c r="Q1400" s="48"/>
      <c r="R1400" s="48"/>
      <c r="S1400" s="163">
        <v>39678</v>
      </c>
      <c r="T1400" s="48"/>
    </row>
    <row r="1401" spans="1:20" ht="76.5">
      <c r="A1401" s="76">
        <v>1401</v>
      </c>
      <c r="B1401" s="45" t="s">
        <v>2049</v>
      </c>
      <c r="C1401" s="105" t="s">
        <v>2939</v>
      </c>
      <c r="D1401" s="105"/>
      <c r="E1401" s="105"/>
      <c r="F1401" s="104" t="s">
        <v>2456</v>
      </c>
      <c r="G1401" s="106"/>
      <c r="H1401" s="107" t="s">
        <v>2050</v>
      </c>
      <c r="I1401" s="107" t="s">
        <v>2051</v>
      </c>
      <c r="J1401" s="47" t="s">
        <v>2815</v>
      </c>
      <c r="K1401" s="109" t="s">
        <v>75</v>
      </c>
      <c r="L1401" s="48"/>
      <c r="M1401" s="48"/>
      <c r="N1401" s="48"/>
      <c r="O1401" s="48"/>
      <c r="P1401" s="48" t="s">
        <v>2939</v>
      </c>
      <c r="Q1401" s="48"/>
      <c r="R1401" s="48"/>
      <c r="S1401" s="163">
        <v>39679</v>
      </c>
      <c r="T1401" s="48"/>
    </row>
    <row r="1402" spans="1:20" ht="76.5">
      <c r="A1402" s="76">
        <v>1402</v>
      </c>
      <c r="B1402" s="45" t="s">
        <v>2049</v>
      </c>
      <c r="C1402" s="105" t="s">
        <v>2052</v>
      </c>
      <c r="D1402" s="105"/>
      <c r="E1402" s="105"/>
      <c r="F1402" s="104" t="s">
        <v>2456</v>
      </c>
      <c r="G1402" s="106"/>
      <c r="H1402" s="107" t="s">
        <v>2053</v>
      </c>
      <c r="I1402" s="107" t="s">
        <v>2054</v>
      </c>
      <c r="J1402" s="47" t="s">
        <v>2815</v>
      </c>
      <c r="K1402" s="109" t="s">
        <v>75</v>
      </c>
      <c r="L1402" s="48"/>
      <c r="M1402" s="48"/>
      <c r="N1402" s="48"/>
      <c r="O1402" s="48"/>
      <c r="P1402" s="48" t="s">
        <v>2939</v>
      </c>
      <c r="Q1402" s="48"/>
      <c r="R1402" s="48"/>
      <c r="S1402" s="163">
        <v>39679</v>
      </c>
      <c r="T1402" s="48"/>
    </row>
    <row r="1403" spans="1:20" ht="153">
      <c r="A1403" s="76">
        <v>1403</v>
      </c>
      <c r="B1403" s="45" t="s">
        <v>2056</v>
      </c>
      <c r="C1403" s="105" t="s">
        <v>2904</v>
      </c>
      <c r="D1403" s="105" t="s">
        <v>2731</v>
      </c>
      <c r="E1403" s="105" t="s">
        <v>2855</v>
      </c>
      <c r="F1403" s="104" t="s">
        <v>2456</v>
      </c>
      <c r="G1403" s="106"/>
      <c r="H1403" s="107" t="s">
        <v>2055</v>
      </c>
      <c r="I1403" s="107" t="s">
        <v>2057</v>
      </c>
      <c r="J1403" s="47" t="s">
        <v>2815</v>
      </c>
      <c r="K1403" s="48" t="s">
        <v>44</v>
      </c>
      <c r="L1403" s="48"/>
      <c r="M1403" s="48"/>
      <c r="N1403" s="48"/>
      <c r="O1403" s="48"/>
      <c r="P1403" s="48" t="s">
        <v>2840</v>
      </c>
      <c r="Q1403" s="48"/>
      <c r="R1403" s="48"/>
      <c r="S1403" s="140"/>
      <c r="T1403" s="48"/>
    </row>
    <row r="1404" spans="1:20" ht="127.5">
      <c r="A1404" s="76">
        <v>1404</v>
      </c>
      <c r="B1404" s="45" t="s">
        <v>1365</v>
      </c>
      <c r="C1404" s="105" t="s">
        <v>2899</v>
      </c>
      <c r="D1404" s="105" t="s">
        <v>2900</v>
      </c>
      <c r="E1404" s="105" t="s">
        <v>2910</v>
      </c>
      <c r="F1404" s="106" t="s">
        <v>2456</v>
      </c>
      <c r="G1404" s="106"/>
      <c r="H1404" s="107" t="s">
        <v>1364</v>
      </c>
      <c r="I1404" s="107" t="s">
        <v>645</v>
      </c>
      <c r="J1404" s="47" t="s">
        <v>2815</v>
      </c>
      <c r="K1404" s="48" t="s">
        <v>74</v>
      </c>
      <c r="L1404" s="48"/>
      <c r="M1404" s="48"/>
      <c r="N1404" s="48"/>
      <c r="O1404" s="48"/>
      <c r="P1404" s="48" t="s">
        <v>2939</v>
      </c>
      <c r="Q1404" s="48"/>
      <c r="R1404" s="48"/>
      <c r="S1404" s="163">
        <v>39679</v>
      </c>
      <c r="T1404" s="48"/>
    </row>
    <row r="1405" spans="1:20" ht="306">
      <c r="A1405" s="76">
        <v>1405</v>
      </c>
      <c r="B1405" s="45" t="s">
        <v>1369</v>
      </c>
      <c r="C1405" s="105" t="s">
        <v>1934</v>
      </c>
      <c r="D1405" s="105" t="s">
        <v>1104</v>
      </c>
      <c r="E1405" s="105" t="s">
        <v>2298</v>
      </c>
      <c r="F1405" s="104" t="s">
        <v>2456</v>
      </c>
      <c r="G1405" s="106"/>
      <c r="H1405" s="107" t="s">
        <v>1366</v>
      </c>
      <c r="I1405" s="107" t="s">
        <v>1367</v>
      </c>
      <c r="J1405" s="47" t="s">
        <v>2789</v>
      </c>
      <c r="K1405" s="48" t="s">
        <v>70</v>
      </c>
      <c r="L1405" s="48"/>
      <c r="M1405" s="48" t="s">
        <v>1608</v>
      </c>
      <c r="N1405" s="48" t="s">
        <v>763</v>
      </c>
      <c r="O1405" s="48"/>
      <c r="P1405" s="48" t="s">
        <v>2841</v>
      </c>
      <c r="Q1405" s="48"/>
      <c r="R1405" s="48"/>
      <c r="S1405" s="140"/>
      <c r="T1405" s="48"/>
    </row>
    <row r="1406" spans="1:20" ht="76.5">
      <c r="A1406" s="76">
        <v>1406</v>
      </c>
      <c r="B1406" s="45" t="s">
        <v>1369</v>
      </c>
      <c r="C1406" s="105"/>
      <c r="D1406" s="105"/>
      <c r="E1406" s="105"/>
      <c r="F1406" s="104" t="s">
        <v>2449</v>
      </c>
      <c r="G1406" s="106"/>
      <c r="H1406" s="107" t="s">
        <v>1368</v>
      </c>
      <c r="I1406" s="107"/>
      <c r="J1406" s="47" t="s">
        <v>2788</v>
      </c>
      <c r="K1406" s="48"/>
      <c r="L1406" s="48"/>
      <c r="M1406" s="48" t="s">
        <v>1608</v>
      </c>
      <c r="N1406" s="48" t="s">
        <v>763</v>
      </c>
      <c r="O1406" s="48"/>
      <c r="P1406" s="48"/>
      <c r="Q1406" s="48"/>
      <c r="R1406" s="48"/>
      <c r="S1406" s="140"/>
      <c r="T1406" s="48"/>
    </row>
    <row r="1407" spans="1:20" ht="127.5">
      <c r="A1407" s="76">
        <v>1407</v>
      </c>
      <c r="B1407" s="45" t="s">
        <v>1370</v>
      </c>
      <c r="C1407" s="105" t="s">
        <v>2261</v>
      </c>
      <c r="D1407" s="105"/>
      <c r="E1407" s="105"/>
      <c r="F1407" s="106" t="s">
        <v>2456</v>
      </c>
      <c r="G1407" s="106"/>
      <c r="H1407" s="107" t="s">
        <v>1371</v>
      </c>
      <c r="I1407" s="107" t="s">
        <v>1372</v>
      </c>
      <c r="J1407" s="47" t="s">
        <v>2815</v>
      </c>
      <c r="K1407" s="48"/>
      <c r="L1407" s="48"/>
      <c r="M1407" s="48"/>
      <c r="N1407" s="48"/>
      <c r="O1407" s="48"/>
      <c r="P1407" s="48" t="s">
        <v>2939</v>
      </c>
      <c r="Q1407" s="48"/>
      <c r="R1407" s="48"/>
      <c r="S1407" s="163">
        <v>39679</v>
      </c>
      <c r="T1407" s="48"/>
    </row>
    <row r="1408" spans="1:20" ht="89.25">
      <c r="A1408" s="76">
        <v>1408</v>
      </c>
      <c r="B1408" s="45" t="s">
        <v>1373</v>
      </c>
      <c r="C1408" s="105" t="s">
        <v>2857</v>
      </c>
      <c r="D1408" s="105" t="s">
        <v>2818</v>
      </c>
      <c r="E1408" s="105" t="s">
        <v>1374</v>
      </c>
      <c r="F1408" s="104" t="s">
        <v>2456</v>
      </c>
      <c r="G1408" s="106"/>
      <c r="H1408" s="107" t="s">
        <v>1375</v>
      </c>
      <c r="I1408" s="107" t="s">
        <v>1376</v>
      </c>
      <c r="J1408" s="47" t="s">
        <v>2789</v>
      </c>
      <c r="K1408" s="48" t="s">
        <v>49</v>
      </c>
      <c r="L1408" s="48"/>
      <c r="M1408" s="48" t="s">
        <v>1608</v>
      </c>
      <c r="N1408" s="48" t="s">
        <v>50</v>
      </c>
      <c r="O1408" s="48"/>
      <c r="P1408" s="48" t="s">
        <v>2840</v>
      </c>
      <c r="Q1408" s="48"/>
      <c r="R1408" s="48"/>
      <c r="S1408" s="140"/>
      <c r="T1408" s="48"/>
    </row>
    <row r="1409" spans="1:20" ht="114.75">
      <c r="A1409" s="76">
        <v>1409</v>
      </c>
      <c r="B1409" s="45" t="s">
        <v>1377</v>
      </c>
      <c r="C1409" s="105" t="s">
        <v>2261</v>
      </c>
      <c r="D1409" s="105"/>
      <c r="E1409" s="105"/>
      <c r="F1409" s="104" t="s">
        <v>2456</v>
      </c>
      <c r="G1409" s="106"/>
      <c r="H1409" s="107" t="s">
        <v>1416</v>
      </c>
      <c r="I1409" s="107" t="s">
        <v>1417</v>
      </c>
      <c r="J1409" s="47" t="s">
        <v>2815</v>
      </c>
      <c r="K1409" s="109" t="s">
        <v>75</v>
      </c>
      <c r="L1409" s="48"/>
      <c r="M1409" s="48"/>
      <c r="N1409" s="48"/>
      <c r="O1409" s="48"/>
      <c r="P1409" s="48" t="s">
        <v>2939</v>
      </c>
      <c r="Q1409" s="48"/>
      <c r="R1409" s="48"/>
      <c r="S1409" s="163">
        <v>39679</v>
      </c>
      <c r="T1409" s="48"/>
    </row>
    <row r="1410" spans="1:20" ht="408">
      <c r="A1410" s="76">
        <v>1410</v>
      </c>
      <c r="B1410" s="45" t="s">
        <v>1377</v>
      </c>
      <c r="C1410" s="105" t="s">
        <v>246</v>
      </c>
      <c r="D1410" s="105"/>
      <c r="E1410" s="105"/>
      <c r="F1410" s="104" t="s">
        <v>2456</v>
      </c>
      <c r="G1410" s="106"/>
      <c r="H1410" s="107" t="s">
        <v>1695</v>
      </c>
      <c r="I1410" s="107" t="s">
        <v>1418</v>
      </c>
      <c r="J1410" s="47" t="s">
        <v>2815</v>
      </c>
      <c r="K1410" s="109" t="s">
        <v>75</v>
      </c>
      <c r="L1410" s="48"/>
      <c r="M1410" s="48"/>
      <c r="N1410" s="48"/>
      <c r="O1410" s="48"/>
      <c r="P1410" s="48" t="s">
        <v>2939</v>
      </c>
      <c r="Q1410" s="48"/>
      <c r="R1410" s="48"/>
      <c r="S1410" s="163">
        <v>39679</v>
      </c>
      <c r="T1410" s="48"/>
    </row>
    <row r="1411" spans="1:20" ht="306">
      <c r="A1411" s="76">
        <v>1411</v>
      </c>
      <c r="B1411" s="45" t="s">
        <v>1377</v>
      </c>
      <c r="C1411" s="105"/>
      <c r="D1411" s="105"/>
      <c r="E1411" s="105"/>
      <c r="F1411" s="104" t="s">
        <v>2456</v>
      </c>
      <c r="G1411" s="106"/>
      <c r="H1411" s="107" t="s">
        <v>1125</v>
      </c>
      <c r="I1411" s="107" t="s">
        <v>1687</v>
      </c>
      <c r="J1411" s="47" t="s">
        <v>2815</v>
      </c>
      <c r="K1411" s="48" t="s">
        <v>74</v>
      </c>
      <c r="L1411" s="48"/>
      <c r="M1411" s="48"/>
      <c r="N1411" s="48"/>
      <c r="O1411" s="48"/>
      <c r="P1411" s="48" t="s">
        <v>2939</v>
      </c>
      <c r="Q1411" s="48"/>
      <c r="R1411" s="48"/>
      <c r="S1411" s="163">
        <v>39679</v>
      </c>
      <c r="T1411" s="48"/>
    </row>
    <row r="1412" spans="1:20" ht="102">
      <c r="A1412" s="76">
        <v>1412</v>
      </c>
      <c r="B1412" s="45" t="s">
        <v>1377</v>
      </c>
      <c r="C1412" s="105"/>
      <c r="D1412" s="105"/>
      <c r="E1412" s="105"/>
      <c r="F1412" s="104" t="s">
        <v>2456</v>
      </c>
      <c r="G1412" s="106"/>
      <c r="H1412" s="107" t="s">
        <v>1688</v>
      </c>
      <c r="I1412" s="107" t="s">
        <v>1689</v>
      </c>
      <c r="J1412" s="47" t="s">
        <v>2815</v>
      </c>
      <c r="K1412" s="109" t="s">
        <v>75</v>
      </c>
      <c r="L1412" s="48"/>
      <c r="M1412" s="48"/>
      <c r="N1412" s="48"/>
      <c r="O1412" s="48"/>
      <c r="P1412" s="48" t="s">
        <v>2939</v>
      </c>
      <c r="Q1412" s="48"/>
      <c r="R1412" s="48"/>
      <c r="S1412" s="163">
        <v>39679</v>
      </c>
      <c r="T1412" s="48"/>
    </row>
    <row r="1413" spans="1:20" ht="216.75">
      <c r="A1413" s="76">
        <v>1413</v>
      </c>
      <c r="B1413" s="45" t="s">
        <v>1690</v>
      </c>
      <c r="C1413" s="105" t="s">
        <v>1155</v>
      </c>
      <c r="D1413" s="105"/>
      <c r="E1413" s="105"/>
      <c r="F1413" s="104" t="s">
        <v>2456</v>
      </c>
      <c r="G1413" s="106"/>
      <c r="H1413" s="107" t="s">
        <v>1131</v>
      </c>
      <c r="I1413" s="107" t="s">
        <v>1691</v>
      </c>
      <c r="J1413" s="47"/>
      <c r="K1413" s="48"/>
      <c r="L1413" s="48"/>
      <c r="M1413" s="48"/>
      <c r="N1413" s="48"/>
      <c r="O1413" s="48"/>
      <c r="P1413" s="48" t="s">
        <v>2722</v>
      </c>
      <c r="Q1413" s="48"/>
      <c r="R1413" s="48"/>
      <c r="S1413" s="140"/>
      <c r="T1413" s="48"/>
    </row>
    <row r="1414" spans="1:20" ht="409.5">
      <c r="A1414" s="76">
        <v>1414</v>
      </c>
      <c r="B1414" s="45" t="s">
        <v>1690</v>
      </c>
      <c r="C1414" s="103" t="s">
        <v>2905</v>
      </c>
      <c r="D1414" s="103"/>
      <c r="E1414" s="103"/>
      <c r="F1414" s="104" t="s">
        <v>2456</v>
      </c>
      <c r="G1414" s="104"/>
      <c r="H1414" s="114" t="s">
        <v>1692</v>
      </c>
      <c r="I1414" s="114" t="s">
        <v>1693</v>
      </c>
      <c r="J1414" s="47" t="s">
        <v>2815</v>
      </c>
      <c r="K1414" s="131" t="s">
        <v>0</v>
      </c>
      <c r="L1414" s="48"/>
      <c r="M1414" s="48"/>
      <c r="N1414" s="48"/>
      <c r="O1414" s="48"/>
      <c r="P1414" s="48" t="s">
        <v>2842</v>
      </c>
      <c r="Q1414" s="48"/>
      <c r="R1414" s="48"/>
      <c r="S1414" s="163">
        <v>39678</v>
      </c>
      <c r="T1414" s="48"/>
    </row>
    <row r="1415" spans="1:20" ht="408">
      <c r="A1415" s="76">
        <v>1415</v>
      </c>
      <c r="B1415" s="45" t="s">
        <v>1690</v>
      </c>
      <c r="C1415" s="105" t="s">
        <v>2733</v>
      </c>
      <c r="D1415" s="105"/>
      <c r="E1415" s="105"/>
      <c r="F1415" s="104" t="s">
        <v>2456</v>
      </c>
      <c r="G1415" s="106"/>
      <c r="H1415" s="107" t="s">
        <v>1694</v>
      </c>
      <c r="I1415" s="107" t="s">
        <v>1694</v>
      </c>
      <c r="J1415" s="47" t="s">
        <v>2815</v>
      </c>
      <c r="K1415" s="133" t="s">
        <v>1083</v>
      </c>
      <c r="L1415" s="48"/>
      <c r="M1415" s="48"/>
      <c r="N1415" s="48"/>
      <c r="O1415" s="48"/>
      <c r="P1415" s="48" t="s">
        <v>2756</v>
      </c>
      <c r="Q1415" s="48"/>
      <c r="R1415" s="48"/>
      <c r="S1415" s="140"/>
      <c r="T1415" s="48"/>
    </row>
    <row r="1416" spans="1:20" ht="12.75">
      <c r="A1416" s="76">
        <v>1416</v>
      </c>
      <c r="B1416" s="45"/>
      <c r="C1416" s="105"/>
      <c r="D1416" s="105"/>
      <c r="E1416" s="105"/>
      <c r="F1416" s="104"/>
      <c r="G1416" s="106"/>
      <c r="H1416" s="107"/>
      <c r="I1416" s="107"/>
      <c r="J1416" s="47"/>
      <c r="K1416" s="133"/>
      <c r="L1416" s="48"/>
      <c r="M1416" s="48"/>
      <c r="N1416" s="48"/>
      <c r="O1416" s="48"/>
      <c r="P1416" s="48"/>
      <c r="Q1416" s="48"/>
      <c r="R1416" s="48"/>
      <c r="S1416" s="140"/>
      <c r="T1416" s="48"/>
    </row>
    <row r="1417" spans="1:20" ht="12.75">
      <c r="A1417" s="76">
        <v>1417</v>
      </c>
      <c r="B1417" s="45"/>
      <c r="C1417" s="105"/>
      <c r="D1417" s="105"/>
      <c r="E1417" s="105"/>
      <c r="F1417" s="104"/>
      <c r="G1417" s="106"/>
      <c r="H1417" s="107"/>
      <c r="I1417" s="107"/>
      <c r="J1417" s="47"/>
      <c r="K1417" s="133"/>
      <c r="L1417" s="48"/>
      <c r="M1417" s="48"/>
      <c r="N1417" s="48"/>
      <c r="O1417" s="48"/>
      <c r="P1417" s="48"/>
      <c r="Q1417" s="48"/>
      <c r="R1417" s="48"/>
      <c r="S1417" s="140"/>
      <c r="T1417" s="48"/>
    </row>
    <row r="1418" spans="1:20" ht="12.75">
      <c r="A1418" s="76">
        <v>1418</v>
      </c>
      <c r="B1418" s="45"/>
      <c r="C1418" s="105"/>
      <c r="D1418" s="105"/>
      <c r="E1418" s="105"/>
      <c r="F1418" s="104"/>
      <c r="G1418" s="106"/>
      <c r="H1418" s="107"/>
      <c r="I1418" s="107"/>
      <c r="J1418" s="47"/>
      <c r="K1418" s="133"/>
      <c r="L1418" s="48"/>
      <c r="M1418" s="48"/>
      <c r="N1418" s="48"/>
      <c r="O1418" s="48"/>
      <c r="P1418" s="48"/>
      <c r="Q1418" s="48"/>
      <c r="R1418" s="48"/>
      <c r="S1418" s="140"/>
      <c r="T1418" s="48"/>
    </row>
    <row r="1419" spans="1:20" ht="12.75">
      <c r="A1419" s="76">
        <v>1419</v>
      </c>
      <c r="B1419" s="45"/>
      <c r="C1419" s="105"/>
      <c r="D1419" s="105"/>
      <c r="E1419" s="105"/>
      <c r="F1419" s="104"/>
      <c r="G1419" s="106"/>
      <c r="H1419" s="107"/>
      <c r="I1419" s="107"/>
      <c r="J1419" s="47"/>
      <c r="K1419" s="133"/>
      <c r="L1419" s="48"/>
      <c r="M1419" s="48"/>
      <c r="N1419" s="48"/>
      <c r="O1419" s="48"/>
      <c r="P1419" s="48"/>
      <c r="Q1419" s="48"/>
      <c r="R1419" s="48"/>
      <c r="S1419" s="140"/>
      <c r="T1419" s="48"/>
    </row>
    <row r="1420" spans="1:20" ht="12.75">
      <c r="A1420" s="76">
        <v>1420</v>
      </c>
      <c r="B1420" s="45"/>
      <c r="C1420" s="105"/>
      <c r="D1420" s="105"/>
      <c r="E1420" s="105"/>
      <c r="F1420" s="104"/>
      <c r="G1420" s="106"/>
      <c r="H1420" s="107"/>
      <c r="I1420" s="107"/>
      <c r="J1420" s="47"/>
      <c r="K1420" s="133"/>
      <c r="L1420" s="48"/>
      <c r="M1420" s="48"/>
      <c r="N1420" s="48"/>
      <c r="O1420" s="48"/>
      <c r="P1420" s="48"/>
      <c r="Q1420" s="48"/>
      <c r="R1420" s="48"/>
      <c r="S1420" s="140"/>
      <c r="T1420" s="48"/>
    </row>
    <row r="1421" spans="1:20" ht="12.75">
      <c r="A1421" s="76">
        <v>1421</v>
      </c>
      <c r="B1421" s="45"/>
      <c r="C1421" s="105"/>
      <c r="D1421" s="105"/>
      <c r="E1421" s="105"/>
      <c r="F1421" s="104"/>
      <c r="G1421" s="106"/>
      <c r="H1421" s="107"/>
      <c r="I1421" s="107"/>
      <c r="J1421" s="47"/>
      <c r="K1421" s="48"/>
      <c r="L1421" s="48"/>
      <c r="M1421" s="48"/>
      <c r="N1421" s="48"/>
      <c r="O1421" s="48"/>
      <c r="P1421" s="48"/>
      <c r="Q1421" s="48"/>
      <c r="R1421" s="48"/>
      <c r="S1421" s="140"/>
      <c r="T1421" s="48"/>
    </row>
    <row r="1422" spans="1:20" ht="12.75">
      <c r="A1422" s="76">
        <v>1422</v>
      </c>
      <c r="B1422" s="45"/>
      <c r="C1422" s="105"/>
      <c r="D1422" s="105"/>
      <c r="E1422" s="105"/>
      <c r="F1422" s="104"/>
      <c r="G1422" s="106"/>
      <c r="H1422" s="107"/>
      <c r="I1422" s="107"/>
      <c r="J1422" s="47"/>
      <c r="K1422" s="48"/>
      <c r="L1422" s="48"/>
      <c r="M1422" s="48"/>
      <c r="N1422" s="48"/>
      <c r="O1422" s="48"/>
      <c r="P1422" s="48"/>
      <c r="Q1422" s="48"/>
      <c r="R1422" s="48"/>
      <c r="S1422" s="140"/>
      <c r="T1422" s="48"/>
    </row>
    <row r="1423" spans="1:20" ht="12.75">
      <c r="A1423" s="76">
        <v>1423</v>
      </c>
      <c r="B1423" s="45"/>
      <c r="C1423" s="105"/>
      <c r="D1423" s="105"/>
      <c r="E1423" s="105"/>
      <c r="F1423" s="104"/>
      <c r="G1423" s="106"/>
      <c r="H1423" s="107"/>
      <c r="I1423" s="107"/>
      <c r="J1423" s="47"/>
      <c r="K1423" s="48"/>
      <c r="L1423" s="48"/>
      <c r="M1423" s="48"/>
      <c r="N1423" s="48"/>
      <c r="O1423" s="48"/>
      <c r="P1423" s="48"/>
      <c r="Q1423" s="48"/>
      <c r="R1423" s="48"/>
      <c r="S1423" s="140"/>
      <c r="T1423" s="48"/>
    </row>
    <row r="1424" spans="1:20" ht="12.75">
      <c r="A1424" s="76">
        <v>1424</v>
      </c>
      <c r="B1424" s="45"/>
      <c r="C1424" s="105"/>
      <c r="D1424" s="105"/>
      <c r="E1424" s="105"/>
      <c r="F1424" s="104"/>
      <c r="G1424" s="106"/>
      <c r="H1424" s="107"/>
      <c r="I1424" s="107"/>
      <c r="J1424" s="47"/>
      <c r="K1424" s="48"/>
      <c r="L1424" s="48"/>
      <c r="M1424" s="48"/>
      <c r="N1424" s="48"/>
      <c r="O1424" s="48"/>
      <c r="P1424" s="48"/>
      <c r="Q1424" s="48"/>
      <c r="R1424" s="48"/>
      <c r="S1424" s="140"/>
      <c r="T1424" s="48"/>
    </row>
    <row r="1425" spans="1:20" ht="12.75">
      <c r="A1425" s="76">
        <v>1425</v>
      </c>
      <c r="B1425" s="45"/>
      <c r="C1425" s="105"/>
      <c r="D1425" s="105"/>
      <c r="E1425" s="105"/>
      <c r="F1425" s="104"/>
      <c r="G1425" s="106"/>
      <c r="H1425" s="107"/>
      <c r="I1425" s="107"/>
      <c r="J1425" s="47"/>
      <c r="K1425" s="48"/>
      <c r="L1425" s="48"/>
      <c r="M1425" s="48"/>
      <c r="N1425" s="48"/>
      <c r="O1425" s="48"/>
      <c r="P1425" s="48"/>
      <c r="Q1425" s="48"/>
      <c r="R1425" s="48"/>
      <c r="S1425" s="140"/>
      <c r="T1425" s="48"/>
    </row>
    <row r="1426" spans="1:20" ht="12.75">
      <c r="A1426" s="76">
        <v>1426</v>
      </c>
      <c r="B1426" s="45"/>
      <c r="C1426" s="105"/>
      <c r="D1426" s="105"/>
      <c r="E1426" s="105"/>
      <c r="F1426" s="104"/>
      <c r="G1426" s="106"/>
      <c r="H1426" s="107"/>
      <c r="I1426" s="107"/>
      <c r="J1426" s="47"/>
      <c r="K1426" s="48"/>
      <c r="L1426" s="48"/>
      <c r="M1426" s="48"/>
      <c r="N1426" s="48"/>
      <c r="O1426" s="48"/>
      <c r="P1426" s="48"/>
      <c r="Q1426" s="48"/>
      <c r="R1426" s="48"/>
      <c r="S1426" s="140"/>
      <c r="T1426" s="48"/>
    </row>
    <row r="1427" spans="1:20" ht="12.75">
      <c r="A1427" s="76">
        <v>1427</v>
      </c>
      <c r="B1427" s="45"/>
      <c r="C1427" s="105"/>
      <c r="D1427" s="105"/>
      <c r="E1427" s="105"/>
      <c r="F1427" s="104"/>
      <c r="G1427" s="106"/>
      <c r="H1427" s="107"/>
      <c r="I1427" s="107"/>
      <c r="J1427" s="47"/>
      <c r="K1427" s="48"/>
      <c r="L1427" s="48"/>
      <c r="M1427" s="48"/>
      <c r="N1427" s="48"/>
      <c r="O1427" s="48"/>
      <c r="P1427" s="48"/>
      <c r="Q1427" s="48"/>
      <c r="R1427" s="48"/>
      <c r="S1427" s="140"/>
      <c r="T1427" s="48"/>
    </row>
    <row r="1428" spans="1:20" ht="12.75">
      <c r="A1428" s="76">
        <v>1428</v>
      </c>
      <c r="B1428" s="45"/>
      <c r="C1428" s="105"/>
      <c r="D1428" s="105"/>
      <c r="E1428" s="105"/>
      <c r="F1428" s="104"/>
      <c r="G1428" s="106"/>
      <c r="H1428" s="107"/>
      <c r="I1428" s="107"/>
      <c r="J1428" s="47"/>
      <c r="K1428" s="48"/>
      <c r="L1428" s="48"/>
      <c r="M1428" s="48"/>
      <c r="N1428" s="48"/>
      <c r="O1428" s="48"/>
      <c r="P1428" s="48"/>
      <c r="Q1428" s="48"/>
      <c r="R1428" s="48"/>
      <c r="S1428" s="140"/>
      <c r="T1428" s="48"/>
    </row>
    <row r="1429" spans="1:20" ht="12.75">
      <c r="A1429" s="76">
        <v>1429</v>
      </c>
      <c r="B1429" s="45"/>
      <c r="C1429" s="105"/>
      <c r="D1429" s="105"/>
      <c r="E1429" s="105"/>
      <c r="F1429" s="104"/>
      <c r="G1429" s="106"/>
      <c r="H1429" s="107"/>
      <c r="I1429" s="107"/>
      <c r="J1429" s="47"/>
      <c r="K1429" s="48"/>
      <c r="L1429" s="48"/>
      <c r="M1429" s="48"/>
      <c r="N1429" s="48"/>
      <c r="O1429" s="48"/>
      <c r="P1429" s="48"/>
      <c r="Q1429" s="48"/>
      <c r="R1429" s="48"/>
      <c r="S1429" s="140"/>
      <c r="T1429" s="48"/>
    </row>
    <row r="1430" spans="1:20" ht="12.75">
      <c r="A1430" s="76">
        <v>1430</v>
      </c>
      <c r="B1430" s="45"/>
      <c r="C1430" s="105"/>
      <c r="D1430" s="105"/>
      <c r="E1430" s="105"/>
      <c r="F1430" s="104"/>
      <c r="G1430" s="106"/>
      <c r="H1430" s="107"/>
      <c r="I1430" s="107"/>
      <c r="J1430" s="47"/>
      <c r="K1430" s="48"/>
      <c r="L1430" s="48"/>
      <c r="M1430" s="48"/>
      <c r="N1430" s="48"/>
      <c r="O1430" s="48"/>
      <c r="P1430" s="48"/>
      <c r="Q1430" s="48"/>
      <c r="R1430" s="48"/>
      <c r="S1430" s="140"/>
      <c r="T1430" s="48"/>
    </row>
    <row r="1431" spans="1:20" ht="12.75">
      <c r="A1431" s="76">
        <v>1431</v>
      </c>
      <c r="B1431" s="45"/>
      <c r="C1431" s="105"/>
      <c r="D1431" s="105"/>
      <c r="E1431" s="105"/>
      <c r="F1431" s="104"/>
      <c r="G1431" s="106"/>
      <c r="H1431" s="107"/>
      <c r="I1431" s="107"/>
      <c r="J1431" s="47"/>
      <c r="K1431" s="48"/>
      <c r="L1431" s="48"/>
      <c r="M1431" s="48"/>
      <c r="N1431" s="48"/>
      <c r="O1431" s="48"/>
      <c r="P1431" s="48"/>
      <c r="Q1431" s="48"/>
      <c r="R1431" s="48"/>
      <c r="S1431" s="140"/>
      <c r="T1431" s="48"/>
    </row>
    <row r="1432" spans="1:20" ht="12.75">
      <c r="A1432" s="76">
        <v>1432</v>
      </c>
      <c r="B1432" s="45"/>
      <c r="C1432" s="105"/>
      <c r="D1432" s="105"/>
      <c r="E1432" s="105"/>
      <c r="F1432" s="104"/>
      <c r="G1432" s="106"/>
      <c r="H1432" s="107"/>
      <c r="I1432" s="107"/>
      <c r="J1432" s="47"/>
      <c r="K1432" s="48"/>
      <c r="L1432" s="48"/>
      <c r="M1432" s="48"/>
      <c r="N1432" s="48"/>
      <c r="O1432" s="48"/>
      <c r="P1432" s="48"/>
      <c r="Q1432" s="48"/>
      <c r="R1432" s="48"/>
      <c r="S1432" s="140"/>
      <c r="T1432" s="48"/>
    </row>
    <row r="1433" spans="1:20" ht="12.75">
      <c r="A1433" s="76">
        <v>1433</v>
      </c>
      <c r="B1433" s="45"/>
      <c r="C1433" s="105"/>
      <c r="D1433" s="105"/>
      <c r="E1433" s="105"/>
      <c r="F1433" s="104"/>
      <c r="G1433" s="106"/>
      <c r="H1433" s="107"/>
      <c r="I1433" s="107"/>
      <c r="J1433" s="47"/>
      <c r="K1433" s="48"/>
      <c r="L1433" s="48"/>
      <c r="M1433" s="48"/>
      <c r="N1433" s="48"/>
      <c r="O1433" s="48"/>
      <c r="P1433" s="48"/>
      <c r="Q1433" s="48"/>
      <c r="R1433" s="48"/>
      <c r="S1433" s="140"/>
      <c r="T1433" s="48"/>
    </row>
    <row r="1434" spans="1:20" ht="12.75">
      <c r="A1434" s="76">
        <v>1434</v>
      </c>
      <c r="B1434" s="45"/>
      <c r="C1434" s="105"/>
      <c r="D1434" s="105"/>
      <c r="E1434" s="105"/>
      <c r="F1434" s="104"/>
      <c r="G1434" s="106"/>
      <c r="H1434" s="107"/>
      <c r="I1434" s="107"/>
      <c r="J1434" s="47"/>
      <c r="K1434" s="107"/>
      <c r="L1434" s="48"/>
      <c r="M1434" s="48"/>
      <c r="N1434" s="48"/>
      <c r="O1434" s="48"/>
      <c r="P1434" s="48"/>
      <c r="Q1434" s="48"/>
      <c r="R1434" s="48"/>
      <c r="S1434" s="140"/>
      <c r="T1434" s="48"/>
    </row>
    <row r="1435" spans="1:20" ht="12.75">
      <c r="A1435" s="76">
        <v>1435</v>
      </c>
      <c r="B1435" s="45"/>
      <c r="C1435" s="105"/>
      <c r="D1435" s="105"/>
      <c r="E1435" s="105"/>
      <c r="F1435" s="104"/>
      <c r="G1435" s="106"/>
      <c r="H1435" s="107"/>
      <c r="I1435" s="107"/>
      <c r="J1435" s="47"/>
      <c r="K1435" s="48"/>
      <c r="L1435" s="48"/>
      <c r="M1435" s="48"/>
      <c r="N1435" s="48"/>
      <c r="O1435" s="48"/>
      <c r="P1435" s="48"/>
      <c r="Q1435" s="48"/>
      <c r="R1435" s="48"/>
      <c r="S1435" s="140"/>
      <c r="T1435" s="48"/>
    </row>
    <row r="1436" spans="1:20" ht="12.75">
      <c r="A1436" s="76">
        <v>1436</v>
      </c>
      <c r="B1436" s="45"/>
      <c r="C1436" s="105"/>
      <c r="D1436" s="105"/>
      <c r="E1436" s="105"/>
      <c r="F1436" s="104"/>
      <c r="G1436" s="106"/>
      <c r="H1436" s="107"/>
      <c r="I1436" s="107"/>
      <c r="J1436" s="47"/>
      <c r="K1436" s="48"/>
      <c r="L1436" s="48"/>
      <c r="M1436" s="48"/>
      <c r="N1436" s="48"/>
      <c r="O1436" s="48"/>
      <c r="P1436" s="48"/>
      <c r="Q1436" s="48"/>
      <c r="R1436" s="48"/>
      <c r="S1436" s="140"/>
      <c r="T1436" s="48"/>
    </row>
    <row r="1437" spans="1:20" ht="12.75">
      <c r="A1437" s="76">
        <v>1437</v>
      </c>
      <c r="B1437" s="45"/>
      <c r="C1437" s="105"/>
      <c r="D1437" s="105"/>
      <c r="E1437" s="105"/>
      <c r="F1437" s="104"/>
      <c r="G1437" s="106"/>
      <c r="H1437" s="107"/>
      <c r="I1437" s="107"/>
      <c r="J1437" s="47"/>
      <c r="K1437" s="48"/>
      <c r="L1437" s="48"/>
      <c r="M1437" s="48"/>
      <c r="N1437" s="48"/>
      <c r="O1437" s="48"/>
      <c r="P1437" s="48"/>
      <c r="Q1437" s="48"/>
      <c r="R1437" s="48"/>
      <c r="S1437" s="140"/>
      <c r="T1437" s="48"/>
    </row>
    <row r="1438" spans="1:20" ht="12.75">
      <c r="A1438" s="76">
        <v>1438</v>
      </c>
      <c r="B1438" s="45"/>
      <c r="C1438" s="105"/>
      <c r="D1438" s="105"/>
      <c r="E1438" s="105"/>
      <c r="F1438" s="104"/>
      <c r="G1438" s="106"/>
      <c r="H1438" s="107"/>
      <c r="I1438" s="107"/>
      <c r="J1438" s="47"/>
      <c r="K1438" s="109"/>
      <c r="L1438" s="48"/>
      <c r="M1438" s="48"/>
      <c r="N1438" s="48"/>
      <c r="O1438" s="48"/>
      <c r="P1438" s="48"/>
      <c r="Q1438" s="48"/>
      <c r="R1438" s="48"/>
      <c r="S1438" s="140"/>
      <c r="T1438" s="48"/>
    </row>
    <row r="1439" spans="1:20" ht="12.75">
      <c r="A1439" s="76">
        <v>1439</v>
      </c>
      <c r="B1439" s="45"/>
      <c r="C1439" s="105"/>
      <c r="D1439" s="105"/>
      <c r="E1439" s="105"/>
      <c r="F1439" s="106"/>
      <c r="G1439" s="106"/>
      <c r="H1439" s="107"/>
      <c r="I1439" s="107"/>
      <c r="J1439" s="47"/>
      <c r="K1439" s="48"/>
      <c r="L1439" s="48"/>
      <c r="M1439" s="48"/>
      <c r="N1439" s="48"/>
      <c r="O1439" s="48"/>
      <c r="P1439" s="48"/>
      <c r="Q1439" s="48"/>
      <c r="R1439" s="48"/>
      <c r="S1439" s="140"/>
      <c r="T1439" s="48"/>
    </row>
    <row r="1440" spans="1:20" ht="12.75">
      <c r="A1440" s="76">
        <v>1440</v>
      </c>
      <c r="B1440" s="45"/>
      <c r="C1440" s="105"/>
      <c r="D1440" s="105"/>
      <c r="E1440" s="105"/>
      <c r="F1440" s="104"/>
      <c r="G1440" s="106"/>
      <c r="H1440" s="107"/>
      <c r="I1440" s="107"/>
      <c r="J1440" s="47"/>
      <c r="K1440" s="48"/>
      <c r="L1440" s="48"/>
      <c r="M1440" s="48"/>
      <c r="N1440" s="48"/>
      <c r="O1440" s="48"/>
      <c r="P1440" s="48"/>
      <c r="Q1440" s="48"/>
      <c r="R1440" s="48"/>
      <c r="S1440" s="140"/>
      <c r="T1440" s="48"/>
    </row>
    <row r="1441" spans="1:20" ht="12.75">
      <c r="A1441" s="76">
        <v>1441</v>
      </c>
      <c r="B1441" s="45"/>
      <c r="C1441" s="105"/>
      <c r="D1441" s="105"/>
      <c r="E1441" s="105"/>
      <c r="F1441" s="106"/>
      <c r="G1441" s="106"/>
      <c r="H1441" s="107"/>
      <c r="I1441" s="107"/>
      <c r="J1441" s="47"/>
      <c r="K1441" s="48"/>
      <c r="L1441" s="48"/>
      <c r="M1441" s="48"/>
      <c r="N1441" s="48"/>
      <c r="O1441" s="48"/>
      <c r="P1441" s="48"/>
      <c r="Q1441" s="48"/>
      <c r="R1441" s="48"/>
      <c r="S1441" s="140"/>
      <c r="T1441" s="48"/>
    </row>
    <row r="1442" spans="1:20" ht="12.75">
      <c r="A1442" s="76">
        <v>1442</v>
      </c>
      <c r="B1442" s="45"/>
      <c r="C1442" s="105"/>
      <c r="D1442" s="105"/>
      <c r="E1442" s="105"/>
      <c r="F1442" s="104"/>
      <c r="G1442" s="106"/>
      <c r="H1442" s="107"/>
      <c r="I1442" s="107"/>
      <c r="J1442" s="47"/>
      <c r="K1442" s="131"/>
      <c r="L1442" s="48"/>
      <c r="M1442" s="48"/>
      <c r="N1442" s="48"/>
      <c r="O1442" s="48"/>
      <c r="P1442" s="48"/>
      <c r="Q1442" s="48"/>
      <c r="R1442" s="48"/>
      <c r="S1442" s="140"/>
      <c r="T1442" s="48"/>
    </row>
    <row r="1443" spans="1:20" ht="12.75">
      <c r="A1443" s="76">
        <v>1443</v>
      </c>
      <c r="B1443" s="45"/>
      <c r="C1443" s="105"/>
      <c r="D1443" s="105"/>
      <c r="E1443" s="105"/>
      <c r="F1443" s="104"/>
      <c r="G1443" s="106"/>
      <c r="H1443" s="107"/>
      <c r="I1443" s="107"/>
      <c r="J1443" s="47"/>
      <c r="K1443" s="131"/>
      <c r="L1443" s="48"/>
      <c r="M1443" s="48"/>
      <c r="N1443" s="48"/>
      <c r="O1443" s="48"/>
      <c r="P1443" s="48"/>
      <c r="Q1443" s="48"/>
      <c r="R1443" s="48"/>
      <c r="S1443" s="140"/>
      <c r="T1443" s="48"/>
    </row>
    <row r="1444" spans="1:20" ht="12.75">
      <c r="A1444" s="76">
        <v>1444</v>
      </c>
      <c r="B1444" s="45"/>
      <c r="C1444" s="105"/>
      <c r="D1444" s="105"/>
      <c r="E1444" s="105"/>
      <c r="F1444" s="104"/>
      <c r="G1444" s="106"/>
      <c r="H1444" s="107"/>
      <c r="I1444" s="107"/>
      <c r="J1444" s="47"/>
      <c r="K1444" s="131"/>
      <c r="L1444" s="48"/>
      <c r="M1444" s="48"/>
      <c r="N1444" s="48"/>
      <c r="O1444" s="48"/>
      <c r="P1444" s="48"/>
      <c r="Q1444" s="48"/>
      <c r="R1444" s="48"/>
      <c r="S1444" s="140"/>
      <c r="T1444" s="48"/>
    </row>
    <row r="1445" spans="1:20" ht="12.75">
      <c r="A1445" s="76">
        <v>1445</v>
      </c>
      <c r="B1445" s="45"/>
      <c r="C1445" s="105"/>
      <c r="D1445" s="105"/>
      <c r="E1445" s="105"/>
      <c r="F1445" s="104"/>
      <c r="G1445" s="106"/>
      <c r="H1445" s="107"/>
      <c r="I1445" s="107"/>
      <c r="J1445" s="47"/>
      <c r="K1445" s="131"/>
      <c r="L1445" s="48"/>
      <c r="M1445" s="48"/>
      <c r="N1445" s="48"/>
      <c r="O1445" s="48"/>
      <c r="P1445" s="48"/>
      <c r="Q1445" s="48"/>
      <c r="R1445" s="48"/>
      <c r="S1445" s="140"/>
      <c r="T1445" s="48"/>
    </row>
    <row r="1446" spans="1:20" ht="12.75">
      <c r="A1446" s="76">
        <v>1446</v>
      </c>
      <c r="B1446" s="45"/>
      <c r="C1446" s="105"/>
      <c r="D1446" s="105"/>
      <c r="E1446" s="105"/>
      <c r="F1446" s="104"/>
      <c r="G1446" s="106"/>
      <c r="H1446" s="107"/>
      <c r="I1446" s="107"/>
      <c r="J1446" s="47"/>
      <c r="K1446" s="131"/>
      <c r="L1446" s="48"/>
      <c r="M1446" s="48"/>
      <c r="N1446" s="48"/>
      <c r="O1446" s="48"/>
      <c r="P1446" s="48"/>
      <c r="Q1446" s="48"/>
      <c r="R1446" s="48"/>
      <c r="S1446" s="140"/>
      <c r="T1446" s="48"/>
    </row>
    <row r="1447" spans="1:20" ht="12.75">
      <c r="A1447" s="76">
        <v>1447</v>
      </c>
      <c r="B1447" s="45"/>
      <c r="C1447" s="105"/>
      <c r="D1447" s="105"/>
      <c r="E1447" s="105"/>
      <c r="F1447" s="104"/>
      <c r="G1447" s="106"/>
      <c r="H1447" s="107"/>
      <c r="I1447" s="107"/>
      <c r="J1447" s="47"/>
      <c r="K1447" s="131"/>
      <c r="L1447" s="48"/>
      <c r="M1447" s="48"/>
      <c r="N1447" s="48"/>
      <c r="O1447" s="48"/>
      <c r="P1447" s="48"/>
      <c r="Q1447" s="48"/>
      <c r="R1447" s="48"/>
      <c r="S1447" s="140"/>
      <c r="T1447" s="48"/>
    </row>
    <row r="1448" spans="1:20" ht="12.75">
      <c r="A1448" s="76">
        <v>1448</v>
      </c>
      <c r="B1448" s="45"/>
      <c r="C1448" s="105"/>
      <c r="D1448" s="105"/>
      <c r="E1448" s="105"/>
      <c r="F1448" s="104"/>
      <c r="G1448" s="106"/>
      <c r="H1448" s="107"/>
      <c r="I1448" s="107"/>
      <c r="J1448" s="47"/>
      <c r="K1448" s="131"/>
      <c r="L1448" s="48"/>
      <c r="M1448" s="48"/>
      <c r="N1448" s="48"/>
      <c r="O1448" s="48"/>
      <c r="P1448" s="48"/>
      <c r="Q1448" s="48"/>
      <c r="R1448" s="48"/>
      <c r="S1448" s="140"/>
      <c r="T1448" s="48"/>
    </row>
    <row r="1449" spans="1:20" ht="12.75">
      <c r="A1449" s="76">
        <v>1449</v>
      </c>
      <c r="B1449" s="45"/>
      <c r="C1449" s="105"/>
      <c r="D1449" s="105"/>
      <c r="E1449" s="105"/>
      <c r="F1449" s="106"/>
      <c r="G1449" s="106"/>
      <c r="H1449" s="107"/>
      <c r="I1449" s="107"/>
      <c r="J1449" s="47"/>
      <c r="K1449" s="48"/>
      <c r="L1449" s="48"/>
      <c r="M1449" s="48"/>
      <c r="N1449" s="48"/>
      <c r="O1449" s="48"/>
      <c r="P1449" s="48"/>
      <c r="Q1449" s="48"/>
      <c r="R1449" s="48"/>
      <c r="S1449" s="140"/>
      <c r="T1449" s="48"/>
    </row>
    <row r="1450" spans="1:20" ht="12.75">
      <c r="A1450" s="76">
        <v>1450</v>
      </c>
      <c r="B1450" s="45"/>
      <c r="C1450" s="105"/>
      <c r="D1450" s="105"/>
      <c r="E1450" s="105"/>
      <c r="F1450" s="104"/>
      <c r="G1450" s="106"/>
      <c r="H1450" s="107"/>
      <c r="I1450" s="107"/>
      <c r="J1450" s="47"/>
      <c r="K1450" s="121"/>
      <c r="L1450" s="48"/>
      <c r="M1450" s="48"/>
      <c r="N1450" s="48"/>
      <c r="O1450" s="48"/>
      <c r="P1450" s="48"/>
      <c r="Q1450" s="48"/>
      <c r="R1450" s="48"/>
      <c r="S1450" s="140"/>
      <c r="T1450" s="48"/>
    </row>
    <row r="1451" spans="1:20" ht="12.75">
      <c r="A1451" s="76">
        <v>1451</v>
      </c>
      <c r="B1451" s="45"/>
      <c r="C1451" s="105"/>
      <c r="D1451" s="105"/>
      <c r="E1451" s="105"/>
      <c r="F1451" s="104"/>
      <c r="G1451" s="106"/>
      <c r="H1451" s="107"/>
      <c r="I1451" s="107"/>
      <c r="J1451" s="47"/>
      <c r="K1451" s="107"/>
      <c r="L1451" s="48"/>
      <c r="M1451" s="48"/>
      <c r="N1451" s="48"/>
      <c r="O1451" s="48"/>
      <c r="P1451" s="48"/>
      <c r="Q1451" s="48"/>
      <c r="R1451" s="48"/>
      <c r="S1451" s="140"/>
      <c r="T1451" s="48"/>
    </row>
    <row r="1452" spans="1:20" ht="12.75">
      <c r="A1452" s="76">
        <v>1452</v>
      </c>
      <c r="B1452" s="45"/>
      <c r="C1452" s="105"/>
      <c r="D1452" s="105"/>
      <c r="E1452" s="105"/>
      <c r="F1452" s="104"/>
      <c r="G1452" s="106"/>
      <c r="H1452" s="107"/>
      <c r="I1452" s="107"/>
      <c r="J1452" s="47"/>
      <c r="K1452" s="107"/>
      <c r="L1452" s="48"/>
      <c r="M1452" s="48"/>
      <c r="N1452" s="48"/>
      <c r="O1452" s="48"/>
      <c r="P1452" s="48"/>
      <c r="Q1452" s="48"/>
      <c r="R1452" s="48"/>
      <c r="S1452" s="140"/>
      <c r="T1452" s="48"/>
    </row>
    <row r="1453" spans="1:20" ht="12.75">
      <c r="A1453" s="76">
        <v>1453</v>
      </c>
      <c r="B1453" s="45"/>
      <c r="C1453" s="105"/>
      <c r="D1453" s="105"/>
      <c r="E1453" s="105"/>
      <c r="F1453" s="104"/>
      <c r="G1453" s="106"/>
      <c r="H1453" s="107"/>
      <c r="I1453" s="107"/>
      <c r="J1453" s="47"/>
      <c r="K1453" s="107"/>
      <c r="L1453" s="48"/>
      <c r="M1453" s="48"/>
      <c r="N1453" s="48"/>
      <c r="O1453" s="48"/>
      <c r="P1453" s="48"/>
      <c r="Q1453" s="48"/>
      <c r="R1453" s="48"/>
      <c r="S1453" s="140"/>
      <c r="T1453" s="48"/>
    </row>
    <row r="1454" spans="1:20" ht="12.75">
      <c r="A1454" s="76">
        <v>1454</v>
      </c>
      <c r="B1454" s="45"/>
      <c r="C1454" s="105"/>
      <c r="D1454" s="105"/>
      <c r="E1454" s="105"/>
      <c r="F1454" s="104"/>
      <c r="G1454" s="106"/>
      <c r="H1454" s="107"/>
      <c r="I1454" s="107"/>
      <c r="J1454" s="47"/>
      <c r="K1454" s="107"/>
      <c r="L1454" s="48"/>
      <c r="M1454" s="48"/>
      <c r="N1454" s="48"/>
      <c r="O1454" s="48"/>
      <c r="P1454" s="48"/>
      <c r="Q1454" s="48"/>
      <c r="R1454" s="48"/>
      <c r="S1454" s="140"/>
      <c r="T1454" s="48"/>
    </row>
    <row r="1455" spans="1:20" ht="12.75">
      <c r="A1455" s="76">
        <v>1455</v>
      </c>
      <c r="B1455" s="45"/>
      <c r="C1455" s="105"/>
      <c r="D1455" s="105"/>
      <c r="E1455" s="105"/>
      <c r="F1455" s="104"/>
      <c r="G1455" s="106"/>
      <c r="H1455" s="107"/>
      <c r="I1455" s="107"/>
      <c r="J1455" s="47"/>
      <c r="K1455" s="107"/>
      <c r="L1455" s="48"/>
      <c r="M1455" s="48"/>
      <c r="N1455" s="48"/>
      <c r="O1455" s="48"/>
      <c r="P1455" s="48"/>
      <c r="Q1455" s="48"/>
      <c r="R1455" s="48"/>
      <c r="S1455" s="140"/>
      <c r="T1455" s="48"/>
    </row>
    <row r="1456" spans="1:20" ht="12.75">
      <c r="A1456" s="76">
        <v>1456</v>
      </c>
      <c r="B1456" s="45"/>
      <c r="C1456" s="105"/>
      <c r="D1456" s="105"/>
      <c r="E1456" s="105"/>
      <c r="F1456" s="104"/>
      <c r="G1456" s="106"/>
      <c r="H1456" s="107"/>
      <c r="I1456" s="107"/>
      <c r="J1456" s="47"/>
      <c r="K1456" s="107"/>
      <c r="L1456" s="48"/>
      <c r="M1456" s="48"/>
      <c r="N1456" s="48"/>
      <c r="O1456" s="48"/>
      <c r="P1456" s="48"/>
      <c r="Q1456" s="48"/>
      <c r="R1456" s="48"/>
      <c r="S1456" s="140"/>
      <c r="T1456" s="48"/>
    </row>
    <row r="1457" spans="1:20" ht="12.75">
      <c r="A1457" s="76">
        <v>1457</v>
      </c>
      <c r="B1457" s="45"/>
      <c r="C1457" s="105"/>
      <c r="D1457" s="105"/>
      <c r="E1457" s="105"/>
      <c r="F1457" s="104"/>
      <c r="G1457" s="106"/>
      <c r="H1457" s="107"/>
      <c r="I1457" s="107"/>
      <c r="J1457" s="47"/>
      <c r="K1457" s="109"/>
      <c r="L1457" s="48"/>
      <c r="M1457" s="48"/>
      <c r="N1457" s="48"/>
      <c r="O1457" s="48"/>
      <c r="P1457" s="48"/>
      <c r="Q1457" s="48"/>
      <c r="R1457" s="48"/>
      <c r="S1457" s="140"/>
      <c r="T1457" s="48"/>
    </row>
    <row r="1458" spans="1:20" ht="12.75">
      <c r="A1458" s="76">
        <v>1458</v>
      </c>
      <c r="B1458" s="45"/>
      <c r="C1458" s="105"/>
      <c r="D1458" s="105"/>
      <c r="E1458" s="105"/>
      <c r="F1458" s="104"/>
      <c r="G1458" s="106"/>
      <c r="H1458" s="107"/>
      <c r="I1458" s="107"/>
      <c r="J1458" s="47"/>
      <c r="K1458" s="107"/>
      <c r="L1458" s="48"/>
      <c r="M1458" s="48"/>
      <c r="N1458" s="48"/>
      <c r="O1458" s="48"/>
      <c r="P1458" s="48"/>
      <c r="Q1458" s="48"/>
      <c r="R1458" s="48"/>
      <c r="S1458" s="140"/>
      <c r="T1458" s="48"/>
    </row>
    <row r="1459" spans="1:20" ht="12.75">
      <c r="A1459" s="76">
        <v>1459</v>
      </c>
      <c r="B1459" s="45"/>
      <c r="C1459" s="105"/>
      <c r="D1459" s="105"/>
      <c r="E1459" s="105"/>
      <c r="F1459" s="104"/>
      <c r="G1459" s="106"/>
      <c r="H1459" s="107"/>
      <c r="I1459" s="107"/>
      <c r="J1459" s="47"/>
      <c r="K1459" s="131"/>
      <c r="L1459" s="48"/>
      <c r="M1459" s="48"/>
      <c r="N1459" s="48"/>
      <c r="O1459" s="48"/>
      <c r="P1459" s="48"/>
      <c r="Q1459" s="48"/>
      <c r="R1459" s="48"/>
      <c r="S1459" s="140"/>
      <c r="T1459" s="48"/>
    </row>
    <row r="1460" spans="1:20" ht="12.75">
      <c r="A1460" s="76">
        <v>1460</v>
      </c>
      <c r="B1460" s="45"/>
      <c r="C1460" s="105"/>
      <c r="D1460" s="105"/>
      <c r="E1460" s="105"/>
      <c r="F1460" s="104"/>
      <c r="G1460" s="106"/>
      <c r="H1460" s="107"/>
      <c r="I1460" s="107"/>
      <c r="J1460" s="47"/>
      <c r="K1460" s="131"/>
      <c r="L1460" s="48"/>
      <c r="M1460" s="48"/>
      <c r="N1460" s="48"/>
      <c r="O1460" s="48"/>
      <c r="P1460" s="48"/>
      <c r="Q1460" s="48"/>
      <c r="R1460" s="48"/>
      <c r="S1460" s="140"/>
      <c r="T1460" s="48"/>
    </row>
    <row r="1461" spans="1:20" ht="12.75">
      <c r="A1461" s="76">
        <v>1461</v>
      </c>
      <c r="B1461" s="45"/>
      <c r="C1461" s="105"/>
      <c r="D1461" s="105"/>
      <c r="E1461" s="105"/>
      <c r="F1461" s="104"/>
      <c r="G1461" s="106"/>
      <c r="H1461" s="107"/>
      <c r="I1461" s="107"/>
      <c r="J1461" s="47"/>
      <c r="K1461" s="131"/>
      <c r="L1461" s="48"/>
      <c r="M1461" s="48"/>
      <c r="N1461" s="48"/>
      <c r="O1461" s="48"/>
      <c r="P1461" s="48"/>
      <c r="Q1461" s="48"/>
      <c r="R1461" s="48"/>
      <c r="S1461" s="140"/>
      <c r="T1461" s="48"/>
    </row>
    <row r="1462" spans="1:20" ht="12.75">
      <c r="A1462" s="76">
        <v>1462</v>
      </c>
      <c r="B1462" s="45"/>
      <c r="C1462" s="105"/>
      <c r="D1462" s="105"/>
      <c r="E1462" s="105"/>
      <c r="F1462" s="104"/>
      <c r="G1462" s="106"/>
      <c r="H1462" s="107"/>
      <c r="I1462" s="107"/>
      <c r="J1462" s="47"/>
      <c r="K1462" s="131"/>
      <c r="L1462" s="48"/>
      <c r="M1462" s="48"/>
      <c r="N1462" s="48"/>
      <c r="O1462" s="48"/>
      <c r="P1462" s="48"/>
      <c r="Q1462" s="48"/>
      <c r="R1462" s="48"/>
      <c r="S1462" s="140"/>
      <c r="T1462" s="48"/>
    </row>
    <row r="1463" spans="1:20" ht="12.75">
      <c r="A1463" s="76">
        <v>1463</v>
      </c>
      <c r="B1463" s="45"/>
      <c r="C1463" s="105"/>
      <c r="D1463" s="105"/>
      <c r="E1463" s="105"/>
      <c r="F1463" s="104"/>
      <c r="G1463" s="106"/>
      <c r="H1463" s="107"/>
      <c r="I1463" s="107"/>
      <c r="J1463" s="47"/>
      <c r="K1463" s="131"/>
      <c r="L1463" s="48"/>
      <c r="M1463" s="48"/>
      <c r="N1463" s="48"/>
      <c r="O1463" s="48"/>
      <c r="P1463" s="48"/>
      <c r="Q1463" s="48"/>
      <c r="R1463" s="48"/>
      <c r="S1463" s="140"/>
      <c r="T1463" s="48"/>
    </row>
    <row r="1464" spans="1:20" ht="12.75">
      <c r="A1464" s="76">
        <v>1464</v>
      </c>
      <c r="B1464" s="45"/>
      <c r="C1464" s="105"/>
      <c r="D1464" s="105"/>
      <c r="E1464" s="105"/>
      <c r="F1464" s="104"/>
      <c r="G1464" s="106"/>
      <c r="H1464" s="107"/>
      <c r="I1464" s="107"/>
      <c r="J1464" s="47"/>
      <c r="K1464" s="131"/>
      <c r="L1464" s="48"/>
      <c r="M1464" s="48"/>
      <c r="N1464" s="48"/>
      <c r="O1464" s="48"/>
      <c r="P1464" s="48"/>
      <c r="Q1464" s="48"/>
      <c r="R1464" s="48"/>
      <c r="S1464" s="140"/>
      <c r="T1464" s="48"/>
    </row>
    <row r="1465" spans="1:20" ht="12.75">
      <c r="A1465" s="76">
        <v>1465</v>
      </c>
      <c r="B1465" s="45"/>
      <c r="C1465" s="105"/>
      <c r="D1465" s="105"/>
      <c r="E1465" s="105"/>
      <c r="F1465" s="104"/>
      <c r="G1465" s="106"/>
      <c r="H1465" s="107"/>
      <c r="I1465" s="107"/>
      <c r="J1465" s="47"/>
      <c r="K1465" s="131"/>
      <c r="L1465" s="48"/>
      <c r="M1465" s="48"/>
      <c r="N1465" s="48"/>
      <c r="O1465" s="48"/>
      <c r="P1465" s="48"/>
      <c r="Q1465" s="48"/>
      <c r="R1465" s="48"/>
      <c r="S1465" s="140"/>
      <c r="T1465" s="48"/>
    </row>
    <row r="1466" spans="1:20" ht="12.75">
      <c r="A1466" s="76">
        <v>1466</v>
      </c>
      <c r="B1466" s="45"/>
      <c r="C1466" s="105"/>
      <c r="D1466" s="105"/>
      <c r="E1466" s="105"/>
      <c r="F1466" s="104"/>
      <c r="G1466" s="106"/>
      <c r="H1466" s="107"/>
      <c r="I1466" s="107"/>
      <c r="J1466" s="47"/>
      <c r="K1466" s="48"/>
      <c r="L1466" s="48"/>
      <c r="M1466" s="48"/>
      <c r="N1466" s="48"/>
      <c r="O1466" s="48"/>
      <c r="P1466" s="48"/>
      <c r="Q1466" s="48"/>
      <c r="R1466" s="48"/>
      <c r="S1466" s="140"/>
      <c r="T1466" s="48"/>
    </row>
    <row r="1467" spans="1:20" ht="12.75">
      <c r="A1467" s="76">
        <v>1467</v>
      </c>
      <c r="B1467" s="45"/>
      <c r="C1467" s="105"/>
      <c r="D1467" s="105"/>
      <c r="E1467" s="105"/>
      <c r="F1467" s="104"/>
      <c r="G1467" s="106"/>
      <c r="H1467" s="107"/>
      <c r="I1467" s="107"/>
      <c r="J1467" s="47"/>
      <c r="K1467" s="48"/>
      <c r="L1467" s="48"/>
      <c r="M1467" s="48"/>
      <c r="N1467" s="48"/>
      <c r="O1467" s="48"/>
      <c r="P1467" s="48"/>
      <c r="Q1467" s="48"/>
      <c r="R1467" s="48"/>
      <c r="S1467" s="140"/>
      <c r="T1467" s="48"/>
    </row>
    <row r="1468" spans="1:20" ht="12.75">
      <c r="A1468" s="76">
        <v>1468</v>
      </c>
      <c r="B1468" s="45"/>
      <c r="C1468" s="105"/>
      <c r="D1468" s="105"/>
      <c r="E1468" s="105"/>
      <c r="F1468" s="104"/>
      <c r="G1468" s="106"/>
      <c r="H1468" s="107"/>
      <c r="I1468" s="107"/>
      <c r="J1468" s="47"/>
      <c r="K1468" s="109"/>
      <c r="L1468" s="48"/>
      <c r="M1468" s="48"/>
      <c r="N1468" s="48"/>
      <c r="O1468" s="48"/>
      <c r="P1468" s="48"/>
      <c r="Q1468" s="48"/>
      <c r="R1468" s="48"/>
      <c r="S1468" s="140"/>
      <c r="T1468" s="48"/>
    </row>
    <row r="1469" spans="1:20" ht="12.75">
      <c r="A1469" s="76">
        <v>1469</v>
      </c>
      <c r="B1469" s="45"/>
      <c r="C1469" s="105"/>
      <c r="D1469" s="105"/>
      <c r="E1469" s="105"/>
      <c r="F1469" s="104"/>
      <c r="G1469" s="106"/>
      <c r="H1469" s="107"/>
      <c r="I1469" s="121"/>
      <c r="J1469" s="47"/>
      <c r="K1469" s="133"/>
      <c r="L1469" s="48"/>
      <c r="M1469" s="48"/>
      <c r="N1469" s="48"/>
      <c r="O1469" s="48"/>
      <c r="P1469" s="48"/>
      <c r="Q1469" s="48"/>
      <c r="R1469" s="48"/>
      <c r="S1469" s="140"/>
      <c r="T1469" s="48"/>
    </row>
    <row r="1470" spans="1:20" ht="12.75">
      <c r="A1470" s="76">
        <v>1470</v>
      </c>
      <c r="B1470" s="45"/>
      <c r="C1470" s="105"/>
      <c r="D1470" s="105"/>
      <c r="E1470" s="105"/>
      <c r="F1470" s="104"/>
      <c r="G1470" s="106"/>
      <c r="H1470" s="107"/>
      <c r="I1470" s="107"/>
      <c r="J1470" s="47"/>
      <c r="K1470" s="109"/>
      <c r="L1470" s="48"/>
      <c r="M1470" s="48"/>
      <c r="N1470" s="48"/>
      <c r="O1470" s="48"/>
      <c r="P1470" s="48"/>
      <c r="Q1470" s="48"/>
      <c r="R1470" s="48"/>
      <c r="S1470" s="140"/>
      <c r="T1470" s="48"/>
    </row>
    <row r="1471" spans="1:20" ht="12.75">
      <c r="A1471" s="76">
        <v>1471</v>
      </c>
      <c r="B1471" s="45"/>
      <c r="C1471" s="105"/>
      <c r="D1471" s="105"/>
      <c r="E1471" s="105"/>
      <c r="F1471" s="104"/>
      <c r="G1471" s="106"/>
      <c r="H1471" s="107"/>
      <c r="I1471" s="107"/>
      <c r="J1471" s="47"/>
      <c r="K1471" s="109"/>
      <c r="L1471" s="48"/>
      <c r="M1471" s="48"/>
      <c r="N1471" s="48"/>
      <c r="O1471" s="48"/>
      <c r="P1471" s="48"/>
      <c r="Q1471" s="48"/>
      <c r="R1471" s="48"/>
      <c r="S1471" s="140"/>
      <c r="T1471" s="48"/>
    </row>
    <row r="1472" spans="1:20" ht="12.75">
      <c r="A1472" s="76">
        <v>1472</v>
      </c>
      <c r="B1472" s="45"/>
      <c r="C1472" s="105"/>
      <c r="D1472" s="105"/>
      <c r="E1472" s="105"/>
      <c r="F1472" s="104"/>
      <c r="G1472" s="106"/>
      <c r="H1472" s="107"/>
      <c r="I1472" s="107"/>
      <c r="J1472" s="47"/>
      <c r="K1472" s="109"/>
      <c r="L1472" s="48"/>
      <c r="M1472" s="48"/>
      <c r="N1472" s="48"/>
      <c r="O1472" s="48"/>
      <c r="P1472" s="48"/>
      <c r="Q1472" s="48"/>
      <c r="R1472" s="48"/>
      <c r="S1472" s="140"/>
      <c r="T1472" s="48"/>
    </row>
    <row r="1473" spans="1:20" ht="12.75">
      <c r="A1473" s="76">
        <v>1473</v>
      </c>
      <c r="B1473" s="45"/>
      <c r="C1473" s="105"/>
      <c r="D1473" s="105"/>
      <c r="E1473" s="105"/>
      <c r="F1473" s="104"/>
      <c r="G1473" s="106"/>
      <c r="H1473" s="107"/>
      <c r="I1473" s="107"/>
      <c r="J1473" s="47"/>
      <c r="K1473" s="107"/>
      <c r="L1473" s="48"/>
      <c r="M1473" s="48"/>
      <c r="N1473" s="48"/>
      <c r="O1473" s="48"/>
      <c r="P1473" s="48"/>
      <c r="Q1473" s="48"/>
      <c r="R1473" s="48"/>
      <c r="S1473" s="140"/>
      <c r="T1473" s="48"/>
    </row>
    <row r="1474" spans="1:20" ht="12.75">
      <c r="A1474" s="76">
        <v>1474</v>
      </c>
      <c r="B1474" s="45"/>
      <c r="C1474" s="105"/>
      <c r="D1474" s="105"/>
      <c r="E1474" s="105"/>
      <c r="F1474" s="104"/>
      <c r="G1474" s="106"/>
      <c r="H1474" s="107"/>
      <c r="I1474" s="107"/>
      <c r="J1474" s="47"/>
      <c r="K1474" s="109"/>
      <c r="L1474" s="48"/>
      <c r="M1474" s="48"/>
      <c r="N1474" s="48"/>
      <c r="O1474" s="48"/>
      <c r="P1474" s="48"/>
      <c r="Q1474" s="48"/>
      <c r="R1474" s="48"/>
      <c r="S1474" s="140"/>
      <c r="T1474" s="48"/>
    </row>
    <row r="1475" spans="1:20" ht="12.75">
      <c r="A1475" s="76">
        <v>1475</v>
      </c>
      <c r="B1475" s="45"/>
      <c r="C1475" s="105"/>
      <c r="D1475" s="105"/>
      <c r="E1475" s="105"/>
      <c r="F1475" s="104"/>
      <c r="G1475" s="106"/>
      <c r="H1475" s="107"/>
      <c r="I1475" s="107"/>
      <c r="J1475" s="47"/>
      <c r="K1475" s="107"/>
      <c r="L1475" s="48"/>
      <c r="M1475" s="48"/>
      <c r="N1475" s="48"/>
      <c r="O1475" s="48"/>
      <c r="P1475" s="48"/>
      <c r="Q1475" s="48"/>
      <c r="R1475" s="48"/>
      <c r="S1475" s="140"/>
      <c r="T1475" s="48"/>
    </row>
    <row r="1476" spans="1:20" ht="12.75">
      <c r="A1476" s="76">
        <v>1476</v>
      </c>
      <c r="B1476" s="45"/>
      <c r="C1476" s="105"/>
      <c r="D1476" s="105"/>
      <c r="E1476" s="105"/>
      <c r="F1476" s="104"/>
      <c r="G1476" s="106"/>
      <c r="H1476" s="107"/>
      <c r="I1476" s="107"/>
      <c r="J1476" s="47"/>
      <c r="K1476" s="107"/>
      <c r="L1476" s="48"/>
      <c r="M1476" s="48"/>
      <c r="N1476" s="48"/>
      <c r="O1476" s="48"/>
      <c r="P1476" s="48"/>
      <c r="Q1476" s="48"/>
      <c r="R1476" s="48"/>
      <c r="S1476" s="140"/>
      <c r="T1476" s="48"/>
    </row>
    <row r="1477" spans="1:20" ht="12.75">
      <c r="A1477" s="76">
        <v>1477</v>
      </c>
      <c r="B1477" s="45"/>
      <c r="C1477" s="105"/>
      <c r="D1477" s="105"/>
      <c r="E1477" s="105"/>
      <c r="F1477" s="104"/>
      <c r="G1477" s="106"/>
      <c r="H1477" s="107"/>
      <c r="I1477" s="107"/>
      <c r="J1477" s="47"/>
      <c r="K1477" s="109"/>
      <c r="L1477" s="48"/>
      <c r="M1477" s="48"/>
      <c r="N1477" s="48"/>
      <c r="O1477" s="48"/>
      <c r="P1477" s="48"/>
      <c r="Q1477" s="48"/>
      <c r="R1477" s="48"/>
      <c r="S1477" s="140"/>
      <c r="T1477" s="48"/>
    </row>
    <row r="1478" spans="1:20" ht="12.75">
      <c r="A1478" s="76">
        <v>1478</v>
      </c>
      <c r="B1478" s="45"/>
      <c r="C1478" s="105"/>
      <c r="D1478" s="105"/>
      <c r="E1478" s="105"/>
      <c r="F1478" s="104"/>
      <c r="G1478" s="106"/>
      <c r="H1478" s="107"/>
      <c r="I1478" s="121"/>
      <c r="J1478" s="47"/>
      <c r="K1478" s="133"/>
      <c r="L1478" s="48"/>
      <c r="M1478" s="48"/>
      <c r="N1478" s="48"/>
      <c r="O1478" s="48"/>
      <c r="P1478" s="48"/>
      <c r="Q1478" s="48"/>
      <c r="R1478" s="48"/>
      <c r="S1478" s="140"/>
      <c r="T1478" s="48"/>
    </row>
    <row r="1479" spans="1:20" ht="12.75">
      <c r="A1479" s="76">
        <v>1479</v>
      </c>
      <c r="B1479" s="45"/>
      <c r="C1479" s="105"/>
      <c r="D1479" s="105"/>
      <c r="E1479" s="105"/>
      <c r="F1479" s="104"/>
      <c r="G1479" s="106"/>
      <c r="H1479" s="107"/>
      <c r="I1479" s="107"/>
      <c r="J1479" s="47"/>
      <c r="K1479" s="109"/>
      <c r="L1479" s="48"/>
      <c r="M1479" s="48"/>
      <c r="N1479" s="48"/>
      <c r="O1479" s="48"/>
      <c r="P1479" s="48"/>
      <c r="Q1479" s="48"/>
      <c r="R1479" s="48"/>
      <c r="S1479" s="140"/>
      <c r="T1479" s="48"/>
    </row>
    <row r="1480" spans="1:20" ht="12.75">
      <c r="A1480" s="76">
        <v>1480</v>
      </c>
      <c r="B1480" s="45"/>
      <c r="C1480" s="105"/>
      <c r="D1480" s="105"/>
      <c r="E1480" s="105"/>
      <c r="F1480" s="104"/>
      <c r="G1480" s="106"/>
      <c r="H1480" s="107"/>
      <c r="I1480" s="107"/>
      <c r="J1480" s="47"/>
      <c r="K1480" s="48"/>
      <c r="L1480" s="48"/>
      <c r="M1480" s="48"/>
      <c r="N1480" s="48"/>
      <c r="O1480" s="48"/>
      <c r="P1480" s="48"/>
      <c r="Q1480" s="48"/>
      <c r="R1480" s="48"/>
      <c r="S1480" s="140"/>
      <c r="T1480" s="48"/>
    </row>
    <row r="1481" spans="1:20" ht="12.75">
      <c r="A1481" s="76">
        <v>1481</v>
      </c>
      <c r="B1481" s="45"/>
      <c r="C1481" s="105"/>
      <c r="D1481" s="105"/>
      <c r="E1481" s="105"/>
      <c r="F1481" s="104"/>
      <c r="G1481" s="106"/>
      <c r="H1481" s="107"/>
      <c r="I1481" s="107"/>
      <c r="J1481" s="47"/>
      <c r="K1481" s="48"/>
      <c r="L1481" s="48"/>
      <c r="M1481" s="48"/>
      <c r="N1481" s="48"/>
      <c r="O1481" s="48"/>
      <c r="P1481" s="48"/>
      <c r="Q1481" s="48"/>
      <c r="R1481" s="48"/>
      <c r="S1481" s="140"/>
      <c r="T1481" s="48"/>
    </row>
    <row r="1482" spans="1:20" ht="12.75">
      <c r="A1482" s="76">
        <v>1482</v>
      </c>
      <c r="B1482" s="45"/>
      <c r="C1482" s="105"/>
      <c r="D1482" s="105"/>
      <c r="E1482" s="105"/>
      <c r="F1482" s="104"/>
      <c r="G1482" s="106"/>
      <c r="H1482" s="107"/>
      <c r="I1482" s="107"/>
      <c r="J1482" s="47"/>
      <c r="K1482" s="109"/>
      <c r="L1482" s="48"/>
      <c r="M1482" s="48"/>
      <c r="N1482" s="48"/>
      <c r="O1482" s="48"/>
      <c r="P1482" s="48"/>
      <c r="Q1482" s="48"/>
      <c r="R1482" s="48"/>
      <c r="S1482" s="140"/>
      <c r="T1482" s="48"/>
    </row>
    <row r="1483" spans="1:20" ht="12.75">
      <c r="A1483" s="76">
        <v>1483</v>
      </c>
      <c r="B1483" s="45"/>
      <c r="C1483" s="105"/>
      <c r="D1483" s="105"/>
      <c r="E1483" s="105"/>
      <c r="F1483" s="104"/>
      <c r="G1483" s="106"/>
      <c r="H1483" s="107"/>
      <c r="I1483" s="107"/>
      <c r="J1483" s="47"/>
      <c r="K1483" s="48"/>
      <c r="L1483" s="48"/>
      <c r="M1483" s="48"/>
      <c r="N1483" s="48"/>
      <c r="O1483" s="48"/>
      <c r="P1483" s="48"/>
      <c r="Q1483" s="48"/>
      <c r="R1483" s="48"/>
      <c r="S1483" s="140"/>
      <c r="T1483" s="48"/>
    </row>
    <row r="1484" spans="1:20" ht="12.75">
      <c r="A1484" s="76">
        <v>1484</v>
      </c>
      <c r="B1484" s="45"/>
      <c r="C1484" s="105"/>
      <c r="D1484" s="105"/>
      <c r="E1484" s="105"/>
      <c r="F1484" s="104"/>
      <c r="G1484" s="106"/>
      <c r="H1484" s="107"/>
      <c r="I1484" s="107"/>
      <c r="J1484" s="47"/>
      <c r="K1484" s="48"/>
      <c r="L1484" s="48"/>
      <c r="M1484" s="48"/>
      <c r="N1484" s="48"/>
      <c r="O1484" s="48"/>
      <c r="P1484" s="48"/>
      <c r="Q1484" s="48"/>
      <c r="R1484" s="48"/>
      <c r="S1484" s="140"/>
      <c r="T1484" s="48"/>
    </row>
    <row r="1485" spans="1:20" ht="12.75">
      <c r="A1485" s="76">
        <v>1485</v>
      </c>
      <c r="B1485" s="45"/>
      <c r="C1485" s="105"/>
      <c r="D1485" s="105"/>
      <c r="E1485" s="105"/>
      <c r="F1485" s="104"/>
      <c r="G1485" s="106"/>
      <c r="H1485" s="107"/>
      <c r="I1485" s="107"/>
      <c r="J1485" s="47"/>
      <c r="K1485" s="48"/>
      <c r="L1485" s="48"/>
      <c r="M1485" s="48"/>
      <c r="N1485" s="48"/>
      <c r="O1485" s="48"/>
      <c r="P1485" s="48"/>
      <c r="Q1485" s="48"/>
      <c r="R1485" s="48"/>
      <c r="S1485" s="140"/>
      <c r="T1485" s="48"/>
    </row>
    <row r="1486" spans="1:20" ht="12.75">
      <c r="A1486" s="76">
        <v>1486</v>
      </c>
      <c r="B1486" s="45"/>
      <c r="C1486" s="105"/>
      <c r="D1486" s="105"/>
      <c r="E1486" s="105"/>
      <c r="F1486" s="104"/>
      <c r="G1486" s="106"/>
      <c r="H1486" s="107"/>
      <c r="I1486" s="121"/>
      <c r="J1486" s="47"/>
      <c r="K1486" s="48"/>
      <c r="L1486" s="48"/>
      <c r="M1486" s="48"/>
      <c r="N1486" s="48"/>
      <c r="O1486" s="48"/>
      <c r="P1486" s="48"/>
      <c r="Q1486" s="48"/>
      <c r="R1486" s="48"/>
      <c r="S1486" s="140"/>
      <c r="T1486" s="48"/>
    </row>
    <row r="1487" spans="1:20" ht="12.75">
      <c r="A1487" s="76">
        <v>1487</v>
      </c>
      <c r="B1487" s="45"/>
      <c r="C1487" s="105"/>
      <c r="D1487" s="105"/>
      <c r="E1487" s="105"/>
      <c r="F1487" s="104"/>
      <c r="G1487" s="106"/>
      <c r="H1487" s="107"/>
      <c r="I1487" s="121"/>
      <c r="J1487" s="47"/>
      <c r="K1487" s="48"/>
      <c r="L1487" s="48"/>
      <c r="M1487" s="48"/>
      <c r="N1487" s="48"/>
      <c r="O1487" s="48"/>
      <c r="P1487" s="48"/>
      <c r="Q1487" s="48"/>
      <c r="R1487" s="48"/>
      <c r="S1487" s="140"/>
      <c r="T1487" s="48"/>
    </row>
    <row r="1488" spans="1:20" ht="12.75">
      <c r="A1488" s="76">
        <v>1488</v>
      </c>
      <c r="B1488" s="45"/>
      <c r="C1488" s="105"/>
      <c r="D1488" s="105"/>
      <c r="E1488" s="105"/>
      <c r="F1488" s="104"/>
      <c r="G1488" s="106"/>
      <c r="H1488" s="107"/>
      <c r="I1488" s="121"/>
      <c r="J1488" s="47"/>
      <c r="K1488" s="111"/>
      <c r="L1488" s="48"/>
      <c r="M1488" s="48"/>
      <c r="N1488" s="48"/>
      <c r="O1488" s="48"/>
      <c r="P1488" s="48"/>
      <c r="Q1488" s="48"/>
      <c r="R1488" s="48"/>
      <c r="S1488" s="140"/>
      <c r="T1488" s="48"/>
    </row>
    <row r="1489" spans="1:20" ht="12.75">
      <c r="A1489" s="76">
        <v>1489</v>
      </c>
      <c r="B1489" s="45"/>
      <c r="C1489" s="105"/>
      <c r="D1489" s="105"/>
      <c r="E1489" s="105"/>
      <c r="F1489" s="104"/>
      <c r="G1489" s="106"/>
      <c r="H1489" s="107"/>
      <c r="I1489" s="121"/>
      <c r="J1489" s="47"/>
      <c r="K1489" s="48"/>
      <c r="L1489" s="48"/>
      <c r="M1489" s="48"/>
      <c r="N1489" s="48"/>
      <c r="O1489" s="48"/>
      <c r="P1489" s="48"/>
      <c r="Q1489" s="48"/>
      <c r="R1489" s="48"/>
      <c r="S1489" s="140"/>
      <c r="T1489" s="48"/>
    </row>
    <row r="1490" spans="1:20" ht="12.75">
      <c r="A1490" s="76">
        <v>1490</v>
      </c>
      <c r="B1490" s="45"/>
      <c r="C1490" s="105"/>
      <c r="D1490" s="105"/>
      <c r="E1490" s="105"/>
      <c r="F1490" s="104"/>
      <c r="G1490" s="106"/>
      <c r="H1490" s="107"/>
      <c r="I1490" s="121"/>
      <c r="J1490" s="47"/>
      <c r="K1490" s="48"/>
      <c r="L1490" s="48"/>
      <c r="M1490" s="48"/>
      <c r="N1490" s="48"/>
      <c r="O1490" s="48"/>
      <c r="P1490" s="48"/>
      <c r="Q1490" s="48"/>
      <c r="R1490" s="48"/>
      <c r="S1490" s="140"/>
      <c r="T1490" s="48"/>
    </row>
    <row r="1491" spans="1:20" ht="12.75">
      <c r="A1491" s="76">
        <v>1491</v>
      </c>
      <c r="B1491" s="45"/>
      <c r="C1491" s="105"/>
      <c r="D1491" s="105"/>
      <c r="E1491" s="105"/>
      <c r="F1491" s="104"/>
      <c r="G1491" s="106"/>
      <c r="H1491" s="107"/>
      <c r="I1491" s="121"/>
      <c r="J1491" s="47"/>
      <c r="K1491" s="48"/>
      <c r="L1491" s="48"/>
      <c r="M1491" s="48"/>
      <c r="N1491" s="48"/>
      <c r="O1491" s="48"/>
      <c r="P1491" s="48"/>
      <c r="Q1491" s="48"/>
      <c r="R1491" s="48"/>
      <c r="S1491" s="140"/>
      <c r="T1491" s="48"/>
    </row>
    <row r="1492" spans="1:20" ht="12.75">
      <c r="A1492" s="76">
        <v>1492</v>
      </c>
      <c r="B1492" s="45"/>
      <c r="C1492" s="105"/>
      <c r="D1492" s="105"/>
      <c r="E1492" s="105"/>
      <c r="F1492" s="104"/>
      <c r="G1492" s="106"/>
      <c r="H1492" s="107"/>
      <c r="I1492" s="121"/>
      <c r="J1492" s="47"/>
      <c r="K1492" s="48"/>
      <c r="L1492" s="48"/>
      <c r="M1492" s="48"/>
      <c r="N1492" s="48"/>
      <c r="O1492" s="48"/>
      <c r="P1492" s="48"/>
      <c r="Q1492" s="48"/>
      <c r="R1492" s="48"/>
      <c r="S1492" s="140"/>
      <c r="T1492" s="48"/>
    </row>
    <row r="1493" spans="1:20" ht="12.75">
      <c r="A1493" s="76">
        <v>1493</v>
      </c>
      <c r="B1493" s="45"/>
      <c r="C1493" s="105"/>
      <c r="D1493" s="105"/>
      <c r="E1493" s="105"/>
      <c r="F1493" s="104"/>
      <c r="G1493" s="106"/>
      <c r="H1493" s="107"/>
      <c r="I1493" s="121"/>
      <c r="J1493" s="47"/>
      <c r="K1493" s="48"/>
      <c r="L1493" s="48"/>
      <c r="M1493" s="48"/>
      <c r="N1493" s="48"/>
      <c r="O1493" s="48"/>
      <c r="P1493" s="48"/>
      <c r="Q1493" s="48"/>
      <c r="R1493" s="48"/>
      <c r="S1493" s="140"/>
      <c r="T1493" s="48"/>
    </row>
    <row r="1494" spans="1:20" ht="12.75">
      <c r="A1494" s="76">
        <v>1494</v>
      </c>
      <c r="B1494" s="45"/>
      <c r="C1494" s="105"/>
      <c r="D1494" s="105"/>
      <c r="E1494" s="105"/>
      <c r="F1494" s="104"/>
      <c r="G1494" s="106"/>
      <c r="H1494" s="107"/>
      <c r="I1494" s="121"/>
      <c r="J1494" s="47"/>
      <c r="K1494" s="48"/>
      <c r="L1494" s="48"/>
      <c r="M1494" s="48"/>
      <c r="N1494" s="48"/>
      <c r="O1494" s="48"/>
      <c r="P1494" s="48"/>
      <c r="Q1494" s="48"/>
      <c r="R1494" s="48"/>
      <c r="S1494" s="140"/>
      <c r="T1494" s="48"/>
    </row>
    <row r="1495" spans="1:20" ht="12.75">
      <c r="A1495" s="76">
        <v>1495</v>
      </c>
      <c r="B1495" s="45"/>
      <c r="C1495" s="105"/>
      <c r="D1495" s="105"/>
      <c r="E1495" s="105"/>
      <c r="F1495" s="104"/>
      <c r="G1495" s="106"/>
      <c r="H1495" s="107"/>
      <c r="I1495" s="121"/>
      <c r="J1495" s="47"/>
      <c r="K1495" s="48"/>
      <c r="L1495" s="48"/>
      <c r="M1495" s="48"/>
      <c r="N1495" s="48"/>
      <c r="O1495" s="48"/>
      <c r="P1495" s="48"/>
      <c r="Q1495" s="48"/>
      <c r="R1495" s="48"/>
      <c r="S1495" s="140"/>
      <c r="T1495" s="48"/>
    </row>
    <row r="1496" spans="1:20" ht="12.75">
      <c r="A1496" s="76">
        <v>1496</v>
      </c>
      <c r="B1496" s="45"/>
      <c r="C1496" s="105"/>
      <c r="D1496" s="105"/>
      <c r="E1496" s="105"/>
      <c r="F1496" s="104"/>
      <c r="G1496" s="106"/>
      <c r="H1496" s="107"/>
      <c r="I1496" s="121"/>
      <c r="J1496" s="47"/>
      <c r="K1496" s="48"/>
      <c r="L1496" s="48"/>
      <c r="M1496" s="48"/>
      <c r="N1496" s="48"/>
      <c r="O1496" s="48"/>
      <c r="P1496" s="48"/>
      <c r="Q1496" s="48"/>
      <c r="R1496" s="48"/>
      <c r="S1496" s="140"/>
      <c r="T1496" s="48"/>
    </row>
    <row r="1497" spans="1:20" ht="12.75">
      <c r="A1497" s="76">
        <v>1497</v>
      </c>
      <c r="B1497" s="45"/>
      <c r="C1497" s="105"/>
      <c r="D1497" s="105"/>
      <c r="E1497" s="105"/>
      <c r="F1497" s="106"/>
      <c r="G1497" s="106"/>
      <c r="H1497" s="107"/>
      <c r="I1497" s="121"/>
      <c r="J1497" s="47"/>
      <c r="K1497" s="48"/>
      <c r="L1497" s="48"/>
      <c r="M1497" s="48"/>
      <c r="N1497" s="48"/>
      <c r="O1497" s="48"/>
      <c r="P1497" s="48"/>
      <c r="Q1497" s="48"/>
      <c r="R1497" s="48"/>
      <c r="S1497" s="140"/>
      <c r="T1497" s="48"/>
    </row>
    <row r="1498" spans="1:20" ht="12.75">
      <c r="A1498" s="76">
        <v>1498</v>
      </c>
      <c r="B1498" s="45"/>
      <c r="C1498" s="105"/>
      <c r="D1498" s="105"/>
      <c r="E1498" s="105"/>
      <c r="F1498" s="104"/>
      <c r="G1498" s="106"/>
      <c r="H1498" s="107"/>
      <c r="I1498" s="121"/>
      <c r="J1498" s="47"/>
      <c r="K1498" s="48"/>
      <c r="L1498" s="48"/>
      <c r="M1498" s="48"/>
      <c r="N1498" s="48"/>
      <c r="O1498" s="48"/>
      <c r="P1498" s="48"/>
      <c r="Q1498" s="48"/>
      <c r="R1498" s="48"/>
      <c r="S1498" s="140"/>
      <c r="T1498" s="48"/>
    </row>
    <row r="1499" spans="1:20" ht="12.75">
      <c r="A1499" s="76">
        <v>1499</v>
      </c>
      <c r="B1499" s="45"/>
      <c r="C1499" s="105"/>
      <c r="D1499" s="105"/>
      <c r="E1499" s="105"/>
      <c r="F1499" s="106"/>
      <c r="G1499" s="106"/>
      <c r="H1499" s="107"/>
      <c r="I1499" s="121"/>
      <c r="J1499" s="47"/>
      <c r="K1499" s="48"/>
      <c r="L1499" s="48"/>
      <c r="M1499" s="48"/>
      <c r="N1499" s="48"/>
      <c r="O1499" s="48"/>
      <c r="P1499" s="48"/>
      <c r="Q1499" s="48"/>
      <c r="R1499" s="48"/>
      <c r="S1499" s="140"/>
      <c r="T1499" s="48"/>
    </row>
    <row r="1500" spans="1:20" ht="12.75">
      <c r="A1500" s="76">
        <v>1500</v>
      </c>
      <c r="B1500" s="45"/>
      <c r="C1500" s="105"/>
      <c r="D1500" s="105"/>
      <c r="E1500" s="105"/>
      <c r="F1500" s="106"/>
      <c r="G1500" s="106"/>
      <c r="H1500" s="107"/>
      <c r="I1500" s="121"/>
      <c r="J1500" s="47"/>
      <c r="K1500" s="48"/>
      <c r="L1500" s="48"/>
      <c r="M1500" s="48"/>
      <c r="N1500" s="48"/>
      <c r="O1500" s="48"/>
      <c r="P1500" s="48"/>
      <c r="Q1500" s="48"/>
      <c r="R1500" s="48"/>
      <c r="S1500" s="140"/>
      <c r="T1500" s="48"/>
    </row>
    <row r="1501" spans="1:20" ht="12.75">
      <c r="A1501" s="76">
        <v>1501</v>
      </c>
      <c r="B1501" s="45"/>
      <c r="C1501" s="105"/>
      <c r="D1501" s="105"/>
      <c r="E1501" s="105"/>
      <c r="F1501" s="106"/>
      <c r="G1501" s="106"/>
      <c r="H1501" s="107"/>
      <c r="I1501" s="121"/>
      <c r="J1501" s="47"/>
      <c r="K1501" s="48"/>
      <c r="L1501" s="48"/>
      <c r="M1501" s="48"/>
      <c r="N1501" s="48"/>
      <c r="O1501" s="48"/>
      <c r="P1501" s="48"/>
      <c r="Q1501" s="48"/>
      <c r="R1501" s="48"/>
      <c r="S1501" s="140"/>
      <c r="T1501" s="48"/>
    </row>
    <row r="1502" spans="1:20" ht="12.75">
      <c r="A1502" s="76">
        <v>1502</v>
      </c>
      <c r="B1502" s="45"/>
      <c r="C1502" s="105"/>
      <c r="D1502" s="105"/>
      <c r="E1502" s="105"/>
      <c r="F1502" s="106"/>
      <c r="G1502" s="106"/>
      <c r="H1502" s="107"/>
      <c r="I1502" s="121"/>
      <c r="J1502" s="47"/>
      <c r="K1502" s="48"/>
      <c r="L1502" s="48"/>
      <c r="M1502" s="48"/>
      <c r="N1502" s="48"/>
      <c r="O1502" s="48"/>
      <c r="P1502" s="48"/>
      <c r="Q1502" s="48"/>
      <c r="R1502" s="48"/>
      <c r="S1502" s="140"/>
      <c r="T1502" s="48"/>
    </row>
    <row r="1503" spans="1:20" ht="12.75">
      <c r="A1503" s="76">
        <v>1503</v>
      </c>
      <c r="B1503" s="45"/>
      <c r="C1503" s="105"/>
      <c r="D1503" s="105"/>
      <c r="E1503" s="105"/>
      <c r="F1503" s="106"/>
      <c r="G1503" s="106"/>
      <c r="H1503" s="107"/>
      <c r="I1503" s="121"/>
      <c r="J1503" s="47"/>
      <c r="K1503" s="48"/>
      <c r="L1503" s="48"/>
      <c r="M1503" s="48"/>
      <c r="N1503" s="48"/>
      <c r="O1503" s="48"/>
      <c r="P1503" s="48"/>
      <c r="Q1503" s="48"/>
      <c r="R1503" s="48"/>
      <c r="S1503" s="140"/>
      <c r="T1503" s="48"/>
    </row>
    <row r="1504" spans="1:20" ht="12.75">
      <c r="A1504" s="76">
        <v>1504</v>
      </c>
      <c r="B1504" s="45"/>
      <c r="C1504" s="105"/>
      <c r="D1504" s="105"/>
      <c r="E1504" s="105"/>
      <c r="F1504" s="106"/>
      <c r="G1504" s="106"/>
      <c r="H1504" s="107"/>
      <c r="I1504" s="121"/>
      <c r="J1504" s="47"/>
      <c r="K1504" s="48"/>
      <c r="L1504" s="48"/>
      <c r="M1504" s="48"/>
      <c r="N1504" s="48"/>
      <c r="O1504" s="48"/>
      <c r="P1504" s="48"/>
      <c r="Q1504" s="48"/>
      <c r="R1504" s="48"/>
      <c r="S1504" s="140"/>
      <c r="T1504" s="48"/>
    </row>
    <row r="1505" spans="1:20" ht="12.75">
      <c r="A1505" s="76">
        <v>1505</v>
      </c>
      <c r="B1505" s="45"/>
      <c r="C1505" s="105"/>
      <c r="D1505" s="105"/>
      <c r="E1505" s="105"/>
      <c r="F1505" s="104"/>
      <c r="G1505" s="106"/>
      <c r="H1505" s="107"/>
      <c r="I1505" s="121"/>
      <c r="J1505" s="47"/>
      <c r="K1505" s="48"/>
      <c r="L1505" s="48"/>
      <c r="M1505" s="48"/>
      <c r="N1505" s="48"/>
      <c r="O1505" s="48"/>
      <c r="P1505" s="48"/>
      <c r="Q1505" s="48"/>
      <c r="R1505" s="48"/>
      <c r="S1505" s="140"/>
      <c r="T1505" s="48"/>
    </row>
    <row r="1506" spans="1:20" ht="12.75">
      <c r="A1506" s="76">
        <v>1506</v>
      </c>
      <c r="B1506" s="45"/>
      <c r="C1506" s="105"/>
      <c r="D1506" s="105"/>
      <c r="E1506" s="105"/>
      <c r="F1506" s="106"/>
      <c r="G1506" s="106"/>
      <c r="H1506" s="107"/>
      <c r="I1506" s="107"/>
      <c r="J1506" s="47"/>
      <c r="K1506" s="48"/>
      <c r="L1506" s="48"/>
      <c r="M1506" s="48"/>
      <c r="N1506" s="48"/>
      <c r="O1506" s="48"/>
      <c r="P1506" s="48"/>
      <c r="Q1506" s="48"/>
      <c r="R1506" s="48"/>
      <c r="S1506" s="140"/>
      <c r="T1506" s="48"/>
    </row>
    <row r="1507" spans="1:20" ht="12.75">
      <c r="A1507" s="76">
        <v>1507</v>
      </c>
      <c r="B1507" s="45"/>
      <c r="C1507" s="105"/>
      <c r="D1507" s="105"/>
      <c r="E1507" s="105"/>
      <c r="F1507" s="106"/>
      <c r="G1507" s="106"/>
      <c r="H1507" s="107"/>
      <c r="I1507" s="107"/>
      <c r="J1507" s="47"/>
      <c r="K1507" s="48"/>
      <c r="L1507" s="48"/>
      <c r="M1507" s="48"/>
      <c r="N1507" s="48"/>
      <c r="O1507" s="48"/>
      <c r="P1507" s="48"/>
      <c r="Q1507" s="48"/>
      <c r="R1507" s="48"/>
      <c r="S1507" s="140"/>
      <c r="T1507" s="48"/>
    </row>
    <row r="1508" spans="1:20" ht="12.75">
      <c r="A1508" s="76">
        <v>1508</v>
      </c>
      <c r="B1508" s="45"/>
      <c r="C1508" s="105"/>
      <c r="D1508" s="105"/>
      <c r="E1508" s="105"/>
      <c r="F1508" s="106"/>
      <c r="G1508" s="106"/>
      <c r="H1508" s="107"/>
      <c r="I1508" s="107"/>
      <c r="J1508" s="47"/>
      <c r="K1508" s="48"/>
      <c r="L1508" s="48"/>
      <c r="M1508" s="48"/>
      <c r="N1508" s="48"/>
      <c r="O1508" s="48"/>
      <c r="P1508" s="48"/>
      <c r="Q1508" s="48"/>
      <c r="R1508" s="48"/>
      <c r="S1508" s="140"/>
      <c r="T1508" s="48"/>
    </row>
    <row r="1509" spans="1:20" ht="12.75">
      <c r="A1509" s="76">
        <v>1509</v>
      </c>
      <c r="B1509" s="45"/>
      <c r="C1509" s="105"/>
      <c r="D1509" s="105"/>
      <c r="E1509" s="105"/>
      <c r="F1509" s="106"/>
      <c r="G1509" s="106"/>
      <c r="H1509" s="107"/>
      <c r="I1509" s="107"/>
      <c r="J1509" s="47"/>
      <c r="K1509" s="48"/>
      <c r="L1509" s="48"/>
      <c r="M1509" s="48"/>
      <c r="N1509" s="48"/>
      <c r="O1509" s="48"/>
      <c r="P1509" s="48"/>
      <c r="Q1509" s="48"/>
      <c r="R1509" s="48"/>
      <c r="S1509" s="140"/>
      <c r="T1509" s="48"/>
    </row>
    <row r="1510" spans="1:20" ht="12.75">
      <c r="A1510" s="76">
        <v>1510</v>
      </c>
      <c r="B1510" s="45"/>
      <c r="C1510" s="105"/>
      <c r="D1510" s="105"/>
      <c r="E1510" s="105"/>
      <c r="F1510" s="104"/>
      <c r="G1510" s="106"/>
      <c r="H1510" s="107"/>
      <c r="I1510" s="107"/>
      <c r="J1510" s="47"/>
      <c r="K1510" s="48"/>
      <c r="L1510" s="48"/>
      <c r="M1510" s="48"/>
      <c r="N1510" s="48"/>
      <c r="O1510" s="48"/>
      <c r="P1510" s="48"/>
      <c r="Q1510" s="48"/>
      <c r="R1510" s="48"/>
      <c r="S1510" s="140"/>
      <c r="T1510" s="48"/>
    </row>
    <row r="1511" spans="1:20" ht="12.75">
      <c r="A1511" s="76">
        <v>1511</v>
      </c>
      <c r="B1511" s="45"/>
      <c r="C1511" s="105"/>
      <c r="D1511" s="105"/>
      <c r="E1511" s="105"/>
      <c r="F1511" s="104"/>
      <c r="G1511" s="106"/>
      <c r="H1511" s="107"/>
      <c r="I1511" s="107"/>
      <c r="J1511" s="47"/>
      <c r="K1511" s="48"/>
      <c r="L1511" s="48"/>
      <c r="M1511" s="48"/>
      <c r="N1511" s="48"/>
      <c r="O1511" s="48"/>
      <c r="P1511" s="48"/>
      <c r="Q1511" s="48"/>
      <c r="R1511" s="48"/>
      <c r="S1511" s="140"/>
      <c r="T1511" s="48"/>
    </row>
    <row r="1512" spans="1:20" ht="12.75">
      <c r="A1512" s="76">
        <v>1512</v>
      </c>
      <c r="B1512" s="45"/>
      <c r="C1512" s="105"/>
      <c r="D1512" s="105"/>
      <c r="E1512" s="105"/>
      <c r="F1512" s="106"/>
      <c r="G1512" s="106"/>
      <c r="H1512" s="107"/>
      <c r="I1512" s="107"/>
      <c r="J1512" s="47"/>
      <c r="K1512" s="48"/>
      <c r="L1512" s="48"/>
      <c r="M1512" s="48"/>
      <c r="N1512" s="48"/>
      <c r="O1512" s="48"/>
      <c r="P1512" s="48"/>
      <c r="Q1512" s="48"/>
      <c r="R1512" s="48"/>
      <c r="S1512" s="140"/>
      <c r="T1512" s="48"/>
    </row>
    <row r="1513" spans="1:20" ht="12.75">
      <c r="A1513" s="76">
        <v>1513</v>
      </c>
      <c r="B1513" s="45"/>
      <c r="C1513" s="105"/>
      <c r="D1513" s="105"/>
      <c r="E1513" s="105"/>
      <c r="F1513" s="104"/>
      <c r="G1513" s="106"/>
      <c r="H1513" s="107"/>
      <c r="I1513" s="107"/>
      <c r="J1513" s="47"/>
      <c r="K1513" s="48"/>
      <c r="L1513" s="48"/>
      <c r="M1513" s="48"/>
      <c r="N1513" s="48"/>
      <c r="O1513" s="48"/>
      <c r="P1513" s="48"/>
      <c r="Q1513" s="48"/>
      <c r="R1513" s="48"/>
      <c r="S1513" s="140"/>
      <c r="T1513" s="48"/>
    </row>
    <row r="1514" spans="1:20" ht="12.75">
      <c r="A1514" s="76">
        <v>1514</v>
      </c>
      <c r="B1514" s="45"/>
      <c r="C1514" s="105"/>
      <c r="D1514" s="105"/>
      <c r="E1514" s="105"/>
      <c r="F1514" s="104"/>
      <c r="G1514" s="106"/>
      <c r="H1514" s="107"/>
      <c r="I1514" s="107"/>
      <c r="J1514" s="47"/>
      <c r="K1514" s="48"/>
      <c r="L1514" s="48"/>
      <c r="M1514" s="48"/>
      <c r="N1514" s="48"/>
      <c r="O1514" s="48"/>
      <c r="P1514" s="48"/>
      <c r="Q1514" s="48"/>
      <c r="R1514" s="48"/>
      <c r="S1514" s="140"/>
      <c r="T1514" s="48"/>
    </row>
    <row r="1515" spans="1:20" ht="12.75">
      <c r="A1515" s="76">
        <v>1515</v>
      </c>
      <c r="B1515" s="45"/>
      <c r="C1515" s="105"/>
      <c r="D1515" s="105"/>
      <c r="E1515" s="105"/>
      <c r="F1515" s="104"/>
      <c r="G1515" s="106"/>
      <c r="H1515" s="107"/>
      <c r="I1515" s="107"/>
      <c r="J1515" s="47"/>
      <c r="K1515" s="48"/>
      <c r="L1515" s="48"/>
      <c r="M1515" s="48"/>
      <c r="N1515" s="48"/>
      <c r="O1515" s="48"/>
      <c r="P1515" s="48"/>
      <c r="Q1515" s="48"/>
      <c r="R1515" s="48"/>
      <c r="S1515" s="140"/>
      <c r="T1515" s="48"/>
    </row>
    <row r="1516" spans="1:20" ht="12.75">
      <c r="A1516" s="76">
        <v>1516</v>
      </c>
      <c r="B1516" s="45"/>
      <c r="C1516" s="105"/>
      <c r="D1516" s="105"/>
      <c r="E1516" s="105"/>
      <c r="F1516" s="106"/>
      <c r="G1516" s="106"/>
      <c r="H1516" s="107"/>
      <c r="I1516" s="107"/>
      <c r="J1516" s="47"/>
      <c r="K1516" s="48"/>
      <c r="L1516" s="48"/>
      <c r="M1516" s="48"/>
      <c r="N1516" s="48"/>
      <c r="O1516" s="48"/>
      <c r="P1516" s="48"/>
      <c r="Q1516" s="48"/>
      <c r="R1516" s="48"/>
      <c r="S1516" s="140"/>
      <c r="T1516" s="48"/>
    </row>
    <row r="1517" spans="1:20" ht="12.75">
      <c r="A1517" s="76">
        <v>1517</v>
      </c>
      <c r="B1517" s="45"/>
      <c r="C1517" s="105"/>
      <c r="D1517" s="105"/>
      <c r="E1517" s="105"/>
      <c r="F1517" s="104"/>
      <c r="G1517" s="106"/>
      <c r="H1517" s="107"/>
      <c r="I1517" s="107"/>
      <c r="J1517" s="47"/>
      <c r="K1517" s="48"/>
      <c r="L1517" s="48"/>
      <c r="M1517" s="48"/>
      <c r="N1517" s="48"/>
      <c r="O1517" s="48"/>
      <c r="P1517" s="48"/>
      <c r="Q1517" s="48"/>
      <c r="R1517" s="48"/>
      <c r="S1517" s="140"/>
      <c r="T1517" s="48"/>
    </row>
    <row r="1518" spans="1:20" ht="12.75">
      <c r="A1518" s="76">
        <v>1518</v>
      </c>
      <c r="B1518" s="45"/>
      <c r="C1518" s="105"/>
      <c r="D1518" s="105"/>
      <c r="E1518" s="105"/>
      <c r="F1518" s="104"/>
      <c r="G1518" s="106"/>
      <c r="H1518" s="107"/>
      <c r="I1518" s="107"/>
      <c r="J1518" s="47"/>
      <c r="K1518" s="48"/>
      <c r="L1518" s="48"/>
      <c r="M1518" s="48"/>
      <c r="N1518" s="48"/>
      <c r="O1518" s="48"/>
      <c r="P1518" s="48"/>
      <c r="Q1518" s="48"/>
      <c r="R1518" s="48"/>
      <c r="S1518" s="140"/>
      <c r="T1518" s="48"/>
    </row>
    <row r="1519" spans="1:20" ht="12.75">
      <c r="A1519" s="76">
        <v>1519</v>
      </c>
      <c r="B1519" s="45"/>
      <c r="C1519" s="105"/>
      <c r="D1519" s="105"/>
      <c r="E1519" s="105"/>
      <c r="F1519" s="104"/>
      <c r="G1519" s="106"/>
      <c r="H1519" s="107"/>
      <c r="I1519" s="107"/>
      <c r="J1519" s="47"/>
      <c r="K1519" s="48"/>
      <c r="L1519" s="48"/>
      <c r="M1519" s="48"/>
      <c r="N1519" s="48"/>
      <c r="O1519" s="48"/>
      <c r="P1519" s="48"/>
      <c r="Q1519" s="48"/>
      <c r="R1519" s="48"/>
      <c r="S1519" s="140"/>
      <c r="T1519" s="48"/>
    </row>
    <row r="1520" spans="1:20" ht="12.75">
      <c r="A1520" s="76">
        <v>1520</v>
      </c>
      <c r="B1520" s="45"/>
      <c r="C1520" s="105"/>
      <c r="D1520" s="105"/>
      <c r="E1520" s="105"/>
      <c r="F1520" s="104"/>
      <c r="G1520" s="106"/>
      <c r="H1520" s="107"/>
      <c r="I1520" s="107"/>
      <c r="J1520" s="47"/>
      <c r="K1520" s="48"/>
      <c r="L1520" s="48"/>
      <c r="M1520" s="48"/>
      <c r="N1520" s="48"/>
      <c r="O1520" s="48"/>
      <c r="P1520" s="48"/>
      <c r="Q1520" s="48"/>
      <c r="R1520" s="48"/>
      <c r="S1520" s="140"/>
      <c r="T1520" s="48"/>
    </row>
    <row r="1521" spans="1:20" ht="12.75">
      <c r="A1521" s="76">
        <v>1521</v>
      </c>
      <c r="B1521" s="45"/>
      <c r="C1521" s="105"/>
      <c r="D1521" s="105"/>
      <c r="E1521" s="105"/>
      <c r="F1521" s="106"/>
      <c r="G1521" s="106"/>
      <c r="H1521" s="107"/>
      <c r="I1521" s="107"/>
      <c r="J1521" s="47"/>
      <c r="K1521" s="48"/>
      <c r="L1521" s="48"/>
      <c r="M1521" s="48"/>
      <c r="N1521" s="48"/>
      <c r="O1521" s="48"/>
      <c r="P1521" s="48"/>
      <c r="Q1521" s="48"/>
      <c r="R1521" s="48"/>
      <c r="S1521" s="140"/>
      <c r="T1521" s="48"/>
    </row>
    <row r="1522" spans="1:20" ht="12.75">
      <c r="A1522" s="76">
        <v>1522</v>
      </c>
      <c r="B1522" s="45"/>
      <c r="C1522" s="105"/>
      <c r="D1522" s="105"/>
      <c r="E1522" s="105"/>
      <c r="F1522" s="104"/>
      <c r="G1522" s="106"/>
      <c r="H1522" s="107"/>
      <c r="I1522" s="107"/>
      <c r="J1522" s="47"/>
      <c r="K1522" s="48"/>
      <c r="L1522" s="48"/>
      <c r="M1522" s="48"/>
      <c r="N1522" s="48"/>
      <c r="O1522" s="48"/>
      <c r="P1522" s="48"/>
      <c r="Q1522" s="48"/>
      <c r="R1522" s="48"/>
      <c r="S1522" s="140"/>
      <c r="T1522" s="48"/>
    </row>
    <row r="1523" spans="1:20" ht="12.75">
      <c r="A1523" s="76">
        <v>1523</v>
      </c>
      <c r="B1523" s="45"/>
      <c r="C1523" s="105"/>
      <c r="D1523" s="105"/>
      <c r="E1523" s="105"/>
      <c r="F1523" s="104"/>
      <c r="G1523" s="106"/>
      <c r="H1523" s="107"/>
      <c r="I1523" s="107"/>
      <c r="J1523" s="47"/>
      <c r="K1523" s="48"/>
      <c r="L1523" s="48"/>
      <c r="M1523" s="48"/>
      <c r="N1523" s="48"/>
      <c r="O1523" s="48"/>
      <c r="P1523" s="48"/>
      <c r="Q1523" s="48"/>
      <c r="R1523" s="48"/>
      <c r="S1523" s="140"/>
      <c r="T1523" s="48"/>
    </row>
    <row r="1524" spans="1:20" ht="12.75">
      <c r="A1524" s="76">
        <v>1524</v>
      </c>
      <c r="B1524" s="45"/>
      <c r="C1524" s="105"/>
      <c r="D1524" s="105"/>
      <c r="E1524" s="105"/>
      <c r="F1524" s="106"/>
      <c r="G1524" s="106"/>
      <c r="H1524" s="107"/>
      <c r="I1524" s="107"/>
      <c r="J1524" s="47"/>
      <c r="K1524" s="48"/>
      <c r="L1524" s="48"/>
      <c r="M1524" s="48"/>
      <c r="N1524" s="48"/>
      <c r="O1524" s="48"/>
      <c r="P1524" s="48"/>
      <c r="Q1524" s="48"/>
      <c r="R1524" s="48"/>
      <c r="S1524" s="140"/>
      <c r="T1524" s="48"/>
    </row>
    <row r="1525" spans="1:20" ht="12.75">
      <c r="A1525" s="76">
        <v>1525</v>
      </c>
      <c r="B1525" s="45"/>
      <c r="C1525" s="105"/>
      <c r="D1525" s="105"/>
      <c r="E1525" s="105"/>
      <c r="F1525" s="104"/>
      <c r="G1525" s="106"/>
      <c r="H1525" s="107"/>
      <c r="I1525" s="107"/>
      <c r="J1525" s="47"/>
      <c r="K1525" s="48"/>
      <c r="L1525" s="48"/>
      <c r="M1525" s="48"/>
      <c r="N1525" s="48"/>
      <c r="O1525" s="48"/>
      <c r="P1525" s="48"/>
      <c r="Q1525" s="48"/>
      <c r="R1525" s="48"/>
      <c r="S1525" s="140"/>
      <c r="T1525" s="48"/>
    </row>
    <row r="1526" spans="1:20" ht="12.75">
      <c r="A1526" s="76">
        <v>1526</v>
      </c>
      <c r="B1526" s="45"/>
      <c r="C1526" s="105"/>
      <c r="D1526" s="105"/>
      <c r="E1526" s="105"/>
      <c r="F1526" s="104"/>
      <c r="G1526" s="106"/>
      <c r="H1526" s="107"/>
      <c r="I1526" s="107"/>
      <c r="J1526" s="47"/>
      <c r="K1526" s="48"/>
      <c r="L1526" s="48"/>
      <c r="M1526" s="48"/>
      <c r="N1526" s="48"/>
      <c r="O1526" s="48"/>
      <c r="P1526" s="48"/>
      <c r="Q1526" s="48"/>
      <c r="R1526" s="48"/>
      <c r="S1526" s="140"/>
      <c r="T1526" s="48"/>
    </row>
    <row r="1527" spans="1:20" ht="12.75">
      <c r="A1527" s="76">
        <v>1527</v>
      </c>
      <c r="B1527" s="45"/>
      <c r="C1527" s="105"/>
      <c r="D1527" s="105"/>
      <c r="E1527" s="105"/>
      <c r="F1527" s="104"/>
      <c r="G1527" s="106"/>
      <c r="H1527" s="107"/>
      <c r="I1527" s="107"/>
      <c r="J1527" s="47"/>
      <c r="K1527" s="48"/>
      <c r="L1527" s="48"/>
      <c r="M1527" s="48"/>
      <c r="N1527" s="48"/>
      <c r="O1527" s="48"/>
      <c r="P1527" s="48"/>
      <c r="Q1527" s="48"/>
      <c r="R1527" s="48"/>
      <c r="S1527" s="140"/>
      <c r="T1527" s="48"/>
    </row>
    <row r="1528" spans="1:20" ht="12.75">
      <c r="A1528" s="76">
        <v>1528</v>
      </c>
      <c r="B1528" s="45"/>
      <c r="C1528" s="105"/>
      <c r="D1528" s="105"/>
      <c r="E1528" s="105"/>
      <c r="F1528" s="104"/>
      <c r="G1528" s="106"/>
      <c r="H1528" s="107"/>
      <c r="I1528" s="107"/>
      <c r="J1528" s="47"/>
      <c r="K1528" s="48"/>
      <c r="L1528" s="48"/>
      <c r="M1528" s="48"/>
      <c r="N1528" s="48"/>
      <c r="O1528" s="48"/>
      <c r="P1528" s="48"/>
      <c r="Q1528" s="48"/>
      <c r="R1528" s="48"/>
      <c r="S1528" s="140"/>
      <c r="T1528" s="48"/>
    </row>
    <row r="1529" spans="1:20" ht="12.75">
      <c r="A1529" s="76">
        <v>1529</v>
      </c>
      <c r="B1529" s="45"/>
      <c r="C1529" s="105"/>
      <c r="D1529" s="105"/>
      <c r="E1529" s="105"/>
      <c r="F1529" s="104"/>
      <c r="G1529" s="106"/>
      <c r="H1529" s="107"/>
      <c r="I1529" s="107"/>
      <c r="J1529" s="47"/>
      <c r="K1529" s="48"/>
      <c r="L1529" s="48"/>
      <c r="M1529" s="48"/>
      <c r="N1529" s="48"/>
      <c r="O1529" s="48"/>
      <c r="P1529" s="48"/>
      <c r="Q1529" s="48"/>
      <c r="R1529" s="48"/>
      <c r="S1529" s="140"/>
      <c r="T1529" s="48"/>
    </row>
    <row r="1530" spans="1:20" ht="12.75">
      <c r="A1530" s="76">
        <v>1530</v>
      </c>
      <c r="B1530" s="45"/>
      <c r="C1530" s="105"/>
      <c r="D1530" s="105"/>
      <c r="E1530" s="105"/>
      <c r="F1530" s="106"/>
      <c r="G1530" s="106"/>
      <c r="H1530" s="107"/>
      <c r="I1530" s="107"/>
      <c r="J1530" s="47"/>
      <c r="K1530" s="48"/>
      <c r="L1530" s="48"/>
      <c r="M1530" s="48"/>
      <c r="N1530" s="48"/>
      <c r="O1530" s="48"/>
      <c r="P1530" s="48"/>
      <c r="Q1530" s="48"/>
      <c r="R1530" s="48"/>
      <c r="S1530" s="140"/>
      <c r="T1530" s="48"/>
    </row>
    <row r="1531" spans="1:20" ht="12.75">
      <c r="A1531" s="76">
        <v>1531</v>
      </c>
      <c r="B1531" s="45"/>
      <c r="C1531" s="105"/>
      <c r="D1531" s="105"/>
      <c r="E1531" s="105"/>
      <c r="F1531" s="104"/>
      <c r="G1531" s="106"/>
      <c r="H1531" s="107"/>
      <c r="I1531" s="107"/>
      <c r="J1531" s="47"/>
      <c r="K1531" s="48"/>
      <c r="L1531" s="48"/>
      <c r="M1531" s="48"/>
      <c r="N1531" s="48"/>
      <c r="O1531" s="48"/>
      <c r="P1531" s="48"/>
      <c r="Q1531" s="48"/>
      <c r="R1531" s="48"/>
      <c r="S1531" s="140"/>
      <c r="T1531" s="48"/>
    </row>
    <row r="1532" spans="1:20" ht="12.75">
      <c r="A1532" s="76">
        <v>1532</v>
      </c>
      <c r="B1532" s="45"/>
      <c r="C1532" s="105"/>
      <c r="D1532" s="105"/>
      <c r="E1532" s="105"/>
      <c r="F1532" s="104"/>
      <c r="G1532" s="106"/>
      <c r="H1532" s="107"/>
      <c r="I1532" s="107"/>
      <c r="J1532" s="47"/>
      <c r="K1532" s="48"/>
      <c r="L1532" s="48"/>
      <c r="M1532" s="48"/>
      <c r="N1532" s="48"/>
      <c r="O1532" s="48"/>
      <c r="P1532" s="48"/>
      <c r="Q1532" s="48"/>
      <c r="R1532" s="48"/>
      <c r="S1532" s="140"/>
      <c r="T1532" s="48"/>
    </row>
    <row r="1533" spans="1:20" ht="12.75">
      <c r="A1533" s="76">
        <v>1533</v>
      </c>
      <c r="B1533" s="45"/>
      <c r="C1533" s="105"/>
      <c r="D1533" s="105"/>
      <c r="E1533" s="105"/>
      <c r="F1533" s="104"/>
      <c r="G1533" s="106"/>
      <c r="H1533" s="107"/>
      <c r="I1533" s="107"/>
      <c r="J1533" s="47"/>
      <c r="K1533" s="48"/>
      <c r="L1533" s="48"/>
      <c r="M1533" s="48"/>
      <c r="N1533" s="48"/>
      <c r="O1533" s="48"/>
      <c r="P1533" s="48"/>
      <c r="Q1533" s="48"/>
      <c r="R1533" s="48"/>
      <c r="S1533" s="140"/>
      <c r="T1533" s="48"/>
    </row>
    <row r="1534" spans="1:20" ht="12.75">
      <c r="A1534" s="76">
        <v>1534</v>
      </c>
      <c r="B1534" s="45"/>
      <c r="C1534" s="105"/>
      <c r="D1534" s="105"/>
      <c r="E1534" s="105"/>
      <c r="F1534" s="104"/>
      <c r="G1534" s="106"/>
      <c r="H1534" s="107"/>
      <c r="I1534" s="107"/>
      <c r="J1534" s="47"/>
      <c r="K1534" s="48"/>
      <c r="L1534" s="48"/>
      <c r="M1534" s="48"/>
      <c r="N1534" s="48"/>
      <c r="O1534" s="48"/>
      <c r="P1534" s="48"/>
      <c r="Q1534" s="48"/>
      <c r="R1534" s="48"/>
      <c r="S1534" s="140"/>
      <c r="T1534" s="48"/>
    </row>
    <row r="1535" spans="1:20" ht="12.75">
      <c r="A1535" s="76">
        <v>1535</v>
      </c>
      <c r="B1535" s="45"/>
      <c r="C1535" s="105"/>
      <c r="D1535" s="105"/>
      <c r="E1535" s="105"/>
      <c r="F1535" s="106"/>
      <c r="G1535" s="106"/>
      <c r="H1535" s="107"/>
      <c r="I1535" s="107"/>
      <c r="J1535" s="47"/>
      <c r="K1535" s="48"/>
      <c r="L1535" s="48"/>
      <c r="M1535" s="48"/>
      <c r="N1535" s="48"/>
      <c r="O1535" s="48"/>
      <c r="P1535" s="48"/>
      <c r="Q1535" s="48"/>
      <c r="R1535" s="48"/>
      <c r="S1535" s="140"/>
      <c r="T1535" s="48"/>
    </row>
    <row r="1536" spans="1:20" ht="12.75">
      <c r="A1536" s="76">
        <v>1536</v>
      </c>
      <c r="B1536" s="45"/>
      <c r="C1536" s="105"/>
      <c r="D1536" s="105"/>
      <c r="E1536" s="105"/>
      <c r="F1536" s="104"/>
      <c r="G1536" s="106"/>
      <c r="H1536" s="107"/>
      <c r="I1536" s="107"/>
      <c r="J1536" s="47"/>
      <c r="K1536" s="48"/>
      <c r="L1536" s="48"/>
      <c r="M1536" s="48"/>
      <c r="N1536" s="48"/>
      <c r="O1536" s="48"/>
      <c r="P1536" s="48"/>
      <c r="Q1536" s="48"/>
      <c r="R1536" s="48"/>
      <c r="S1536" s="140"/>
      <c r="T1536" s="48"/>
    </row>
    <row r="1537" spans="1:20" ht="12.75">
      <c r="A1537" s="76">
        <v>1537</v>
      </c>
      <c r="B1537" s="45"/>
      <c r="C1537" s="105"/>
      <c r="D1537" s="105"/>
      <c r="E1537" s="105"/>
      <c r="F1537" s="104"/>
      <c r="G1537" s="106"/>
      <c r="H1537" s="107"/>
      <c r="I1537" s="107"/>
      <c r="J1537" s="47"/>
      <c r="K1537" s="48"/>
      <c r="L1537" s="48"/>
      <c r="M1537" s="48"/>
      <c r="N1537" s="48"/>
      <c r="O1537" s="48"/>
      <c r="P1537" s="48"/>
      <c r="Q1537" s="48"/>
      <c r="R1537" s="48"/>
      <c r="S1537" s="140"/>
      <c r="T1537" s="48"/>
    </row>
    <row r="1538" spans="1:20" ht="12.75">
      <c r="A1538" s="76">
        <v>1538</v>
      </c>
      <c r="B1538" s="45"/>
      <c r="C1538" s="105"/>
      <c r="D1538" s="105"/>
      <c r="E1538" s="105"/>
      <c r="F1538" s="106"/>
      <c r="G1538" s="106"/>
      <c r="H1538" s="107"/>
      <c r="I1538" s="107"/>
      <c r="J1538" s="47"/>
      <c r="K1538" s="48"/>
      <c r="L1538" s="48"/>
      <c r="M1538" s="48"/>
      <c r="N1538" s="48"/>
      <c r="O1538" s="48"/>
      <c r="P1538" s="48"/>
      <c r="Q1538" s="48"/>
      <c r="R1538" s="48"/>
      <c r="S1538" s="140"/>
      <c r="T1538" s="48"/>
    </row>
    <row r="1539" spans="1:20" ht="12.75">
      <c r="A1539" s="76">
        <v>1539</v>
      </c>
      <c r="B1539" s="45"/>
      <c r="C1539" s="105"/>
      <c r="D1539" s="105"/>
      <c r="E1539" s="105"/>
      <c r="F1539" s="104"/>
      <c r="G1539" s="106"/>
      <c r="H1539" s="107"/>
      <c r="I1539" s="107"/>
      <c r="J1539" s="47"/>
      <c r="K1539" s="48"/>
      <c r="L1539" s="48"/>
      <c r="M1539" s="48"/>
      <c r="N1539" s="48"/>
      <c r="O1539" s="48"/>
      <c r="P1539" s="48"/>
      <c r="Q1539" s="48"/>
      <c r="R1539" s="48"/>
      <c r="S1539" s="140"/>
      <c r="T1539" s="48"/>
    </row>
    <row r="1540" spans="1:20" ht="12.75">
      <c r="A1540" s="76">
        <v>1540</v>
      </c>
      <c r="B1540" s="45"/>
      <c r="C1540" s="105"/>
      <c r="D1540" s="105"/>
      <c r="E1540" s="105"/>
      <c r="F1540" s="104"/>
      <c r="G1540" s="106"/>
      <c r="H1540" s="107"/>
      <c r="I1540" s="107"/>
      <c r="J1540" s="47"/>
      <c r="K1540" s="48"/>
      <c r="L1540" s="48"/>
      <c r="M1540" s="48"/>
      <c r="N1540" s="48"/>
      <c r="O1540" s="48"/>
      <c r="P1540" s="48"/>
      <c r="Q1540" s="48"/>
      <c r="R1540" s="48"/>
      <c r="S1540" s="140"/>
      <c r="T1540" s="48"/>
    </row>
    <row r="1541" spans="1:20" ht="12.75">
      <c r="A1541" s="76">
        <v>1541</v>
      </c>
      <c r="B1541" s="45"/>
      <c r="C1541" s="105"/>
      <c r="D1541" s="105"/>
      <c r="E1541" s="105"/>
      <c r="F1541" s="104"/>
      <c r="G1541" s="106"/>
      <c r="H1541" s="107"/>
      <c r="I1541" s="107"/>
      <c r="J1541" s="47"/>
      <c r="K1541" s="48"/>
      <c r="L1541" s="48"/>
      <c r="M1541" s="48"/>
      <c r="N1541" s="48"/>
      <c r="O1541" s="48"/>
      <c r="P1541" s="48"/>
      <c r="Q1541" s="48"/>
      <c r="R1541" s="48"/>
      <c r="S1541" s="140"/>
      <c r="T1541" s="48"/>
    </row>
    <row r="1542" spans="1:20" ht="12.75">
      <c r="A1542" s="76">
        <v>1542</v>
      </c>
      <c r="B1542" s="45"/>
      <c r="C1542" s="105"/>
      <c r="D1542" s="105"/>
      <c r="E1542" s="105"/>
      <c r="F1542" s="104"/>
      <c r="G1542" s="106"/>
      <c r="H1542" s="107"/>
      <c r="I1542" s="107"/>
      <c r="J1542" s="47"/>
      <c r="K1542" s="134"/>
      <c r="L1542" s="48"/>
      <c r="M1542" s="48"/>
      <c r="N1542" s="48"/>
      <c r="O1542" s="48"/>
      <c r="P1542" s="48"/>
      <c r="Q1542" s="48"/>
      <c r="R1542" s="48"/>
      <c r="S1542" s="140"/>
      <c r="T1542" s="48"/>
    </row>
    <row r="1543" spans="1:20" ht="12.75">
      <c r="A1543" s="76">
        <v>1543</v>
      </c>
      <c r="B1543" s="45"/>
      <c r="C1543" s="105"/>
      <c r="D1543" s="105"/>
      <c r="E1543" s="105"/>
      <c r="F1543" s="104"/>
      <c r="G1543" s="106"/>
      <c r="H1543" s="107"/>
      <c r="I1543" s="107"/>
      <c r="J1543" s="47"/>
      <c r="K1543" s="48"/>
      <c r="L1543" s="48"/>
      <c r="M1543" s="48"/>
      <c r="N1543" s="48"/>
      <c r="O1543" s="48"/>
      <c r="P1543" s="48"/>
      <c r="Q1543" s="48"/>
      <c r="R1543" s="48"/>
      <c r="S1543" s="140"/>
      <c r="T1543" s="48"/>
    </row>
    <row r="1544" spans="1:20" ht="12.75">
      <c r="A1544" s="76">
        <v>1544</v>
      </c>
      <c r="B1544" s="45"/>
      <c r="C1544" s="105"/>
      <c r="D1544" s="105"/>
      <c r="E1544" s="105"/>
      <c r="F1544" s="106"/>
      <c r="G1544" s="106"/>
      <c r="H1544" s="107"/>
      <c r="I1544" s="107"/>
      <c r="J1544" s="47"/>
      <c r="K1544" s="48"/>
      <c r="L1544" s="48"/>
      <c r="M1544" s="48"/>
      <c r="N1544" s="48"/>
      <c r="O1544" s="48"/>
      <c r="P1544" s="48"/>
      <c r="Q1544" s="48"/>
      <c r="R1544" s="48"/>
      <c r="S1544" s="140"/>
      <c r="T1544" s="48"/>
    </row>
    <row r="1545" spans="1:20" ht="12.75">
      <c r="A1545" s="76">
        <v>1545</v>
      </c>
      <c r="B1545" s="45"/>
      <c r="C1545" s="105"/>
      <c r="D1545" s="105"/>
      <c r="E1545" s="105"/>
      <c r="F1545" s="104"/>
      <c r="G1545" s="106"/>
      <c r="H1545" s="107"/>
      <c r="I1545" s="107"/>
      <c r="J1545" s="47"/>
      <c r="K1545" s="48"/>
      <c r="L1545" s="48"/>
      <c r="M1545" s="48"/>
      <c r="N1545" s="48"/>
      <c r="O1545" s="48"/>
      <c r="P1545" s="48"/>
      <c r="Q1545" s="48"/>
      <c r="R1545" s="48"/>
      <c r="S1545" s="140"/>
      <c r="T1545" s="48"/>
    </row>
    <row r="1546" spans="1:20" ht="12.75">
      <c r="A1546" s="76">
        <v>1546</v>
      </c>
      <c r="B1546" s="45"/>
      <c r="C1546" s="105"/>
      <c r="D1546" s="105"/>
      <c r="E1546" s="105"/>
      <c r="F1546" s="104"/>
      <c r="G1546" s="106"/>
      <c r="H1546" s="107"/>
      <c r="I1546" s="107"/>
      <c r="J1546" s="47"/>
      <c r="K1546" s="48"/>
      <c r="L1546" s="48"/>
      <c r="M1546" s="48"/>
      <c r="N1546" s="48"/>
      <c r="O1546" s="48"/>
      <c r="P1546" s="48"/>
      <c r="Q1546" s="48"/>
      <c r="R1546" s="48"/>
      <c r="S1546" s="140"/>
      <c r="T1546" s="48"/>
    </row>
    <row r="1547" spans="1:20" ht="12.75">
      <c r="A1547" s="76">
        <v>1547</v>
      </c>
      <c r="B1547" s="45"/>
      <c r="C1547" s="105"/>
      <c r="D1547" s="105"/>
      <c r="E1547" s="105"/>
      <c r="F1547" s="104"/>
      <c r="G1547" s="106"/>
      <c r="H1547" s="107"/>
      <c r="I1547" s="107"/>
      <c r="J1547" s="47"/>
      <c r="K1547" s="48"/>
      <c r="L1547" s="48"/>
      <c r="M1547" s="48"/>
      <c r="N1547" s="48"/>
      <c r="O1547" s="48"/>
      <c r="P1547" s="48"/>
      <c r="Q1547" s="48"/>
      <c r="R1547" s="48"/>
      <c r="S1547" s="140"/>
      <c r="T1547" s="48"/>
    </row>
    <row r="1548" spans="1:20" ht="12.75">
      <c r="A1548" s="76">
        <v>1548</v>
      </c>
      <c r="B1548" s="45"/>
      <c r="C1548" s="105"/>
      <c r="D1548" s="105"/>
      <c r="E1548" s="105"/>
      <c r="F1548" s="106"/>
      <c r="G1548" s="106"/>
      <c r="H1548" s="107"/>
      <c r="I1548" s="107"/>
      <c r="J1548" s="47"/>
      <c r="K1548" s="48"/>
      <c r="L1548" s="48"/>
      <c r="M1548" s="48"/>
      <c r="N1548" s="48"/>
      <c r="O1548" s="48"/>
      <c r="P1548" s="48"/>
      <c r="Q1548" s="48"/>
      <c r="R1548" s="48"/>
      <c r="S1548" s="140"/>
      <c r="T1548" s="48"/>
    </row>
    <row r="1549" spans="1:20" ht="12.75">
      <c r="A1549" s="76">
        <v>1549</v>
      </c>
      <c r="B1549" s="45"/>
      <c r="C1549" s="105"/>
      <c r="D1549" s="105"/>
      <c r="E1549" s="105"/>
      <c r="F1549" s="104"/>
      <c r="G1549" s="106"/>
      <c r="H1549" s="107"/>
      <c r="I1549" s="107"/>
      <c r="J1549" s="47"/>
      <c r="K1549" s="48"/>
      <c r="L1549" s="48"/>
      <c r="M1549" s="48"/>
      <c r="N1549" s="48"/>
      <c r="O1549" s="48"/>
      <c r="P1549" s="48"/>
      <c r="Q1549" s="48"/>
      <c r="R1549" s="48"/>
      <c r="S1549" s="140"/>
      <c r="T1549" s="48"/>
    </row>
    <row r="1550" spans="1:20" ht="12.75">
      <c r="A1550" s="76">
        <v>1550</v>
      </c>
      <c r="B1550" s="45"/>
      <c r="C1550" s="105"/>
      <c r="D1550" s="105"/>
      <c r="E1550" s="105"/>
      <c r="F1550" s="104"/>
      <c r="G1550" s="106"/>
      <c r="H1550" s="107"/>
      <c r="I1550" s="107"/>
      <c r="J1550" s="47"/>
      <c r="K1550" s="48"/>
      <c r="L1550" s="48"/>
      <c r="M1550" s="48"/>
      <c r="N1550" s="48"/>
      <c r="O1550" s="48"/>
      <c r="P1550" s="48"/>
      <c r="Q1550" s="48"/>
      <c r="R1550" s="48"/>
      <c r="S1550" s="140"/>
      <c r="T1550" s="48"/>
    </row>
    <row r="1551" spans="1:20" ht="12.75">
      <c r="A1551" s="76">
        <v>1551</v>
      </c>
      <c r="B1551" s="45"/>
      <c r="C1551" s="105"/>
      <c r="D1551" s="105"/>
      <c r="E1551" s="105"/>
      <c r="F1551" s="104"/>
      <c r="G1551" s="106"/>
      <c r="H1551" s="107"/>
      <c r="I1551" s="107"/>
      <c r="J1551" s="47"/>
      <c r="K1551" s="129"/>
      <c r="L1551" s="48"/>
      <c r="M1551" s="48"/>
      <c r="N1551" s="48"/>
      <c r="O1551" s="48"/>
      <c r="P1551" s="48"/>
      <c r="Q1551" s="48"/>
      <c r="R1551" s="48"/>
      <c r="S1551" s="140"/>
      <c r="T1551" s="48"/>
    </row>
    <row r="1552" spans="1:20" ht="12.75">
      <c r="A1552" s="76">
        <v>1552</v>
      </c>
      <c r="B1552" s="45"/>
      <c r="C1552" s="105"/>
      <c r="D1552" s="105"/>
      <c r="E1552" s="105"/>
      <c r="F1552" s="104"/>
      <c r="G1552" s="106"/>
      <c r="H1552" s="107"/>
      <c r="I1552" s="107"/>
      <c r="J1552" s="47"/>
      <c r="K1552" s="48"/>
      <c r="L1552" s="48"/>
      <c r="M1552" s="48"/>
      <c r="N1552" s="48"/>
      <c r="O1552" s="48"/>
      <c r="P1552" s="48"/>
      <c r="Q1552" s="48"/>
      <c r="R1552" s="48"/>
      <c r="S1552" s="140"/>
      <c r="T1552" s="48"/>
    </row>
    <row r="1553" spans="1:20" ht="12.75">
      <c r="A1553" s="76">
        <v>1553</v>
      </c>
      <c r="B1553" s="45"/>
      <c r="C1553" s="105"/>
      <c r="D1553" s="105"/>
      <c r="E1553" s="105"/>
      <c r="F1553" s="104"/>
      <c r="G1553" s="106"/>
      <c r="H1553" s="107"/>
      <c r="I1553" s="107"/>
      <c r="J1553" s="47"/>
      <c r="K1553" s="48"/>
      <c r="L1553" s="48"/>
      <c r="M1553" s="48"/>
      <c r="N1553" s="48"/>
      <c r="O1553" s="48"/>
      <c r="P1553" s="48"/>
      <c r="Q1553" s="48"/>
      <c r="R1553" s="48"/>
      <c r="S1553" s="140"/>
      <c r="T1553" s="48"/>
    </row>
    <row r="1554" spans="1:20" ht="12.75">
      <c r="A1554" s="76">
        <v>1554</v>
      </c>
      <c r="B1554" s="45"/>
      <c r="C1554" s="105"/>
      <c r="D1554" s="105"/>
      <c r="E1554" s="105"/>
      <c r="F1554" s="104"/>
      <c r="G1554" s="106"/>
      <c r="H1554" s="107"/>
      <c r="I1554" s="107"/>
      <c r="J1554" s="47"/>
      <c r="K1554" s="48"/>
      <c r="L1554" s="48"/>
      <c r="M1554" s="48"/>
      <c r="N1554" s="48"/>
      <c r="O1554" s="48"/>
      <c r="P1554" s="48"/>
      <c r="Q1554" s="48"/>
      <c r="R1554" s="48"/>
      <c r="S1554" s="140"/>
      <c r="T1554" s="48"/>
    </row>
    <row r="1555" spans="1:20" ht="12.75">
      <c r="A1555" s="76">
        <v>1555</v>
      </c>
      <c r="B1555" s="45"/>
      <c r="C1555" s="105"/>
      <c r="D1555" s="105"/>
      <c r="E1555" s="105"/>
      <c r="F1555" s="104"/>
      <c r="G1555" s="106"/>
      <c r="H1555" s="107"/>
      <c r="I1555" s="107"/>
      <c r="J1555" s="47"/>
      <c r="K1555" s="48"/>
      <c r="L1555" s="48"/>
      <c r="M1555" s="48"/>
      <c r="N1555" s="48"/>
      <c r="O1555" s="48"/>
      <c r="P1555" s="48"/>
      <c r="Q1555" s="48"/>
      <c r="R1555" s="48"/>
      <c r="S1555" s="140"/>
      <c r="T1555" s="48"/>
    </row>
    <row r="1556" spans="1:20" ht="12.75">
      <c r="A1556" s="76">
        <v>1556</v>
      </c>
      <c r="B1556" s="45"/>
      <c r="C1556" s="105"/>
      <c r="D1556" s="105"/>
      <c r="E1556" s="105"/>
      <c r="F1556" s="104"/>
      <c r="G1556" s="106"/>
      <c r="H1556" s="107"/>
      <c r="I1556" s="107"/>
      <c r="J1556" s="47"/>
      <c r="K1556" s="48"/>
      <c r="L1556" s="48"/>
      <c r="M1556" s="48"/>
      <c r="N1556" s="48"/>
      <c r="O1556" s="48"/>
      <c r="P1556" s="48"/>
      <c r="Q1556" s="48"/>
      <c r="R1556" s="48"/>
      <c r="S1556" s="140"/>
      <c r="T1556" s="48"/>
    </row>
    <row r="1557" spans="1:20" ht="12.75">
      <c r="A1557" s="76">
        <v>1557</v>
      </c>
      <c r="B1557" s="45"/>
      <c r="C1557" s="105"/>
      <c r="D1557" s="105"/>
      <c r="E1557" s="105"/>
      <c r="F1557" s="104"/>
      <c r="G1557" s="106"/>
      <c r="H1557" s="107"/>
      <c r="I1557" s="107"/>
      <c r="J1557" s="47"/>
      <c r="K1557" s="48"/>
      <c r="L1557" s="48"/>
      <c r="M1557" s="48"/>
      <c r="N1557" s="48"/>
      <c r="O1557" s="48"/>
      <c r="P1557" s="48"/>
      <c r="Q1557" s="48"/>
      <c r="R1557" s="48"/>
      <c r="S1557" s="140"/>
      <c r="T1557" s="48"/>
    </row>
    <row r="1558" spans="1:20" ht="12.75">
      <c r="A1558" s="76">
        <v>1558</v>
      </c>
      <c r="B1558" s="45"/>
      <c r="C1558" s="105"/>
      <c r="D1558" s="105"/>
      <c r="E1558" s="105"/>
      <c r="F1558" s="104"/>
      <c r="G1558" s="106"/>
      <c r="H1558" s="107"/>
      <c r="I1558" s="107"/>
      <c r="J1558" s="47"/>
      <c r="K1558" s="48"/>
      <c r="L1558" s="48"/>
      <c r="M1558" s="48"/>
      <c r="N1558" s="48"/>
      <c r="O1558" s="48"/>
      <c r="P1558" s="48"/>
      <c r="Q1558" s="48"/>
      <c r="R1558" s="48"/>
      <c r="S1558" s="140"/>
      <c r="T1558" s="48"/>
    </row>
    <row r="1559" spans="1:20" ht="12.75">
      <c r="A1559" s="76">
        <v>1559</v>
      </c>
      <c r="B1559" s="45"/>
      <c r="C1559" s="105"/>
      <c r="D1559" s="105"/>
      <c r="E1559" s="105"/>
      <c r="F1559" s="104"/>
      <c r="G1559" s="106"/>
      <c r="H1559" s="107"/>
      <c r="I1559" s="107"/>
      <c r="J1559" s="47"/>
      <c r="K1559" s="48"/>
      <c r="L1559" s="48"/>
      <c r="M1559" s="48"/>
      <c r="N1559" s="48"/>
      <c r="O1559" s="48"/>
      <c r="P1559" s="48"/>
      <c r="Q1559" s="48"/>
      <c r="R1559" s="48"/>
      <c r="S1559" s="140"/>
      <c r="T1559" s="48"/>
    </row>
    <row r="1560" spans="1:20" ht="12.75">
      <c r="A1560" s="76">
        <v>1560</v>
      </c>
      <c r="B1560" s="45"/>
      <c r="C1560" s="105"/>
      <c r="D1560" s="105"/>
      <c r="E1560" s="105"/>
      <c r="F1560" s="106"/>
      <c r="G1560" s="106"/>
      <c r="H1560" s="107"/>
      <c r="I1560" s="107"/>
      <c r="J1560" s="47"/>
      <c r="K1560" s="48"/>
      <c r="L1560" s="48"/>
      <c r="M1560" s="48"/>
      <c r="N1560" s="48"/>
      <c r="O1560" s="48"/>
      <c r="P1560" s="48"/>
      <c r="Q1560" s="48"/>
      <c r="R1560" s="48"/>
      <c r="S1560" s="140"/>
      <c r="T1560" s="48"/>
    </row>
    <row r="1561" spans="1:20" ht="12.75">
      <c r="A1561" s="76">
        <v>1561</v>
      </c>
      <c r="B1561" s="45"/>
      <c r="C1561" s="105"/>
      <c r="D1561" s="105"/>
      <c r="E1561" s="105"/>
      <c r="F1561" s="104"/>
      <c r="G1561" s="106"/>
      <c r="H1561" s="107"/>
      <c r="I1561" s="107"/>
      <c r="J1561" s="47"/>
      <c r="K1561" s="48"/>
      <c r="L1561" s="48"/>
      <c r="M1561" s="48"/>
      <c r="N1561" s="48"/>
      <c r="O1561" s="48"/>
      <c r="P1561" s="48"/>
      <c r="Q1561" s="48"/>
      <c r="R1561" s="48"/>
      <c r="S1561" s="140"/>
      <c r="T1561" s="48"/>
    </row>
    <row r="1562" spans="1:20" ht="12.75">
      <c r="A1562" s="76">
        <v>1562</v>
      </c>
      <c r="B1562" s="45"/>
      <c r="C1562" s="105"/>
      <c r="D1562" s="105"/>
      <c r="E1562" s="105"/>
      <c r="F1562" s="104"/>
      <c r="G1562" s="106"/>
      <c r="H1562" s="107"/>
      <c r="I1562" s="107"/>
      <c r="J1562" s="47"/>
      <c r="K1562" s="48"/>
      <c r="L1562" s="48"/>
      <c r="M1562" s="48"/>
      <c r="N1562" s="48"/>
      <c r="O1562" s="48"/>
      <c r="P1562" s="48"/>
      <c r="Q1562" s="48"/>
      <c r="R1562" s="48"/>
      <c r="S1562" s="140"/>
      <c r="T1562" s="48"/>
    </row>
    <row r="1563" spans="1:20" ht="12.75">
      <c r="A1563" s="76">
        <v>1563</v>
      </c>
      <c r="B1563" s="45"/>
      <c r="C1563" s="105"/>
      <c r="D1563" s="105"/>
      <c r="E1563" s="105"/>
      <c r="F1563" s="104"/>
      <c r="G1563" s="106"/>
      <c r="H1563" s="107"/>
      <c r="I1563" s="107"/>
      <c r="J1563" s="47"/>
      <c r="K1563" s="48"/>
      <c r="L1563" s="48"/>
      <c r="M1563" s="48"/>
      <c r="N1563" s="48"/>
      <c r="O1563" s="48"/>
      <c r="P1563" s="48"/>
      <c r="Q1563" s="48"/>
      <c r="R1563" s="48"/>
      <c r="S1563" s="140"/>
      <c r="T1563" s="48"/>
    </row>
    <row r="1564" spans="1:20" ht="12.75">
      <c r="A1564" s="76">
        <v>1564</v>
      </c>
      <c r="B1564" s="45"/>
      <c r="C1564" s="105"/>
      <c r="D1564" s="105"/>
      <c r="E1564" s="105"/>
      <c r="F1564" s="104"/>
      <c r="G1564" s="106"/>
      <c r="H1564" s="107"/>
      <c r="I1564" s="107"/>
      <c r="J1564" s="47"/>
      <c r="K1564" s="48"/>
      <c r="L1564" s="48"/>
      <c r="M1564" s="48"/>
      <c r="N1564" s="48"/>
      <c r="O1564" s="48"/>
      <c r="P1564" s="48"/>
      <c r="Q1564" s="48"/>
      <c r="R1564" s="48"/>
      <c r="S1564" s="140"/>
      <c r="T1564" s="48"/>
    </row>
    <row r="1565" spans="1:20" ht="12.75">
      <c r="A1565" s="76">
        <v>1565</v>
      </c>
      <c r="B1565" s="45"/>
      <c r="C1565" s="105"/>
      <c r="D1565" s="105"/>
      <c r="E1565" s="105"/>
      <c r="F1565" s="104"/>
      <c r="G1565" s="106"/>
      <c r="H1565" s="107"/>
      <c r="I1565" s="107"/>
      <c r="J1565" s="47"/>
      <c r="K1565" s="48"/>
      <c r="L1565" s="48"/>
      <c r="M1565" s="48"/>
      <c r="N1565" s="48"/>
      <c r="O1565" s="48"/>
      <c r="P1565" s="48"/>
      <c r="Q1565" s="48"/>
      <c r="R1565" s="48"/>
      <c r="S1565" s="140"/>
      <c r="T1565" s="48"/>
    </row>
    <row r="1566" spans="1:20" ht="12.75">
      <c r="A1566" s="76">
        <v>1566</v>
      </c>
      <c r="B1566" s="45"/>
      <c r="C1566" s="105"/>
      <c r="D1566" s="105"/>
      <c r="E1566" s="105"/>
      <c r="F1566" s="104"/>
      <c r="G1566" s="106"/>
      <c r="H1566" s="107"/>
      <c r="I1566" s="107"/>
      <c r="J1566" s="47"/>
      <c r="K1566" s="48"/>
      <c r="L1566" s="48"/>
      <c r="M1566" s="48"/>
      <c r="N1566" s="48"/>
      <c r="O1566" s="48"/>
      <c r="P1566" s="48"/>
      <c r="Q1566" s="48"/>
      <c r="R1566" s="48"/>
      <c r="S1566" s="140"/>
      <c r="T1566" s="48"/>
    </row>
    <row r="1567" spans="1:20" ht="12.75">
      <c r="A1567" s="76">
        <v>1567</v>
      </c>
      <c r="B1567" s="45"/>
      <c r="C1567" s="105"/>
      <c r="D1567" s="105"/>
      <c r="E1567" s="105"/>
      <c r="F1567" s="104"/>
      <c r="G1567" s="106"/>
      <c r="H1567" s="107"/>
      <c r="I1567" s="107"/>
      <c r="J1567" s="47"/>
      <c r="K1567" s="48"/>
      <c r="L1567" s="48"/>
      <c r="M1567" s="48"/>
      <c r="N1567" s="48"/>
      <c r="O1567" s="48"/>
      <c r="P1567" s="48"/>
      <c r="Q1567" s="48"/>
      <c r="R1567" s="48"/>
      <c r="S1567" s="140"/>
      <c r="T1567" s="48"/>
    </row>
    <row r="1568" spans="1:20" ht="12.75">
      <c r="A1568" s="76">
        <v>1568</v>
      </c>
      <c r="B1568" s="45"/>
      <c r="C1568" s="105"/>
      <c r="D1568" s="105"/>
      <c r="E1568" s="105"/>
      <c r="F1568" s="104"/>
      <c r="G1568" s="106"/>
      <c r="H1568" s="107"/>
      <c r="I1568" s="107"/>
      <c r="J1568" s="47"/>
      <c r="K1568" s="48"/>
      <c r="L1568" s="48"/>
      <c r="M1568" s="48"/>
      <c r="N1568" s="48"/>
      <c r="O1568" s="48"/>
      <c r="P1568" s="48"/>
      <c r="Q1568" s="48"/>
      <c r="R1568" s="48"/>
      <c r="S1568" s="140"/>
      <c r="T1568" s="48"/>
    </row>
    <row r="1569" spans="1:20" ht="12.75">
      <c r="A1569" s="76">
        <v>1569</v>
      </c>
      <c r="B1569" s="45"/>
      <c r="C1569" s="105"/>
      <c r="D1569" s="105"/>
      <c r="E1569" s="105"/>
      <c r="F1569" s="104"/>
      <c r="G1569" s="106"/>
      <c r="H1569" s="107"/>
      <c r="I1569" s="107"/>
      <c r="J1569" s="47"/>
      <c r="K1569" s="48"/>
      <c r="L1569" s="48"/>
      <c r="M1569" s="48"/>
      <c r="N1569" s="48"/>
      <c r="O1569" s="48"/>
      <c r="P1569" s="48"/>
      <c r="Q1569" s="48"/>
      <c r="R1569" s="48"/>
      <c r="S1569" s="140"/>
      <c r="T1569" s="48"/>
    </row>
    <row r="1570" spans="1:20" ht="12.75">
      <c r="A1570" s="76">
        <v>1570</v>
      </c>
      <c r="B1570" s="45"/>
      <c r="C1570" s="105"/>
      <c r="D1570" s="105"/>
      <c r="E1570" s="105"/>
      <c r="F1570" s="104"/>
      <c r="G1570" s="106"/>
      <c r="H1570" s="107"/>
      <c r="I1570" s="107"/>
      <c r="J1570" s="47"/>
      <c r="K1570" s="132"/>
      <c r="L1570" s="48"/>
      <c r="M1570" s="48"/>
      <c r="N1570" s="48"/>
      <c r="O1570" s="48"/>
      <c r="P1570" s="48"/>
      <c r="Q1570" s="48"/>
      <c r="R1570" s="48"/>
      <c r="S1570" s="140"/>
      <c r="T1570" s="48"/>
    </row>
    <row r="1571" spans="1:20" ht="12.75">
      <c r="A1571" s="76">
        <v>1571</v>
      </c>
      <c r="B1571" s="45"/>
      <c r="C1571" s="105"/>
      <c r="D1571" s="105"/>
      <c r="E1571" s="105"/>
      <c r="F1571" s="104"/>
      <c r="G1571" s="106"/>
      <c r="H1571" s="107"/>
      <c r="I1571" s="107"/>
      <c r="J1571" s="47"/>
      <c r="K1571" s="133"/>
      <c r="L1571" s="48"/>
      <c r="M1571" s="48"/>
      <c r="N1571" s="48"/>
      <c r="O1571" s="48"/>
      <c r="P1571" s="48"/>
      <c r="Q1571" s="48"/>
      <c r="R1571" s="48"/>
      <c r="S1571" s="140"/>
      <c r="T1571" s="48"/>
    </row>
    <row r="1572" spans="1:20" ht="12.75">
      <c r="A1572" s="76">
        <v>1572</v>
      </c>
      <c r="B1572" s="45"/>
      <c r="C1572" s="105"/>
      <c r="D1572" s="105"/>
      <c r="E1572" s="105"/>
      <c r="F1572" s="104"/>
      <c r="G1572" s="106"/>
      <c r="H1572" s="107"/>
      <c r="I1572" s="107"/>
      <c r="J1572" s="47"/>
      <c r="K1572" s="133"/>
      <c r="L1572" s="48"/>
      <c r="M1572" s="48"/>
      <c r="N1572" s="48"/>
      <c r="O1572" s="48"/>
      <c r="P1572" s="48"/>
      <c r="Q1572" s="48"/>
      <c r="R1572" s="48"/>
      <c r="S1572" s="140"/>
      <c r="T1572" s="48"/>
    </row>
    <row r="1573" spans="1:20" ht="12.75">
      <c r="A1573" s="76">
        <v>1573</v>
      </c>
      <c r="B1573" s="45"/>
      <c r="C1573" s="105"/>
      <c r="D1573" s="105"/>
      <c r="E1573" s="105"/>
      <c r="F1573" s="104"/>
      <c r="G1573" s="106"/>
      <c r="H1573" s="107"/>
      <c r="I1573" s="107"/>
      <c r="J1573" s="47"/>
      <c r="K1573" s="133"/>
      <c r="L1573" s="48"/>
      <c r="M1573" s="48"/>
      <c r="N1573" s="48"/>
      <c r="O1573" s="48"/>
      <c r="P1573" s="48"/>
      <c r="Q1573" s="48"/>
      <c r="R1573" s="48"/>
      <c r="S1573" s="140"/>
      <c r="T1573" s="48"/>
    </row>
    <row r="1574" spans="1:20" ht="12.75">
      <c r="A1574" s="76">
        <v>1574</v>
      </c>
      <c r="B1574" s="45"/>
      <c r="C1574" s="105"/>
      <c r="D1574" s="105"/>
      <c r="E1574" s="105"/>
      <c r="F1574" s="104"/>
      <c r="G1574" s="106"/>
      <c r="H1574" s="107"/>
      <c r="I1574" s="107"/>
      <c r="J1574" s="47"/>
      <c r="K1574" s="133"/>
      <c r="L1574" s="48"/>
      <c r="M1574" s="48"/>
      <c r="N1574" s="48"/>
      <c r="O1574" s="48"/>
      <c r="P1574" s="48"/>
      <c r="Q1574" s="48"/>
      <c r="R1574" s="48"/>
      <c r="S1574" s="140"/>
      <c r="T1574" s="48"/>
    </row>
    <row r="1575" spans="1:20" ht="12.75">
      <c r="A1575" s="76">
        <v>1575</v>
      </c>
      <c r="B1575" s="45"/>
      <c r="C1575" s="105"/>
      <c r="D1575" s="105"/>
      <c r="E1575" s="105"/>
      <c r="F1575" s="104"/>
      <c r="G1575" s="106"/>
      <c r="H1575" s="107"/>
      <c r="I1575" s="107"/>
      <c r="J1575" s="47"/>
      <c r="K1575" s="133"/>
      <c r="L1575" s="48"/>
      <c r="M1575" s="48"/>
      <c r="N1575" s="48"/>
      <c r="O1575" s="48"/>
      <c r="P1575" s="48"/>
      <c r="Q1575" s="48"/>
      <c r="R1575" s="48"/>
      <c r="S1575" s="140"/>
      <c r="T1575" s="48"/>
    </row>
    <row r="1576" spans="1:20" ht="12.75">
      <c r="A1576" s="76">
        <v>1576</v>
      </c>
      <c r="B1576" s="45"/>
      <c r="C1576" s="105"/>
      <c r="D1576" s="105"/>
      <c r="E1576" s="105"/>
      <c r="F1576" s="104"/>
      <c r="G1576" s="106"/>
      <c r="H1576" s="107"/>
      <c r="I1576" s="107"/>
      <c r="J1576" s="47"/>
      <c r="K1576" s="133"/>
      <c r="L1576" s="48"/>
      <c r="M1576" s="48"/>
      <c r="N1576" s="48"/>
      <c r="O1576" s="48"/>
      <c r="P1576" s="48"/>
      <c r="Q1576" s="48"/>
      <c r="R1576" s="48"/>
      <c r="S1576" s="140"/>
      <c r="T1576" s="48"/>
    </row>
    <row r="1577" spans="1:20" ht="12.75">
      <c r="A1577" s="76">
        <v>1577</v>
      </c>
      <c r="B1577" s="45"/>
      <c r="C1577" s="105"/>
      <c r="D1577" s="105"/>
      <c r="E1577" s="105"/>
      <c r="F1577" s="104"/>
      <c r="G1577" s="106"/>
      <c r="H1577" s="107"/>
      <c r="I1577" s="107"/>
      <c r="J1577" s="47"/>
      <c r="K1577" s="133"/>
      <c r="L1577" s="48"/>
      <c r="M1577" s="48"/>
      <c r="N1577" s="48"/>
      <c r="O1577" s="48"/>
      <c r="P1577" s="48"/>
      <c r="Q1577" s="48"/>
      <c r="R1577" s="48"/>
      <c r="S1577" s="140"/>
      <c r="T1577" s="48"/>
    </row>
    <row r="1578" spans="1:20" ht="12.75">
      <c r="A1578" s="76">
        <v>1578</v>
      </c>
      <c r="B1578" s="45"/>
      <c r="C1578" s="105"/>
      <c r="D1578" s="105"/>
      <c r="E1578" s="105"/>
      <c r="F1578" s="104"/>
      <c r="G1578" s="106"/>
      <c r="H1578" s="107"/>
      <c r="I1578" s="107"/>
      <c r="J1578" s="47"/>
      <c r="K1578" s="133"/>
      <c r="L1578" s="48"/>
      <c r="M1578" s="48"/>
      <c r="N1578" s="48"/>
      <c r="O1578" s="48"/>
      <c r="P1578" s="48"/>
      <c r="Q1578" s="48"/>
      <c r="R1578" s="48"/>
      <c r="S1578" s="140"/>
      <c r="T1578" s="48"/>
    </row>
    <row r="1579" spans="1:20" ht="12.75">
      <c r="A1579" s="76">
        <v>1579</v>
      </c>
      <c r="B1579" s="45"/>
      <c r="C1579" s="105"/>
      <c r="D1579" s="105"/>
      <c r="E1579" s="105"/>
      <c r="F1579" s="104"/>
      <c r="G1579" s="106"/>
      <c r="H1579" s="107"/>
      <c r="I1579" s="107"/>
      <c r="J1579" s="47"/>
      <c r="K1579" s="133"/>
      <c r="L1579" s="48"/>
      <c r="M1579" s="48"/>
      <c r="N1579" s="48"/>
      <c r="O1579" s="48"/>
      <c r="P1579" s="48"/>
      <c r="Q1579" s="48"/>
      <c r="R1579" s="48"/>
      <c r="S1579" s="140"/>
      <c r="T1579" s="48"/>
    </row>
    <row r="1580" spans="1:20" ht="12.75">
      <c r="A1580" s="76">
        <v>1580</v>
      </c>
      <c r="B1580" s="45"/>
      <c r="C1580" s="105"/>
      <c r="D1580" s="105"/>
      <c r="E1580" s="105"/>
      <c r="F1580" s="104"/>
      <c r="G1580" s="106"/>
      <c r="H1580" s="107"/>
      <c r="I1580" s="107"/>
      <c r="J1580" s="47"/>
      <c r="K1580" s="133"/>
      <c r="L1580" s="48"/>
      <c r="M1580" s="48"/>
      <c r="N1580" s="48"/>
      <c r="O1580" s="48"/>
      <c r="P1580" s="48"/>
      <c r="Q1580" s="48"/>
      <c r="R1580" s="48"/>
      <c r="S1580" s="140"/>
      <c r="T1580" s="48"/>
    </row>
    <row r="1581" spans="1:20" ht="12.75">
      <c r="A1581" s="76">
        <v>1581</v>
      </c>
      <c r="B1581" s="45"/>
      <c r="C1581" s="105"/>
      <c r="D1581" s="105"/>
      <c r="E1581" s="105"/>
      <c r="F1581" s="104"/>
      <c r="G1581" s="106"/>
      <c r="H1581" s="107"/>
      <c r="I1581" s="107"/>
      <c r="J1581" s="47"/>
      <c r="K1581" s="133"/>
      <c r="L1581" s="48"/>
      <c r="M1581" s="48"/>
      <c r="N1581" s="48"/>
      <c r="O1581" s="48"/>
      <c r="P1581" s="48"/>
      <c r="Q1581" s="48"/>
      <c r="R1581" s="48"/>
      <c r="S1581" s="140"/>
      <c r="T1581" s="48"/>
    </row>
    <row r="1582" spans="1:20" ht="12.75">
      <c r="A1582" s="76">
        <v>1582</v>
      </c>
      <c r="B1582" s="45"/>
      <c r="C1582" s="105"/>
      <c r="D1582" s="105"/>
      <c r="E1582" s="105"/>
      <c r="F1582" s="104"/>
      <c r="G1582" s="106"/>
      <c r="H1582" s="107"/>
      <c r="I1582" s="107"/>
      <c r="J1582" s="47"/>
      <c r="K1582" s="133"/>
      <c r="L1582" s="48"/>
      <c r="M1582" s="48"/>
      <c r="N1582" s="48"/>
      <c r="O1582" s="48"/>
      <c r="P1582" s="48"/>
      <c r="Q1582" s="48"/>
      <c r="R1582" s="48"/>
      <c r="S1582" s="140"/>
      <c r="T1582" s="48"/>
    </row>
    <row r="1583" spans="1:20" ht="12.75">
      <c r="A1583" s="76">
        <v>1583</v>
      </c>
      <c r="B1583" s="45"/>
      <c r="C1583" s="105"/>
      <c r="D1583" s="105"/>
      <c r="E1583" s="105"/>
      <c r="F1583" s="104"/>
      <c r="G1583" s="106"/>
      <c r="H1583" s="107"/>
      <c r="I1583" s="107"/>
      <c r="J1583" s="47"/>
      <c r="K1583" s="131"/>
      <c r="L1583" s="48"/>
      <c r="M1583" s="48"/>
      <c r="N1583" s="48"/>
      <c r="O1583" s="48"/>
      <c r="P1583" s="48"/>
      <c r="Q1583" s="48"/>
      <c r="R1583" s="48"/>
      <c r="S1583" s="140"/>
      <c r="T1583" s="48"/>
    </row>
    <row r="1584" spans="1:20" ht="12.75">
      <c r="A1584" s="76">
        <v>1584</v>
      </c>
      <c r="B1584" s="45"/>
      <c r="C1584" s="105"/>
      <c r="D1584" s="105"/>
      <c r="E1584" s="105"/>
      <c r="F1584" s="104"/>
      <c r="G1584" s="106"/>
      <c r="H1584" s="107"/>
      <c r="I1584" s="107"/>
      <c r="J1584" s="47"/>
      <c r="K1584" s="48"/>
      <c r="L1584" s="48"/>
      <c r="M1584" s="48"/>
      <c r="N1584" s="48"/>
      <c r="O1584" s="48"/>
      <c r="P1584" s="48"/>
      <c r="Q1584" s="48"/>
      <c r="R1584" s="48"/>
      <c r="S1584" s="140"/>
      <c r="T1584" s="48"/>
    </row>
    <row r="1585" spans="1:20" ht="12.75">
      <c r="A1585" s="76">
        <v>1585</v>
      </c>
      <c r="B1585" s="45"/>
      <c r="C1585" s="105"/>
      <c r="D1585" s="105"/>
      <c r="E1585" s="105"/>
      <c r="F1585" s="104"/>
      <c r="G1585" s="106"/>
      <c r="H1585" s="107"/>
      <c r="I1585" s="107"/>
      <c r="J1585" s="47"/>
      <c r="K1585" s="48"/>
      <c r="L1585" s="48"/>
      <c r="M1585" s="48"/>
      <c r="N1585" s="48"/>
      <c r="O1585" s="48"/>
      <c r="P1585" s="48"/>
      <c r="Q1585" s="48"/>
      <c r="R1585" s="48"/>
      <c r="S1585" s="140"/>
      <c r="T1585" s="48"/>
    </row>
    <row r="1586" spans="1:20" ht="12.75">
      <c r="A1586" s="76">
        <v>1586</v>
      </c>
      <c r="B1586" s="45"/>
      <c r="C1586" s="105"/>
      <c r="D1586" s="105"/>
      <c r="E1586" s="105"/>
      <c r="F1586" s="104"/>
      <c r="G1586" s="106"/>
      <c r="H1586" s="107"/>
      <c r="I1586" s="107"/>
      <c r="J1586" s="47"/>
      <c r="K1586" s="48"/>
      <c r="L1586" s="48"/>
      <c r="M1586" s="48"/>
      <c r="N1586" s="48"/>
      <c r="O1586" s="48"/>
      <c r="P1586" s="48"/>
      <c r="Q1586" s="48"/>
      <c r="R1586" s="48"/>
      <c r="S1586" s="140"/>
      <c r="T1586" s="48"/>
    </row>
    <row r="1587" spans="1:20" ht="12.75">
      <c r="A1587" s="76">
        <v>1587</v>
      </c>
      <c r="B1587" s="45"/>
      <c r="C1587" s="105"/>
      <c r="D1587" s="105"/>
      <c r="E1587" s="105"/>
      <c r="F1587" s="104"/>
      <c r="G1587" s="106"/>
      <c r="H1587" s="107"/>
      <c r="I1587" s="107"/>
      <c r="J1587" s="47"/>
      <c r="K1587" s="48"/>
      <c r="L1587" s="48"/>
      <c r="M1587" s="48"/>
      <c r="N1587" s="48"/>
      <c r="O1587" s="48"/>
      <c r="P1587" s="48"/>
      <c r="Q1587" s="48"/>
      <c r="R1587" s="48"/>
      <c r="S1587" s="140"/>
      <c r="T1587" s="48"/>
    </row>
    <row r="1588" spans="1:20" ht="12.75">
      <c r="A1588" s="76">
        <v>1588</v>
      </c>
      <c r="B1588" s="45"/>
      <c r="C1588" s="105"/>
      <c r="D1588" s="105"/>
      <c r="E1588" s="105"/>
      <c r="F1588" s="104"/>
      <c r="G1588" s="106"/>
      <c r="H1588" s="107"/>
      <c r="I1588" s="107"/>
      <c r="J1588" s="47"/>
      <c r="K1588" s="48"/>
      <c r="L1588" s="48"/>
      <c r="M1588" s="48"/>
      <c r="N1588" s="48"/>
      <c r="O1588" s="48"/>
      <c r="P1588" s="48"/>
      <c r="Q1588" s="48"/>
      <c r="R1588" s="48"/>
      <c r="S1588" s="140"/>
      <c r="T1588" s="48"/>
    </row>
    <row r="1589" spans="1:20" ht="12.75">
      <c r="A1589" s="76">
        <v>1589</v>
      </c>
      <c r="B1589" s="45"/>
      <c r="C1589" s="105"/>
      <c r="D1589" s="105"/>
      <c r="E1589" s="105"/>
      <c r="F1589" s="104"/>
      <c r="G1589" s="106"/>
      <c r="H1589" s="107"/>
      <c r="I1589" s="107"/>
      <c r="J1589" s="47"/>
      <c r="K1589" s="109"/>
      <c r="L1589" s="48"/>
      <c r="M1589" s="48"/>
      <c r="N1589" s="48"/>
      <c r="O1589" s="48"/>
      <c r="P1589" s="48"/>
      <c r="Q1589" s="48"/>
      <c r="R1589" s="48"/>
      <c r="S1589" s="140"/>
      <c r="T1589" s="48"/>
    </row>
    <row r="1590" spans="1:20" ht="12.75">
      <c r="A1590" s="76">
        <v>1590</v>
      </c>
      <c r="B1590" s="45"/>
      <c r="C1590" s="105"/>
      <c r="D1590" s="105"/>
      <c r="E1590" s="105"/>
      <c r="F1590" s="106"/>
      <c r="G1590" s="106"/>
      <c r="H1590" s="107"/>
      <c r="I1590" s="107"/>
      <c r="J1590" s="47"/>
      <c r="K1590" s="48"/>
      <c r="L1590" s="48"/>
      <c r="M1590" s="48"/>
      <c r="N1590" s="48"/>
      <c r="O1590" s="48"/>
      <c r="P1590" s="48"/>
      <c r="Q1590" s="48"/>
      <c r="R1590" s="48"/>
      <c r="S1590" s="140"/>
      <c r="T1590" s="48"/>
    </row>
    <row r="1591" spans="1:20" ht="12.75">
      <c r="A1591" s="76">
        <v>1591</v>
      </c>
      <c r="B1591" s="45"/>
      <c r="C1591" s="105"/>
      <c r="D1591" s="105"/>
      <c r="E1591" s="105"/>
      <c r="F1591" s="104"/>
      <c r="G1591" s="106"/>
      <c r="H1591" s="107"/>
      <c r="I1591" s="107"/>
      <c r="J1591" s="47"/>
      <c r="K1591" s="48"/>
      <c r="L1591" s="48"/>
      <c r="M1591" s="48"/>
      <c r="N1591" s="48"/>
      <c r="O1591" s="48"/>
      <c r="P1591" s="48"/>
      <c r="Q1591" s="48"/>
      <c r="R1591" s="48"/>
      <c r="S1591" s="140"/>
      <c r="T1591" s="48"/>
    </row>
    <row r="1592" spans="1:20" ht="12.75">
      <c r="A1592" s="76">
        <v>1592</v>
      </c>
      <c r="B1592" s="45"/>
      <c r="C1592" s="105"/>
      <c r="D1592" s="105"/>
      <c r="E1592" s="105"/>
      <c r="F1592" s="106"/>
      <c r="G1592" s="106"/>
      <c r="H1592" s="107"/>
      <c r="I1592" s="107"/>
      <c r="J1592" s="47"/>
      <c r="K1592" s="48"/>
      <c r="L1592" s="48"/>
      <c r="M1592" s="48"/>
      <c r="N1592" s="48"/>
      <c r="O1592" s="48"/>
      <c r="P1592" s="48"/>
      <c r="Q1592" s="48"/>
      <c r="R1592" s="48"/>
      <c r="S1592" s="140"/>
      <c r="T1592" s="48"/>
    </row>
    <row r="1593" spans="1:20" ht="12.75">
      <c r="A1593" s="76">
        <v>1593</v>
      </c>
      <c r="B1593" s="45"/>
      <c r="C1593" s="105"/>
      <c r="D1593" s="105"/>
      <c r="E1593" s="105"/>
      <c r="F1593" s="104"/>
      <c r="G1593" s="106"/>
      <c r="H1593" s="107"/>
      <c r="I1593" s="107"/>
      <c r="J1593" s="47"/>
      <c r="K1593" s="131"/>
      <c r="L1593" s="48"/>
      <c r="M1593" s="48"/>
      <c r="N1593" s="48"/>
      <c r="O1593" s="48"/>
      <c r="P1593" s="48"/>
      <c r="Q1593" s="48"/>
      <c r="R1593" s="48"/>
      <c r="S1593" s="140"/>
      <c r="T1593" s="48"/>
    </row>
    <row r="1594" spans="1:20" ht="12.75">
      <c r="A1594" s="76">
        <v>1594</v>
      </c>
      <c r="B1594" s="45"/>
      <c r="C1594" s="105"/>
      <c r="D1594" s="105"/>
      <c r="E1594" s="105"/>
      <c r="F1594" s="104"/>
      <c r="G1594" s="106"/>
      <c r="H1594" s="107"/>
      <c r="I1594" s="107"/>
      <c r="J1594" s="47"/>
      <c r="K1594" s="131"/>
      <c r="L1594" s="48"/>
      <c r="M1594" s="48"/>
      <c r="N1594" s="48"/>
      <c r="O1594" s="48"/>
      <c r="P1594" s="48"/>
      <c r="Q1594" s="48"/>
      <c r="R1594" s="48"/>
      <c r="S1594" s="140"/>
      <c r="T1594" s="48"/>
    </row>
    <row r="1595" spans="1:20" ht="12.75">
      <c r="A1595" s="76">
        <v>1595</v>
      </c>
      <c r="B1595" s="45"/>
      <c r="C1595" s="105"/>
      <c r="D1595" s="105"/>
      <c r="E1595" s="105"/>
      <c r="F1595" s="104"/>
      <c r="G1595" s="106"/>
      <c r="H1595" s="107"/>
      <c r="I1595" s="107"/>
      <c r="J1595" s="47"/>
      <c r="K1595" s="131"/>
      <c r="L1595" s="48"/>
      <c r="M1595" s="48"/>
      <c r="N1595" s="48"/>
      <c r="O1595" s="48"/>
      <c r="P1595" s="48"/>
      <c r="Q1595" s="48"/>
      <c r="R1595" s="48"/>
      <c r="S1595" s="140"/>
      <c r="T1595" s="48"/>
    </row>
    <row r="1596" spans="1:20" ht="12.75">
      <c r="A1596" s="76">
        <v>1596</v>
      </c>
      <c r="B1596" s="45"/>
      <c r="C1596" s="105"/>
      <c r="D1596" s="105"/>
      <c r="E1596" s="105"/>
      <c r="F1596" s="104"/>
      <c r="G1596" s="106"/>
      <c r="H1596" s="107"/>
      <c r="I1596" s="107"/>
      <c r="J1596" s="47"/>
      <c r="K1596" s="131"/>
      <c r="L1596" s="48"/>
      <c r="M1596" s="48"/>
      <c r="N1596" s="48"/>
      <c r="O1596" s="48"/>
      <c r="P1596" s="48"/>
      <c r="Q1596" s="48"/>
      <c r="R1596" s="48"/>
      <c r="S1596" s="140"/>
      <c r="T1596" s="48"/>
    </row>
    <row r="1597" spans="1:20" ht="12.75">
      <c r="A1597" s="76">
        <v>1597</v>
      </c>
      <c r="B1597" s="45"/>
      <c r="C1597" s="105"/>
      <c r="D1597" s="105"/>
      <c r="E1597" s="105"/>
      <c r="F1597" s="104"/>
      <c r="G1597" s="106"/>
      <c r="H1597" s="107"/>
      <c r="I1597" s="107"/>
      <c r="J1597" s="47"/>
      <c r="K1597" s="131"/>
      <c r="L1597" s="48"/>
      <c r="M1597" s="48"/>
      <c r="N1597" s="48"/>
      <c r="O1597" s="48"/>
      <c r="P1597" s="48"/>
      <c r="Q1597" s="48"/>
      <c r="R1597" s="48"/>
      <c r="S1597" s="140"/>
      <c r="T1597" s="48"/>
    </row>
    <row r="1598" spans="1:20" ht="12.75">
      <c r="A1598" s="76">
        <v>1598</v>
      </c>
      <c r="B1598" s="45"/>
      <c r="C1598" s="105"/>
      <c r="D1598" s="105"/>
      <c r="E1598" s="105"/>
      <c r="F1598" s="104"/>
      <c r="G1598" s="106"/>
      <c r="H1598" s="107"/>
      <c r="I1598" s="107"/>
      <c r="J1598" s="47"/>
      <c r="K1598" s="133"/>
      <c r="L1598" s="48"/>
      <c r="M1598" s="48"/>
      <c r="N1598" s="48"/>
      <c r="O1598" s="48"/>
      <c r="P1598" s="48"/>
      <c r="Q1598" s="48"/>
      <c r="R1598" s="48"/>
      <c r="S1598" s="140"/>
      <c r="T1598" s="48"/>
    </row>
    <row r="1599" spans="1:20" ht="12.75">
      <c r="A1599" s="76">
        <v>1599</v>
      </c>
      <c r="B1599" s="45"/>
      <c r="C1599" s="105"/>
      <c r="D1599" s="105"/>
      <c r="E1599" s="105"/>
      <c r="F1599" s="104"/>
      <c r="G1599" s="106"/>
      <c r="H1599" s="107"/>
      <c r="I1599" s="107"/>
      <c r="J1599" s="47"/>
      <c r="K1599" s="133"/>
      <c r="L1599" s="48"/>
      <c r="M1599" s="48"/>
      <c r="N1599" s="48"/>
      <c r="O1599" s="48"/>
      <c r="P1599" s="48"/>
      <c r="Q1599" s="48"/>
      <c r="R1599" s="48"/>
      <c r="S1599" s="140"/>
      <c r="T1599" s="48"/>
    </row>
    <row r="1600" spans="1:20" ht="12.75">
      <c r="A1600" s="76">
        <v>1600</v>
      </c>
      <c r="B1600" s="45"/>
      <c r="C1600" s="105"/>
      <c r="D1600" s="105"/>
      <c r="E1600" s="105"/>
      <c r="F1600" s="106"/>
      <c r="G1600" s="106"/>
      <c r="H1600" s="107"/>
      <c r="I1600" s="107"/>
      <c r="J1600" s="47"/>
      <c r="K1600" s="48"/>
      <c r="L1600" s="48"/>
      <c r="M1600" s="48"/>
      <c r="N1600" s="48"/>
      <c r="O1600" s="48"/>
      <c r="P1600" s="48"/>
      <c r="Q1600" s="48"/>
      <c r="R1600" s="48"/>
      <c r="S1600" s="140"/>
      <c r="T1600" s="48"/>
    </row>
    <row r="1601" spans="1:20" ht="12.75">
      <c r="A1601" s="76">
        <v>1601</v>
      </c>
      <c r="B1601" s="45"/>
      <c r="C1601" s="105"/>
      <c r="D1601" s="105"/>
      <c r="E1601" s="105"/>
      <c r="F1601" s="104"/>
      <c r="G1601" s="106"/>
      <c r="H1601" s="107"/>
      <c r="I1601" s="107"/>
      <c r="J1601" s="47"/>
      <c r="K1601" s="107"/>
      <c r="L1601" s="48"/>
      <c r="M1601" s="48"/>
      <c r="N1601" s="48"/>
      <c r="O1601" s="48"/>
      <c r="P1601" s="48"/>
      <c r="Q1601" s="48"/>
      <c r="R1601" s="48"/>
      <c r="S1601" s="140"/>
      <c r="T1601" s="48"/>
    </row>
    <row r="1602" spans="1:20" ht="12.75">
      <c r="A1602" s="76">
        <v>1602</v>
      </c>
      <c r="B1602" s="45"/>
      <c r="C1602" s="105"/>
      <c r="D1602" s="105"/>
      <c r="E1602" s="105"/>
      <c r="F1602" s="104"/>
      <c r="G1602" s="106"/>
      <c r="H1602" s="107"/>
      <c r="I1602" s="107"/>
      <c r="J1602" s="47"/>
      <c r="K1602" s="109"/>
      <c r="L1602" s="48"/>
      <c r="M1602" s="48"/>
      <c r="N1602" s="48"/>
      <c r="O1602" s="48"/>
      <c r="P1602" s="48"/>
      <c r="Q1602" s="48"/>
      <c r="R1602" s="48"/>
      <c r="S1602" s="140"/>
      <c r="T1602" s="48"/>
    </row>
    <row r="1603" spans="1:20" ht="12.75">
      <c r="A1603" s="76">
        <v>1603</v>
      </c>
      <c r="B1603" s="45"/>
      <c r="C1603" s="105"/>
      <c r="D1603" s="105"/>
      <c r="E1603" s="105"/>
      <c r="F1603" s="104"/>
      <c r="G1603" s="106"/>
      <c r="H1603" s="107"/>
      <c r="I1603" s="107"/>
      <c r="J1603" s="47"/>
      <c r="K1603" s="109"/>
      <c r="L1603" s="48"/>
      <c r="M1603" s="48"/>
      <c r="N1603" s="48"/>
      <c r="O1603" s="48"/>
      <c r="P1603" s="48"/>
      <c r="Q1603" s="48"/>
      <c r="R1603" s="48"/>
      <c r="S1603" s="140"/>
      <c r="T1603" s="48"/>
    </row>
    <row r="1604" spans="1:20" ht="12.75">
      <c r="A1604" s="76">
        <v>1604</v>
      </c>
      <c r="B1604" s="45"/>
      <c r="C1604" s="105"/>
      <c r="D1604" s="105"/>
      <c r="E1604" s="105"/>
      <c r="F1604" s="104"/>
      <c r="G1604" s="106"/>
      <c r="H1604" s="107"/>
      <c r="I1604" s="107"/>
      <c r="J1604" s="47"/>
      <c r="K1604" s="107"/>
      <c r="L1604" s="48"/>
      <c r="M1604" s="48"/>
      <c r="N1604" s="48"/>
      <c r="O1604" s="48"/>
      <c r="P1604" s="48"/>
      <c r="Q1604" s="48"/>
      <c r="R1604" s="48"/>
      <c r="S1604" s="140"/>
      <c r="T1604" s="48"/>
    </row>
    <row r="1605" spans="1:20" ht="12.75">
      <c r="A1605" s="76">
        <v>1605</v>
      </c>
      <c r="B1605" s="45"/>
      <c r="C1605" s="105"/>
      <c r="D1605" s="105"/>
      <c r="E1605" s="105"/>
      <c r="F1605" s="104"/>
      <c r="G1605" s="106"/>
      <c r="H1605" s="107"/>
      <c r="I1605" s="107"/>
      <c r="J1605" s="47"/>
      <c r="K1605" s="107"/>
      <c r="L1605" s="48"/>
      <c r="M1605" s="48"/>
      <c r="N1605" s="48"/>
      <c r="O1605" s="48"/>
      <c r="P1605" s="48"/>
      <c r="Q1605" s="48"/>
      <c r="R1605" s="48"/>
      <c r="S1605" s="140"/>
      <c r="T1605" s="48"/>
    </row>
    <row r="1606" spans="1:20" ht="12.75">
      <c r="A1606" s="76">
        <v>1606</v>
      </c>
      <c r="B1606" s="45"/>
      <c r="C1606" s="105"/>
      <c r="D1606" s="105"/>
      <c r="E1606" s="105"/>
      <c r="F1606" s="104"/>
      <c r="G1606" s="106"/>
      <c r="H1606" s="107"/>
      <c r="I1606" s="107"/>
      <c r="J1606" s="47"/>
      <c r="K1606" s="107"/>
      <c r="L1606" s="48"/>
      <c r="M1606" s="48"/>
      <c r="N1606" s="48"/>
      <c r="O1606" s="48"/>
      <c r="P1606" s="48"/>
      <c r="Q1606" s="48"/>
      <c r="R1606" s="48"/>
      <c r="S1606" s="140"/>
      <c r="T1606" s="48"/>
    </row>
    <row r="1607" spans="1:20" ht="12.75">
      <c r="A1607" s="76">
        <v>1607</v>
      </c>
      <c r="B1607" s="45"/>
      <c r="C1607" s="105"/>
      <c r="D1607" s="105"/>
      <c r="E1607" s="105"/>
      <c r="F1607" s="104"/>
      <c r="G1607" s="106"/>
      <c r="H1607" s="107"/>
      <c r="I1607" s="107"/>
      <c r="J1607" s="47"/>
      <c r="K1607" s="109"/>
      <c r="L1607" s="48"/>
      <c r="M1607" s="48"/>
      <c r="N1607" s="48"/>
      <c r="O1607" s="48"/>
      <c r="P1607" s="48"/>
      <c r="Q1607" s="48"/>
      <c r="R1607" s="48"/>
      <c r="S1607" s="140"/>
      <c r="T1607" s="48"/>
    </row>
    <row r="1608" spans="1:20" ht="12.75">
      <c r="A1608" s="76">
        <v>1608</v>
      </c>
      <c r="B1608" s="45"/>
      <c r="C1608" s="105"/>
      <c r="D1608" s="105"/>
      <c r="E1608" s="105"/>
      <c r="F1608" s="104"/>
      <c r="G1608" s="106"/>
      <c r="H1608" s="107"/>
      <c r="I1608" s="107"/>
      <c r="J1608" s="47"/>
      <c r="K1608" s="107"/>
      <c r="L1608" s="48"/>
      <c r="M1608" s="48"/>
      <c r="N1608" s="48"/>
      <c r="O1608" s="48"/>
      <c r="P1608" s="48"/>
      <c r="Q1608" s="48"/>
      <c r="R1608" s="48"/>
      <c r="S1608" s="140"/>
      <c r="T1608" s="48"/>
    </row>
    <row r="1609" spans="1:20" ht="12.75">
      <c r="A1609" s="76">
        <v>1609</v>
      </c>
      <c r="B1609" s="45"/>
      <c r="C1609" s="105"/>
      <c r="D1609" s="105"/>
      <c r="E1609" s="105"/>
      <c r="F1609" s="104"/>
      <c r="G1609" s="106"/>
      <c r="H1609" s="107"/>
      <c r="I1609" s="107"/>
      <c r="J1609" s="47"/>
      <c r="K1609" s="109"/>
      <c r="L1609" s="48"/>
      <c r="M1609" s="48"/>
      <c r="N1609" s="48"/>
      <c r="O1609" s="48"/>
      <c r="P1609" s="48"/>
      <c r="Q1609" s="48"/>
      <c r="R1609" s="48"/>
      <c r="S1609" s="140"/>
      <c r="T1609" s="48"/>
    </row>
    <row r="1610" spans="1:20" ht="12.75">
      <c r="A1610" s="76">
        <v>1610</v>
      </c>
      <c r="B1610" s="45"/>
      <c r="C1610" s="105"/>
      <c r="D1610" s="105"/>
      <c r="E1610" s="105"/>
      <c r="F1610" s="104"/>
      <c r="G1610" s="106"/>
      <c r="H1610" s="107"/>
      <c r="I1610" s="107"/>
      <c r="J1610" s="47"/>
      <c r="K1610" s="133"/>
      <c r="L1610" s="48"/>
      <c r="M1610" s="48"/>
      <c r="N1610" s="48"/>
      <c r="O1610" s="48"/>
      <c r="P1610" s="48"/>
      <c r="Q1610" s="48"/>
      <c r="R1610" s="48"/>
      <c r="S1610" s="140"/>
      <c r="T1610" s="48"/>
    </row>
    <row r="1611" spans="1:20" ht="12.75">
      <c r="A1611" s="76">
        <v>1611</v>
      </c>
      <c r="B1611" s="45"/>
      <c r="C1611" s="105"/>
      <c r="D1611" s="105"/>
      <c r="E1611" s="105"/>
      <c r="F1611" s="104"/>
      <c r="G1611" s="106"/>
      <c r="H1611" s="107"/>
      <c r="I1611" s="107"/>
      <c r="J1611" s="47"/>
      <c r="K1611" s="133"/>
      <c r="L1611" s="48"/>
      <c r="M1611" s="48"/>
      <c r="N1611" s="48"/>
      <c r="O1611" s="48"/>
      <c r="P1611" s="48"/>
      <c r="Q1611" s="48"/>
      <c r="R1611" s="48"/>
      <c r="S1611" s="140"/>
      <c r="T1611" s="48"/>
    </row>
    <row r="1612" spans="1:20" ht="12.75">
      <c r="A1612" s="76">
        <v>1612</v>
      </c>
      <c r="B1612" s="45"/>
      <c r="C1612" s="105"/>
      <c r="D1612" s="105"/>
      <c r="E1612" s="105"/>
      <c r="F1612" s="104"/>
      <c r="G1612" s="106"/>
      <c r="H1612" s="107"/>
      <c r="I1612" s="107"/>
      <c r="J1612" s="47"/>
      <c r="K1612" s="133"/>
      <c r="L1612" s="48"/>
      <c r="M1612" s="48"/>
      <c r="N1612" s="48"/>
      <c r="O1612" s="48"/>
      <c r="P1612" s="48"/>
      <c r="Q1612" s="48"/>
      <c r="R1612" s="48"/>
      <c r="S1612" s="140"/>
      <c r="T1612" s="48"/>
    </row>
    <row r="1613" spans="1:20" ht="12.75">
      <c r="A1613" s="76">
        <v>1613</v>
      </c>
      <c r="B1613" s="45"/>
      <c r="C1613" s="105"/>
      <c r="D1613" s="105"/>
      <c r="E1613" s="105"/>
      <c r="F1613" s="104"/>
      <c r="G1613" s="106"/>
      <c r="H1613" s="107"/>
      <c r="I1613" s="107"/>
      <c r="J1613" s="47"/>
      <c r="K1613" s="133"/>
      <c r="L1613" s="48"/>
      <c r="M1613" s="48"/>
      <c r="N1613" s="48"/>
      <c r="O1613" s="48"/>
      <c r="P1613" s="48"/>
      <c r="Q1613" s="48"/>
      <c r="R1613" s="48"/>
      <c r="S1613" s="140"/>
      <c r="T1613" s="48"/>
    </row>
    <row r="1614" spans="1:20" ht="12.75">
      <c r="A1614" s="76">
        <v>1614</v>
      </c>
      <c r="B1614" s="45"/>
      <c r="C1614" s="105"/>
      <c r="D1614" s="105"/>
      <c r="E1614" s="105"/>
      <c r="F1614" s="104"/>
      <c r="G1614" s="106"/>
      <c r="H1614" s="107"/>
      <c r="I1614" s="107"/>
      <c r="J1614" s="47"/>
      <c r="K1614" s="133"/>
      <c r="L1614" s="48"/>
      <c r="M1614" s="48"/>
      <c r="N1614" s="48"/>
      <c r="O1614" s="48"/>
      <c r="P1614" s="48"/>
      <c r="Q1614" s="48"/>
      <c r="R1614" s="48"/>
      <c r="S1614" s="140"/>
      <c r="T1614" s="48"/>
    </row>
    <row r="1615" spans="1:20" ht="12.75">
      <c r="A1615" s="76">
        <v>1615</v>
      </c>
      <c r="B1615" s="45"/>
      <c r="C1615" s="105"/>
      <c r="D1615" s="105"/>
      <c r="E1615" s="105"/>
      <c r="F1615" s="104"/>
      <c r="G1615" s="106"/>
      <c r="H1615" s="107"/>
      <c r="I1615" s="107"/>
      <c r="J1615" s="47"/>
      <c r="K1615" s="133"/>
      <c r="L1615" s="48"/>
      <c r="M1615" s="48"/>
      <c r="N1615" s="48"/>
      <c r="O1615" s="48"/>
      <c r="P1615" s="48"/>
      <c r="Q1615" s="48"/>
      <c r="R1615" s="48"/>
      <c r="S1615" s="140"/>
      <c r="T1615" s="48"/>
    </row>
    <row r="1616" spans="1:20" ht="12.75">
      <c r="A1616" s="76">
        <v>1616</v>
      </c>
      <c r="B1616" s="45"/>
      <c r="C1616" s="105"/>
      <c r="D1616" s="105"/>
      <c r="E1616" s="105"/>
      <c r="F1616" s="104"/>
      <c r="G1616" s="106"/>
      <c r="H1616" s="107"/>
      <c r="I1616" s="107"/>
      <c r="J1616" s="47"/>
      <c r="K1616" s="133"/>
      <c r="L1616" s="48"/>
      <c r="M1616" s="48"/>
      <c r="N1616" s="48"/>
      <c r="O1616" s="48"/>
      <c r="P1616" s="48"/>
      <c r="Q1616" s="48"/>
      <c r="R1616" s="48"/>
      <c r="S1616" s="140"/>
      <c r="T1616" s="48"/>
    </row>
    <row r="1617" spans="1:20" ht="12.75">
      <c r="A1617" s="76">
        <v>1617</v>
      </c>
      <c r="B1617" s="45"/>
      <c r="C1617" s="105"/>
      <c r="D1617" s="105"/>
      <c r="E1617" s="105"/>
      <c r="F1617" s="104"/>
      <c r="G1617" s="106"/>
      <c r="H1617" s="107"/>
      <c r="I1617" s="107"/>
      <c r="J1617" s="47"/>
      <c r="K1617" s="48"/>
      <c r="L1617" s="48"/>
      <c r="M1617" s="48"/>
      <c r="N1617" s="48"/>
      <c r="O1617" s="48"/>
      <c r="P1617" s="48"/>
      <c r="Q1617" s="48"/>
      <c r="R1617" s="48"/>
      <c r="S1617" s="140"/>
      <c r="T1617" s="48"/>
    </row>
    <row r="1618" spans="1:20" ht="12.75">
      <c r="A1618" s="76">
        <v>1618</v>
      </c>
      <c r="B1618" s="45"/>
      <c r="C1618" s="105"/>
      <c r="D1618" s="105"/>
      <c r="E1618" s="105"/>
      <c r="F1618" s="104"/>
      <c r="G1618" s="106"/>
      <c r="H1618" s="107"/>
      <c r="I1618" s="107"/>
      <c r="J1618" s="47"/>
      <c r="K1618" s="48"/>
      <c r="L1618" s="48"/>
      <c r="M1618" s="48"/>
      <c r="N1618" s="48"/>
      <c r="O1618" s="48"/>
      <c r="P1618" s="48"/>
      <c r="Q1618" s="48"/>
      <c r="R1618" s="48"/>
      <c r="S1618" s="140"/>
      <c r="T1618" s="48"/>
    </row>
    <row r="1619" spans="1:20" ht="12.75">
      <c r="A1619" s="76">
        <v>1619</v>
      </c>
      <c r="B1619" s="45"/>
      <c r="C1619" s="105"/>
      <c r="D1619" s="105"/>
      <c r="E1619" s="105"/>
      <c r="F1619" s="104"/>
      <c r="G1619" s="106"/>
      <c r="H1619" s="107"/>
      <c r="I1619" s="107"/>
      <c r="J1619" s="47"/>
      <c r="K1619" s="107"/>
      <c r="L1619" s="48"/>
      <c r="M1619" s="48"/>
      <c r="N1619" s="48"/>
      <c r="O1619" s="48"/>
      <c r="P1619" s="48"/>
      <c r="Q1619" s="48"/>
      <c r="R1619" s="48"/>
      <c r="S1619" s="140"/>
      <c r="T1619" s="48"/>
    </row>
    <row r="1620" spans="1:20" ht="12.75">
      <c r="A1620" s="76">
        <v>1620</v>
      </c>
      <c r="B1620" s="45"/>
      <c r="C1620" s="105"/>
      <c r="D1620" s="105"/>
      <c r="E1620" s="105"/>
      <c r="F1620" s="104"/>
      <c r="G1620" s="106"/>
      <c r="H1620" s="107"/>
      <c r="I1620" s="121"/>
      <c r="J1620" s="47"/>
      <c r="K1620" s="107"/>
      <c r="L1620" s="48"/>
      <c r="M1620" s="48"/>
      <c r="N1620" s="48"/>
      <c r="O1620" s="48"/>
      <c r="P1620" s="48"/>
      <c r="Q1620" s="48"/>
      <c r="R1620" s="48"/>
      <c r="S1620" s="140"/>
      <c r="T1620" s="48"/>
    </row>
    <row r="1621" spans="1:20" ht="12.75">
      <c r="A1621" s="76">
        <v>1621</v>
      </c>
      <c r="B1621" s="45"/>
      <c r="C1621" s="105"/>
      <c r="D1621" s="105"/>
      <c r="E1621" s="105"/>
      <c r="F1621" s="104"/>
      <c r="G1621" s="106"/>
      <c r="H1621" s="107"/>
      <c r="I1621" s="107"/>
      <c r="J1621" s="47"/>
      <c r="K1621" s="107"/>
      <c r="L1621" s="48"/>
      <c r="M1621" s="48"/>
      <c r="N1621" s="48"/>
      <c r="O1621" s="48"/>
      <c r="P1621" s="48"/>
      <c r="Q1621" s="48"/>
      <c r="R1621" s="48"/>
      <c r="S1621" s="140"/>
      <c r="T1621" s="48"/>
    </row>
    <row r="1622" spans="1:20" ht="12.75">
      <c r="A1622" s="76">
        <v>1622</v>
      </c>
      <c r="B1622" s="45"/>
      <c r="C1622" s="105"/>
      <c r="D1622" s="105"/>
      <c r="E1622" s="105"/>
      <c r="F1622" s="104"/>
      <c r="G1622" s="106"/>
      <c r="H1622" s="107"/>
      <c r="I1622" s="107"/>
      <c r="J1622" s="47"/>
      <c r="K1622" s="109"/>
      <c r="L1622" s="48"/>
      <c r="M1622" s="48"/>
      <c r="N1622" s="48"/>
      <c r="O1622" s="48"/>
      <c r="P1622" s="48"/>
      <c r="Q1622" s="48"/>
      <c r="R1622" s="48"/>
      <c r="S1622" s="140"/>
      <c r="T1622" s="48"/>
    </row>
    <row r="1623" spans="1:20" ht="12.75">
      <c r="A1623" s="76">
        <v>1623</v>
      </c>
      <c r="B1623" s="45"/>
      <c r="C1623" s="105"/>
      <c r="D1623" s="105"/>
      <c r="E1623" s="105"/>
      <c r="F1623" s="104"/>
      <c r="G1623" s="106"/>
      <c r="H1623" s="107"/>
      <c r="I1623" s="107"/>
      <c r="J1623" s="47"/>
      <c r="K1623" s="109"/>
      <c r="L1623" s="48"/>
      <c r="M1623" s="48"/>
      <c r="N1623" s="48"/>
      <c r="O1623" s="48"/>
      <c r="P1623" s="48"/>
      <c r="Q1623" s="48"/>
      <c r="R1623" s="48"/>
      <c r="S1623" s="140"/>
      <c r="T1623" s="48"/>
    </row>
    <row r="1624" spans="1:20" ht="12.75">
      <c r="A1624" s="76">
        <v>1624</v>
      </c>
      <c r="B1624" s="45"/>
      <c r="C1624" s="105"/>
      <c r="D1624" s="105"/>
      <c r="E1624" s="105"/>
      <c r="F1624" s="104"/>
      <c r="G1624" s="106"/>
      <c r="H1624" s="107"/>
      <c r="I1624" s="107"/>
      <c r="J1624" s="47"/>
      <c r="K1624" s="107"/>
      <c r="L1624" s="48"/>
      <c r="M1624" s="48"/>
      <c r="N1624" s="48"/>
      <c r="O1624" s="48"/>
      <c r="P1624" s="48"/>
      <c r="Q1624" s="48"/>
      <c r="R1624" s="48"/>
      <c r="S1624" s="140"/>
      <c r="T1624" s="48"/>
    </row>
    <row r="1625" spans="1:20" ht="12.75">
      <c r="A1625" s="76">
        <v>1625</v>
      </c>
      <c r="B1625" s="45"/>
      <c r="C1625" s="105"/>
      <c r="D1625" s="105"/>
      <c r="E1625" s="105"/>
      <c r="F1625" s="104"/>
      <c r="G1625" s="106"/>
      <c r="H1625" s="107"/>
      <c r="I1625" s="107"/>
      <c r="J1625" s="47"/>
      <c r="K1625" s="109"/>
      <c r="L1625" s="48"/>
      <c r="M1625" s="48"/>
      <c r="N1625" s="48"/>
      <c r="O1625" s="48"/>
      <c r="P1625" s="48"/>
      <c r="Q1625" s="48"/>
      <c r="R1625" s="48"/>
      <c r="S1625" s="140"/>
      <c r="T1625" s="48"/>
    </row>
    <row r="1626" spans="1:20" ht="12.75">
      <c r="A1626" s="76">
        <v>1626</v>
      </c>
      <c r="B1626" s="45"/>
      <c r="C1626" s="105"/>
      <c r="D1626" s="105"/>
      <c r="E1626" s="105"/>
      <c r="F1626" s="104"/>
      <c r="G1626" s="106"/>
      <c r="H1626" s="107"/>
      <c r="I1626" s="107"/>
      <c r="J1626" s="47"/>
      <c r="K1626" s="107"/>
      <c r="L1626" s="48"/>
      <c r="M1626" s="48"/>
      <c r="N1626" s="48"/>
      <c r="O1626" s="48"/>
      <c r="P1626" s="48"/>
      <c r="Q1626" s="48"/>
      <c r="R1626" s="48"/>
      <c r="S1626" s="140"/>
      <c r="T1626" s="48"/>
    </row>
    <row r="1627" spans="1:20" ht="12.75">
      <c r="A1627" s="76">
        <v>1627</v>
      </c>
      <c r="B1627" s="45"/>
      <c r="C1627" s="105"/>
      <c r="D1627" s="105"/>
      <c r="E1627" s="105"/>
      <c r="F1627" s="104"/>
      <c r="G1627" s="106"/>
      <c r="H1627" s="107"/>
      <c r="I1627" s="107"/>
      <c r="J1627" s="47"/>
      <c r="K1627" s="109"/>
      <c r="L1627" s="48"/>
      <c r="M1627" s="48"/>
      <c r="N1627" s="48"/>
      <c r="O1627" s="48"/>
      <c r="P1627" s="48"/>
      <c r="Q1627" s="48"/>
      <c r="R1627" s="48"/>
      <c r="S1627" s="140"/>
      <c r="T1627" s="48"/>
    </row>
    <row r="1628" spans="1:20" ht="12.75">
      <c r="A1628" s="76">
        <v>1628</v>
      </c>
      <c r="B1628" s="45"/>
      <c r="C1628" s="105"/>
      <c r="D1628" s="105"/>
      <c r="E1628" s="105"/>
      <c r="F1628" s="104"/>
      <c r="G1628" s="106"/>
      <c r="H1628" s="107"/>
      <c r="I1628" s="107"/>
      <c r="J1628" s="47"/>
      <c r="K1628" s="107"/>
      <c r="L1628" s="48"/>
      <c r="M1628" s="48"/>
      <c r="N1628" s="48"/>
      <c r="O1628" s="48"/>
      <c r="P1628" s="48"/>
      <c r="Q1628" s="48"/>
      <c r="R1628" s="48"/>
      <c r="S1628" s="140"/>
      <c r="T1628" s="48"/>
    </row>
    <row r="1629" spans="1:20" ht="12.75">
      <c r="A1629" s="76">
        <v>1629</v>
      </c>
      <c r="B1629" s="45"/>
      <c r="C1629" s="105"/>
      <c r="D1629" s="105"/>
      <c r="E1629" s="105"/>
      <c r="F1629" s="104"/>
      <c r="G1629" s="106"/>
      <c r="H1629" s="107"/>
      <c r="I1629" s="121"/>
      <c r="J1629" s="47"/>
      <c r="K1629" s="109"/>
      <c r="L1629" s="48"/>
      <c r="M1629" s="48"/>
      <c r="N1629" s="48"/>
      <c r="O1629" s="48"/>
      <c r="P1629" s="48"/>
      <c r="Q1629" s="48"/>
      <c r="R1629" s="48"/>
      <c r="S1629" s="140"/>
      <c r="T1629" s="48"/>
    </row>
    <row r="1630" spans="1:20" ht="12.75">
      <c r="A1630" s="76">
        <v>1630</v>
      </c>
      <c r="B1630" s="45"/>
      <c r="C1630" s="105"/>
      <c r="D1630" s="105"/>
      <c r="E1630" s="105"/>
      <c r="F1630" s="104"/>
      <c r="G1630" s="106"/>
      <c r="H1630" s="107"/>
      <c r="I1630" s="107"/>
      <c r="J1630" s="47"/>
      <c r="K1630" s="109"/>
      <c r="L1630" s="48"/>
      <c r="M1630" s="48"/>
      <c r="N1630" s="48"/>
      <c r="O1630" s="48"/>
      <c r="P1630" s="48"/>
      <c r="Q1630" s="48"/>
      <c r="R1630" s="48"/>
      <c r="S1630" s="140"/>
      <c r="T1630" s="48"/>
    </row>
    <row r="1631" spans="1:20" ht="12.75">
      <c r="A1631" s="76">
        <v>1631</v>
      </c>
      <c r="B1631" s="45"/>
      <c r="C1631" s="105"/>
      <c r="D1631" s="105"/>
      <c r="E1631" s="105"/>
      <c r="F1631" s="104"/>
      <c r="G1631" s="106"/>
      <c r="H1631" s="107"/>
      <c r="I1631" s="107"/>
      <c r="J1631" s="47"/>
      <c r="K1631" s="48"/>
      <c r="L1631" s="48"/>
      <c r="M1631" s="48"/>
      <c r="N1631" s="48"/>
      <c r="O1631" s="48"/>
      <c r="P1631" s="48"/>
      <c r="Q1631" s="48"/>
      <c r="R1631" s="48"/>
      <c r="S1631" s="140"/>
      <c r="T1631" s="48"/>
    </row>
    <row r="1632" spans="1:20" ht="12.75">
      <c r="A1632" s="76">
        <v>1632</v>
      </c>
      <c r="B1632" s="45"/>
      <c r="C1632" s="105"/>
      <c r="D1632" s="105"/>
      <c r="E1632" s="105"/>
      <c r="F1632" s="104"/>
      <c r="G1632" s="106"/>
      <c r="H1632" s="107"/>
      <c r="I1632" s="107"/>
      <c r="J1632" s="47"/>
      <c r="K1632" s="48"/>
      <c r="L1632" s="48"/>
      <c r="M1632" s="48"/>
      <c r="N1632" s="48"/>
      <c r="O1632" s="48"/>
      <c r="P1632" s="48"/>
      <c r="Q1632" s="48"/>
      <c r="R1632" s="48"/>
      <c r="S1632" s="140"/>
      <c r="T1632" s="48"/>
    </row>
    <row r="1633" spans="1:20" ht="12.75">
      <c r="A1633" s="76">
        <v>1633</v>
      </c>
      <c r="B1633" s="45"/>
      <c r="C1633" s="105"/>
      <c r="D1633" s="105"/>
      <c r="E1633" s="105"/>
      <c r="F1633" s="104"/>
      <c r="G1633" s="106"/>
      <c r="H1633" s="107"/>
      <c r="I1633" s="107"/>
      <c r="J1633" s="47"/>
      <c r="K1633" s="48"/>
      <c r="L1633" s="48"/>
      <c r="M1633" s="48"/>
      <c r="N1633" s="48"/>
      <c r="O1633" s="48"/>
      <c r="P1633" s="48"/>
      <c r="Q1633" s="48"/>
      <c r="R1633" s="48"/>
      <c r="S1633" s="140"/>
      <c r="T1633" s="48"/>
    </row>
    <row r="1634" spans="1:20" ht="12.75">
      <c r="A1634" s="76">
        <v>1634</v>
      </c>
      <c r="B1634" s="45"/>
      <c r="C1634" s="105"/>
      <c r="D1634" s="105"/>
      <c r="E1634" s="105"/>
      <c r="F1634" s="104"/>
      <c r="G1634" s="106"/>
      <c r="H1634" s="107"/>
      <c r="I1634" s="107"/>
      <c r="J1634" s="47"/>
      <c r="K1634" s="48"/>
      <c r="L1634" s="48"/>
      <c r="M1634" s="48"/>
      <c r="N1634" s="48"/>
      <c r="O1634" s="48"/>
      <c r="P1634" s="48"/>
      <c r="Q1634" s="48"/>
      <c r="R1634" s="48"/>
      <c r="S1634" s="140"/>
      <c r="T1634" s="48"/>
    </row>
    <row r="1635" spans="1:20" ht="12.75">
      <c r="A1635" s="76">
        <v>1635</v>
      </c>
      <c r="B1635" s="45"/>
      <c r="C1635" s="105"/>
      <c r="D1635" s="105"/>
      <c r="E1635" s="105"/>
      <c r="F1635" s="104"/>
      <c r="G1635" s="106"/>
      <c r="H1635" s="107"/>
      <c r="I1635" s="107"/>
      <c r="J1635" s="47"/>
      <c r="K1635" s="48"/>
      <c r="L1635" s="48"/>
      <c r="M1635" s="48"/>
      <c r="N1635" s="48"/>
      <c r="O1635" s="48"/>
      <c r="P1635" s="48"/>
      <c r="Q1635" s="48"/>
      <c r="R1635" s="48"/>
      <c r="S1635" s="140"/>
      <c r="T1635" s="48"/>
    </row>
    <row r="1636" spans="1:20" ht="12.75">
      <c r="A1636" s="76">
        <v>1636</v>
      </c>
      <c r="B1636" s="45"/>
      <c r="C1636" s="105"/>
      <c r="D1636" s="105"/>
      <c r="E1636" s="105"/>
      <c r="F1636" s="104"/>
      <c r="G1636" s="106"/>
      <c r="H1636" s="107"/>
      <c r="I1636" s="107"/>
      <c r="J1636" s="47"/>
      <c r="K1636" s="48"/>
      <c r="L1636" s="48"/>
      <c r="M1636" s="48"/>
      <c r="N1636" s="48"/>
      <c r="O1636" s="48"/>
      <c r="P1636" s="48"/>
      <c r="Q1636" s="48"/>
      <c r="R1636" s="48"/>
      <c r="S1636" s="140"/>
      <c r="T1636" s="48"/>
    </row>
    <row r="1637" spans="1:20" ht="12.75">
      <c r="A1637" s="76">
        <v>1637</v>
      </c>
      <c r="B1637" s="45"/>
      <c r="C1637" s="105"/>
      <c r="D1637" s="105"/>
      <c r="E1637" s="105"/>
      <c r="F1637" s="104"/>
      <c r="G1637" s="106"/>
      <c r="H1637" s="107"/>
      <c r="I1637" s="121"/>
      <c r="J1637" s="47"/>
      <c r="K1637" s="48"/>
      <c r="L1637" s="48"/>
      <c r="M1637" s="48"/>
      <c r="N1637" s="48"/>
      <c r="O1637" s="48"/>
      <c r="P1637" s="48"/>
      <c r="Q1637" s="48"/>
      <c r="R1637" s="48"/>
      <c r="S1637" s="140"/>
      <c r="T1637" s="48"/>
    </row>
    <row r="1638" spans="1:20" ht="12.75">
      <c r="A1638" s="76">
        <v>1638</v>
      </c>
      <c r="B1638" s="45"/>
      <c r="C1638" s="105"/>
      <c r="D1638" s="105"/>
      <c r="E1638" s="105"/>
      <c r="F1638" s="104"/>
      <c r="G1638" s="106"/>
      <c r="H1638" s="107"/>
      <c r="I1638" s="121"/>
      <c r="J1638" s="47"/>
      <c r="K1638" s="48"/>
      <c r="L1638" s="48"/>
      <c r="M1638" s="48"/>
      <c r="N1638" s="48"/>
      <c r="O1638" s="48"/>
      <c r="P1638" s="48"/>
      <c r="Q1638" s="48"/>
      <c r="R1638" s="48"/>
      <c r="S1638" s="140"/>
      <c r="T1638" s="48"/>
    </row>
    <row r="1639" spans="1:20" ht="12.75">
      <c r="A1639" s="76">
        <v>1639</v>
      </c>
      <c r="B1639" s="45"/>
      <c r="C1639" s="105"/>
      <c r="D1639" s="105"/>
      <c r="E1639" s="105"/>
      <c r="F1639" s="104"/>
      <c r="G1639" s="106"/>
      <c r="H1639" s="107"/>
      <c r="I1639" s="121"/>
      <c r="J1639" s="47"/>
      <c r="K1639" s="111"/>
      <c r="L1639" s="48"/>
      <c r="M1639" s="48"/>
      <c r="N1639" s="48"/>
      <c r="O1639" s="48"/>
      <c r="P1639" s="48"/>
      <c r="Q1639" s="48"/>
      <c r="R1639" s="48"/>
      <c r="S1639" s="140"/>
      <c r="T1639" s="48"/>
    </row>
    <row r="1640" spans="1:20" ht="12.75">
      <c r="A1640" s="76">
        <v>1640</v>
      </c>
      <c r="B1640" s="45"/>
      <c r="C1640" s="105"/>
      <c r="D1640" s="105"/>
      <c r="E1640" s="105"/>
      <c r="F1640" s="104"/>
      <c r="G1640" s="106"/>
      <c r="H1640" s="107"/>
      <c r="I1640" s="121"/>
      <c r="J1640" s="47"/>
      <c r="K1640" s="48"/>
      <c r="L1640" s="48"/>
      <c r="M1640" s="48"/>
      <c r="N1640" s="48"/>
      <c r="O1640" s="48"/>
      <c r="P1640" s="48"/>
      <c r="Q1640" s="48"/>
      <c r="R1640" s="48"/>
      <c r="S1640" s="140"/>
      <c r="T1640" s="48"/>
    </row>
    <row r="1641" spans="1:20" ht="12.75">
      <c r="A1641" s="76">
        <v>1641</v>
      </c>
      <c r="B1641" s="45"/>
      <c r="C1641" s="105"/>
      <c r="D1641" s="105"/>
      <c r="E1641" s="105"/>
      <c r="F1641" s="104"/>
      <c r="G1641" s="106"/>
      <c r="H1641" s="107"/>
      <c r="I1641" s="121"/>
      <c r="J1641" s="47"/>
      <c r="K1641" s="48"/>
      <c r="L1641" s="48"/>
      <c r="M1641" s="48"/>
      <c r="N1641" s="48"/>
      <c r="O1641" s="48"/>
      <c r="P1641" s="48"/>
      <c r="Q1641" s="48"/>
      <c r="R1641" s="48"/>
      <c r="S1641" s="140"/>
      <c r="T1641" s="48"/>
    </row>
    <row r="1642" spans="1:20" ht="12.75">
      <c r="A1642" s="76">
        <v>1642</v>
      </c>
      <c r="B1642" s="45"/>
      <c r="C1642" s="105"/>
      <c r="D1642" s="105"/>
      <c r="E1642" s="105"/>
      <c r="F1642" s="104"/>
      <c r="G1642" s="106"/>
      <c r="H1642" s="107"/>
      <c r="I1642" s="121"/>
      <c r="J1642" s="47"/>
      <c r="K1642" s="48"/>
      <c r="L1642" s="48"/>
      <c r="M1642" s="48"/>
      <c r="N1642" s="48"/>
      <c r="O1642" s="48"/>
      <c r="P1642" s="48"/>
      <c r="Q1642" s="48"/>
      <c r="R1642" s="48"/>
      <c r="S1642" s="140"/>
      <c r="T1642" s="48"/>
    </row>
    <row r="1643" spans="1:20" ht="12.75">
      <c r="A1643" s="76">
        <v>1643</v>
      </c>
      <c r="B1643" s="45"/>
      <c r="C1643" s="105"/>
      <c r="D1643" s="105"/>
      <c r="E1643" s="105"/>
      <c r="F1643" s="104"/>
      <c r="G1643" s="106"/>
      <c r="H1643" s="107"/>
      <c r="I1643" s="121"/>
      <c r="J1643" s="47"/>
      <c r="K1643" s="48"/>
      <c r="L1643" s="48"/>
      <c r="M1643" s="48"/>
      <c r="N1643" s="48"/>
      <c r="O1643" s="48"/>
      <c r="P1643" s="48"/>
      <c r="Q1643" s="48"/>
      <c r="R1643" s="48"/>
      <c r="S1643" s="140"/>
      <c r="T1643" s="48"/>
    </row>
    <row r="1644" spans="1:20" ht="12.75">
      <c r="A1644" s="76">
        <v>1644</v>
      </c>
      <c r="B1644" s="45"/>
      <c r="C1644" s="105"/>
      <c r="D1644" s="105"/>
      <c r="E1644" s="105"/>
      <c r="F1644" s="104"/>
      <c r="G1644" s="106"/>
      <c r="H1644" s="107"/>
      <c r="I1644" s="121"/>
      <c r="J1644" s="47"/>
      <c r="K1644" s="48"/>
      <c r="L1644" s="48"/>
      <c r="M1644" s="48"/>
      <c r="N1644" s="48"/>
      <c r="O1644" s="48"/>
      <c r="P1644" s="48"/>
      <c r="Q1644" s="48"/>
      <c r="R1644" s="48"/>
      <c r="S1644" s="140"/>
      <c r="T1644" s="48"/>
    </row>
    <row r="1645" spans="1:20" ht="12.75">
      <c r="A1645" s="76">
        <v>1645</v>
      </c>
      <c r="B1645" s="45"/>
      <c r="C1645" s="105"/>
      <c r="D1645" s="105"/>
      <c r="E1645" s="105"/>
      <c r="F1645" s="104"/>
      <c r="G1645" s="106"/>
      <c r="H1645" s="107"/>
      <c r="I1645" s="121"/>
      <c r="J1645" s="47"/>
      <c r="K1645" s="48"/>
      <c r="L1645" s="48"/>
      <c r="M1645" s="48"/>
      <c r="N1645" s="48"/>
      <c r="O1645" s="48"/>
      <c r="P1645" s="48"/>
      <c r="Q1645" s="48"/>
      <c r="R1645" s="48"/>
      <c r="S1645" s="140"/>
      <c r="T1645" s="48"/>
    </row>
    <row r="1646" spans="1:20" ht="12.75">
      <c r="A1646" s="76">
        <v>1646</v>
      </c>
      <c r="B1646" s="45"/>
      <c r="C1646" s="105"/>
      <c r="D1646" s="105"/>
      <c r="E1646" s="105"/>
      <c r="F1646" s="104"/>
      <c r="G1646" s="106"/>
      <c r="H1646" s="107"/>
      <c r="I1646" s="121"/>
      <c r="J1646" s="47"/>
      <c r="K1646" s="48"/>
      <c r="L1646" s="48"/>
      <c r="M1646" s="48"/>
      <c r="N1646" s="48"/>
      <c r="O1646" s="48"/>
      <c r="P1646" s="48"/>
      <c r="Q1646" s="48"/>
      <c r="R1646" s="48"/>
      <c r="S1646" s="140"/>
      <c r="T1646" s="48"/>
    </row>
    <row r="1647" spans="1:20" ht="12.75">
      <c r="A1647" s="76">
        <v>1647</v>
      </c>
      <c r="B1647" s="45"/>
      <c r="C1647" s="105"/>
      <c r="D1647" s="105"/>
      <c r="E1647" s="105"/>
      <c r="F1647" s="104"/>
      <c r="G1647" s="106"/>
      <c r="H1647" s="107"/>
      <c r="I1647" s="121"/>
      <c r="J1647" s="47"/>
      <c r="K1647" s="48"/>
      <c r="L1647" s="48"/>
      <c r="M1647" s="48"/>
      <c r="N1647" s="48"/>
      <c r="O1647" s="48"/>
      <c r="P1647" s="48"/>
      <c r="Q1647" s="48"/>
      <c r="R1647" s="48"/>
      <c r="S1647" s="140"/>
      <c r="T1647" s="48"/>
    </row>
    <row r="1648" spans="1:20" ht="12.75">
      <c r="A1648" s="76">
        <v>1648</v>
      </c>
      <c r="B1648" s="45"/>
      <c r="C1648" s="105"/>
      <c r="D1648" s="105"/>
      <c r="E1648" s="105"/>
      <c r="F1648" s="106"/>
      <c r="G1648" s="106"/>
      <c r="H1648" s="107"/>
      <c r="I1648" s="121"/>
      <c r="J1648" s="47"/>
      <c r="K1648" s="48"/>
      <c r="L1648" s="48"/>
      <c r="M1648" s="48"/>
      <c r="N1648" s="48"/>
      <c r="O1648" s="48"/>
      <c r="P1648" s="48"/>
      <c r="Q1648" s="48"/>
      <c r="R1648" s="48"/>
      <c r="S1648" s="140"/>
      <c r="T1648" s="48"/>
    </row>
    <row r="1649" spans="1:20" ht="12.75">
      <c r="A1649" s="76">
        <v>1649</v>
      </c>
      <c r="B1649" s="45"/>
      <c r="C1649" s="105"/>
      <c r="D1649" s="105"/>
      <c r="E1649" s="105"/>
      <c r="F1649" s="104"/>
      <c r="G1649" s="106"/>
      <c r="H1649" s="107"/>
      <c r="I1649" s="121"/>
      <c r="J1649" s="47"/>
      <c r="K1649" s="48"/>
      <c r="L1649" s="48"/>
      <c r="M1649" s="48"/>
      <c r="N1649" s="48"/>
      <c r="O1649" s="48"/>
      <c r="P1649" s="48"/>
      <c r="Q1649" s="48"/>
      <c r="R1649" s="48"/>
      <c r="S1649" s="140"/>
      <c r="T1649" s="48"/>
    </row>
    <row r="1650" spans="1:20" ht="12.75">
      <c r="A1650" s="76">
        <v>1650</v>
      </c>
      <c r="B1650" s="45"/>
      <c r="C1650" s="105"/>
      <c r="D1650" s="105"/>
      <c r="E1650" s="105"/>
      <c r="F1650" s="106"/>
      <c r="G1650" s="106"/>
      <c r="H1650" s="107"/>
      <c r="I1650" s="121"/>
      <c r="J1650" s="47"/>
      <c r="K1650" s="48"/>
      <c r="L1650" s="48"/>
      <c r="M1650" s="48"/>
      <c r="N1650" s="48"/>
      <c r="O1650" s="48"/>
      <c r="P1650" s="48"/>
      <c r="Q1650" s="48"/>
      <c r="R1650" s="48"/>
      <c r="S1650" s="140"/>
      <c r="T1650" s="48"/>
    </row>
    <row r="1651" spans="1:20" ht="12.75">
      <c r="A1651" s="76"/>
      <c r="B1651" s="45"/>
      <c r="C1651" s="105"/>
      <c r="D1651" s="105"/>
      <c r="E1651" s="105"/>
      <c r="F1651" s="106"/>
      <c r="G1651" s="106"/>
      <c r="H1651" s="107"/>
      <c r="I1651" s="121"/>
      <c r="J1651" s="47"/>
      <c r="K1651" s="48"/>
      <c r="L1651" s="48"/>
      <c r="M1651" s="48"/>
      <c r="N1651" s="48"/>
      <c r="O1651" s="48"/>
      <c r="P1651" s="48"/>
      <c r="Q1651" s="48"/>
      <c r="R1651" s="48"/>
      <c r="S1651" s="140"/>
      <c r="T1651" s="48"/>
    </row>
    <row r="1652" spans="1:20" ht="12.75">
      <c r="A1652" s="76"/>
      <c r="B1652" s="45"/>
      <c r="C1652" s="105"/>
      <c r="D1652" s="105"/>
      <c r="E1652" s="105"/>
      <c r="F1652" s="106"/>
      <c r="G1652" s="106"/>
      <c r="H1652" s="107"/>
      <c r="I1652" s="121"/>
      <c r="J1652" s="47"/>
      <c r="K1652" s="48"/>
      <c r="L1652" s="48"/>
      <c r="M1652" s="48"/>
      <c r="N1652" s="48"/>
      <c r="O1652" s="48"/>
      <c r="P1652" s="48"/>
      <c r="Q1652" s="48"/>
      <c r="R1652" s="48"/>
      <c r="S1652" s="140"/>
      <c r="T1652" s="48"/>
    </row>
    <row r="1653" spans="1:20" ht="12.75">
      <c r="A1653" s="76"/>
      <c r="B1653" s="45"/>
      <c r="C1653" s="105"/>
      <c r="D1653" s="105"/>
      <c r="E1653" s="105"/>
      <c r="F1653" s="106"/>
      <c r="G1653" s="106"/>
      <c r="H1653" s="107"/>
      <c r="I1653" s="121"/>
      <c r="J1653" s="47"/>
      <c r="K1653" s="48"/>
      <c r="L1653" s="48"/>
      <c r="M1653" s="48"/>
      <c r="N1653" s="48"/>
      <c r="O1653" s="48"/>
      <c r="P1653" s="48"/>
      <c r="Q1653" s="48"/>
      <c r="R1653" s="48"/>
      <c r="S1653" s="140"/>
      <c r="T1653" s="48"/>
    </row>
    <row r="1654" spans="1:20" ht="12.75">
      <c r="A1654" s="76"/>
      <c r="B1654" s="45"/>
      <c r="C1654" s="105"/>
      <c r="D1654" s="105"/>
      <c r="E1654" s="105"/>
      <c r="F1654" s="106"/>
      <c r="G1654" s="106"/>
      <c r="H1654" s="107"/>
      <c r="I1654" s="121"/>
      <c r="J1654" s="47"/>
      <c r="K1654" s="48"/>
      <c r="L1654" s="48"/>
      <c r="M1654" s="48"/>
      <c r="N1654" s="48"/>
      <c r="O1654" s="48"/>
      <c r="P1654" s="48"/>
      <c r="Q1654" s="48"/>
      <c r="R1654" s="48"/>
      <c r="S1654" s="140"/>
      <c r="T1654" s="48"/>
    </row>
    <row r="1655" spans="1:20" ht="12.75">
      <c r="A1655" s="76"/>
      <c r="B1655" s="45"/>
      <c r="C1655" s="105"/>
      <c r="D1655" s="105"/>
      <c r="E1655" s="105"/>
      <c r="F1655" s="106"/>
      <c r="G1655" s="106"/>
      <c r="H1655" s="107"/>
      <c r="I1655" s="121"/>
      <c r="J1655" s="47"/>
      <c r="K1655" s="48"/>
      <c r="L1655" s="48"/>
      <c r="M1655" s="48"/>
      <c r="N1655" s="48"/>
      <c r="O1655" s="48"/>
      <c r="P1655" s="48"/>
      <c r="Q1655" s="48"/>
      <c r="R1655" s="48"/>
      <c r="S1655" s="140"/>
      <c r="T1655" s="48"/>
    </row>
    <row r="1656" spans="1:20" ht="12.75">
      <c r="A1656" s="76"/>
      <c r="B1656" s="45"/>
      <c r="C1656" s="105"/>
      <c r="D1656" s="105"/>
      <c r="E1656" s="105"/>
      <c r="F1656" s="104"/>
      <c r="G1656" s="106"/>
      <c r="H1656" s="107"/>
      <c r="I1656" s="121"/>
      <c r="J1656" s="47"/>
      <c r="K1656" s="48"/>
      <c r="L1656" s="48"/>
      <c r="M1656" s="48"/>
      <c r="N1656" s="48"/>
      <c r="O1656" s="48"/>
      <c r="P1656" s="48"/>
      <c r="Q1656" s="48"/>
      <c r="R1656" s="48"/>
      <c r="S1656" s="140"/>
      <c r="T1656" s="48"/>
    </row>
    <row r="1657" spans="1:20" ht="12.75">
      <c r="A1657" s="76"/>
      <c r="B1657" s="45"/>
      <c r="C1657" s="105"/>
      <c r="D1657" s="105"/>
      <c r="E1657" s="105"/>
      <c r="F1657" s="106"/>
      <c r="G1657" s="106"/>
      <c r="H1657" s="107"/>
      <c r="I1657" s="107"/>
      <c r="J1657" s="47"/>
      <c r="K1657" s="48"/>
      <c r="L1657" s="48"/>
      <c r="M1657" s="48"/>
      <c r="N1657" s="48"/>
      <c r="O1657" s="48"/>
      <c r="P1657" s="48"/>
      <c r="Q1657" s="48"/>
      <c r="R1657" s="48"/>
      <c r="S1657" s="140"/>
      <c r="T1657" s="48"/>
    </row>
    <row r="1658" spans="1:20" ht="12.75">
      <c r="A1658" s="76"/>
      <c r="B1658" s="45"/>
      <c r="C1658" s="105"/>
      <c r="D1658" s="105"/>
      <c r="E1658" s="105"/>
      <c r="F1658" s="106"/>
      <c r="G1658" s="106"/>
      <c r="H1658" s="107"/>
      <c r="I1658" s="107"/>
      <c r="J1658" s="47"/>
      <c r="K1658" s="48"/>
      <c r="L1658" s="48"/>
      <c r="M1658" s="48"/>
      <c r="N1658" s="48"/>
      <c r="O1658" s="48"/>
      <c r="P1658" s="48"/>
      <c r="Q1658" s="48"/>
      <c r="R1658" s="48"/>
      <c r="S1658" s="140"/>
      <c r="T1658" s="48"/>
    </row>
    <row r="1659" spans="1:20" ht="12.75">
      <c r="A1659" s="76"/>
      <c r="B1659" s="45"/>
      <c r="C1659" s="105"/>
      <c r="D1659" s="105"/>
      <c r="E1659" s="105"/>
      <c r="F1659" s="106"/>
      <c r="G1659" s="106"/>
      <c r="H1659" s="107"/>
      <c r="I1659" s="107"/>
      <c r="J1659" s="47"/>
      <c r="K1659" s="48"/>
      <c r="L1659" s="48"/>
      <c r="M1659" s="48"/>
      <c r="N1659" s="48"/>
      <c r="O1659" s="48"/>
      <c r="P1659" s="48"/>
      <c r="Q1659" s="48"/>
      <c r="R1659" s="48"/>
      <c r="S1659" s="140"/>
      <c r="T1659" s="48"/>
    </row>
    <row r="1660" spans="1:20" ht="12.75">
      <c r="A1660" s="76"/>
      <c r="B1660" s="45"/>
      <c r="C1660" s="105"/>
      <c r="D1660" s="105"/>
      <c r="E1660" s="105"/>
      <c r="F1660" s="106"/>
      <c r="G1660" s="106"/>
      <c r="H1660" s="107"/>
      <c r="I1660" s="107"/>
      <c r="J1660" s="47"/>
      <c r="K1660" s="48"/>
      <c r="L1660" s="48"/>
      <c r="M1660" s="48"/>
      <c r="N1660" s="48"/>
      <c r="O1660" s="48"/>
      <c r="P1660" s="48"/>
      <c r="Q1660" s="48"/>
      <c r="R1660" s="48"/>
      <c r="S1660" s="140"/>
      <c r="T1660" s="48"/>
    </row>
    <row r="1661" spans="1:20" ht="12.75">
      <c r="A1661" s="76"/>
      <c r="B1661" s="45"/>
      <c r="C1661" s="105"/>
      <c r="D1661" s="105"/>
      <c r="E1661" s="105"/>
      <c r="F1661" s="104"/>
      <c r="G1661" s="106"/>
      <c r="H1661" s="107"/>
      <c r="I1661" s="107"/>
      <c r="J1661" s="47"/>
      <c r="K1661" s="48"/>
      <c r="L1661" s="48"/>
      <c r="M1661" s="48"/>
      <c r="N1661" s="48"/>
      <c r="O1661" s="48"/>
      <c r="P1661" s="48"/>
      <c r="Q1661" s="48"/>
      <c r="R1661" s="48"/>
      <c r="S1661" s="140"/>
      <c r="T1661" s="48"/>
    </row>
    <row r="1662" spans="1:20" ht="12.75">
      <c r="A1662" s="76"/>
      <c r="B1662" s="45"/>
      <c r="C1662" s="105"/>
      <c r="D1662" s="105"/>
      <c r="E1662" s="105"/>
      <c r="F1662" s="104"/>
      <c r="G1662" s="106"/>
      <c r="H1662" s="107"/>
      <c r="I1662" s="107"/>
      <c r="J1662" s="47"/>
      <c r="K1662" s="48"/>
      <c r="L1662" s="48"/>
      <c r="M1662" s="48"/>
      <c r="N1662" s="48"/>
      <c r="O1662" s="48"/>
      <c r="P1662" s="48"/>
      <c r="Q1662" s="48"/>
      <c r="R1662" s="48"/>
      <c r="S1662" s="140"/>
      <c r="T1662" s="48"/>
    </row>
    <row r="1663" spans="1:20" ht="12.75">
      <c r="A1663" s="76"/>
      <c r="B1663" s="45"/>
      <c r="C1663" s="105"/>
      <c r="D1663" s="105"/>
      <c r="E1663" s="105"/>
      <c r="F1663" s="106"/>
      <c r="G1663" s="106"/>
      <c r="H1663" s="107"/>
      <c r="I1663" s="107"/>
      <c r="J1663" s="47"/>
      <c r="K1663" s="48"/>
      <c r="L1663" s="48"/>
      <c r="M1663" s="48"/>
      <c r="N1663" s="48"/>
      <c r="O1663" s="48"/>
      <c r="P1663" s="48"/>
      <c r="Q1663" s="48"/>
      <c r="R1663" s="48"/>
      <c r="S1663" s="140"/>
      <c r="T1663" s="48"/>
    </row>
    <row r="1664" spans="1:20" ht="12.75">
      <c r="A1664" s="76"/>
      <c r="B1664" s="45"/>
      <c r="C1664" s="105"/>
      <c r="D1664" s="105"/>
      <c r="E1664" s="105"/>
      <c r="F1664" s="104"/>
      <c r="G1664" s="106"/>
      <c r="H1664" s="107"/>
      <c r="I1664" s="107"/>
      <c r="J1664" s="47"/>
      <c r="K1664" s="48"/>
      <c r="L1664" s="48"/>
      <c r="M1664" s="48"/>
      <c r="N1664" s="48"/>
      <c r="O1664" s="48"/>
      <c r="P1664" s="48"/>
      <c r="Q1664" s="48"/>
      <c r="R1664" s="48"/>
      <c r="S1664" s="140"/>
      <c r="T1664" s="48"/>
    </row>
    <row r="1665" spans="1:20" ht="12.75">
      <c r="A1665" s="76"/>
      <c r="B1665" s="45"/>
      <c r="C1665" s="105"/>
      <c r="D1665" s="105"/>
      <c r="E1665" s="105"/>
      <c r="F1665" s="104"/>
      <c r="G1665" s="106"/>
      <c r="H1665" s="107"/>
      <c r="I1665" s="107"/>
      <c r="J1665" s="47"/>
      <c r="K1665" s="48"/>
      <c r="L1665" s="48"/>
      <c r="M1665" s="48"/>
      <c r="N1665" s="48"/>
      <c r="O1665" s="48"/>
      <c r="P1665" s="48"/>
      <c r="Q1665" s="48"/>
      <c r="R1665" s="48"/>
      <c r="S1665" s="140"/>
      <c r="T1665" s="48"/>
    </row>
    <row r="1666" spans="1:20" ht="12.75">
      <c r="A1666" s="76"/>
      <c r="B1666" s="45"/>
      <c r="C1666" s="105"/>
      <c r="D1666" s="105"/>
      <c r="E1666" s="105"/>
      <c r="F1666" s="104"/>
      <c r="G1666" s="106"/>
      <c r="H1666" s="107"/>
      <c r="I1666" s="107"/>
      <c r="J1666" s="47"/>
      <c r="K1666" s="48"/>
      <c r="L1666" s="48"/>
      <c r="M1666" s="48"/>
      <c r="N1666" s="48"/>
      <c r="O1666" s="48"/>
      <c r="P1666" s="48"/>
      <c r="Q1666" s="48"/>
      <c r="R1666" s="48"/>
      <c r="S1666" s="140"/>
      <c r="T1666" s="48"/>
    </row>
    <row r="1667" spans="1:20" ht="12.75">
      <c r="A1667" s="76"/>
      <c r="B1667" s="45"/>
      <c r="C1667" s="105"/>
      <c r="D1667" s="105"/>
      <c r="E1667" s="105"/>
      <c r="F1667" s="106"/>
      <c r="G1667" s="106"/>
      <c r="H1667" s="107"/>
      <c r="I1667" s="107"/>
      <c r="J1667" s="47"/>
      <c r="K1667" s="48"/>
      <c r="L1667" s="48"/>
      <c r="M1667" s="48"/>
      <c r="N1667" s="48"/>
      <c r="O1667" s="48"/>
      <c r="P1667" s="48"/>
      <c r="Q1667" s="48"/>
      <c r="R1667" s="48"/>
      <c r="S1667" s="140"/>
      <c r="T1667" s="48"/>
    </row>
    <row r="1668" spans="1:20" ht="12.75">
      <c r="A1668" s="76"/>
      <c r="B1668" s="45"/>
      <c r="C1668" s="105"/>
      <c r="D1668" s="105"/>
      <c r="E1668" s="105"/>
      <c r="F1668" s="104"/>
      <c r="G1668" s="106"/>
      <c r="H1668" s="107"/>
      <c r="I1668" s="107"/>
      <c r="J1668" s="47"/>
      <c r="K1668" s="48"/>
      <c r="L1668" s="48"/>
      <c r="M1668" s="48"/>
      <c r="N1668" s="48"/>
      <c r="O1668" s="48"/>
      <c r="P1668" s="48"/>
      <c r="Q1668" s="48"/>
      <c r="R1668" s="48"/>
      <c r="S1668" s="140"/>
      <c r="T1668" s="48"/>
    </row>
    <row r="1669" spans="1:20" ht="12.75">
      <c r="A1669" s="76"/>
      <c r="B1669" s="45"/>
      <c r="C1669" s="105"/>
      <c r="D1669" s="105"/>
      <c r="E1669" s="105"/>
      <c r="F1669" s="104"/>
      <c r="G1669" s="106"/>
      <c r="H1669" s="107"/>
      <c r="I1669" s="107"/>
      <c r="J1669" s="47"/>
      <c r="K1669" s="48"/>
      <c r="L1669" s="48"/>
      <c r="M1669" s="48"/>
      <c r="N1669" s="48"/>
      <c r="O1669" s="48"/>
      <c r="P1669" s="48"/>
      <c r="Q1669" s="48"/>
      <c r="R1669" s="48"/>
      <c r="S1669" s="140"/>
      <c r="T1669" s="48"/>
    </row>
    <row r="1670" spans="1:20" ht="12.75">
      <c r="A1670" s="76"/>
      <c r="B1670" s="45"/>
      <c r="C1670" s="105"/>
      <c r="D1670" s="105"/>
      <c r="E1670" s="105"/>
      <c r="F1670" s="104"/>
      <c r="G1670" s="106"/>
      <c r="H1670" s="107"/>
      <c r="I1670" s="107"/>
      <c r="J1670" s="47"/>
      <c r="K1670" s="129"/>
      <c r="L1670" s="48"/>
      <c r="M1670" s="48"/>
      <c r="N1670" s="48"/>
      <c r="O1670" s="48"/>
      <c r="P1670" s="48"/>
      <c r="Q1670" s="48"/>
      <c r="R1670" s="48"/>
      <c r="S1670" s="140"/>
      <c r="T1670" s="48"/>
    </row>
    <row r="1671" spans="1:20" ht="12.75">
      <c r="A1671" s="76"/>
      <c r="B1671" s="45"/>
      <c r="C1671" s="105"/>
      <c r="D1671" s="105"/>
      <c r="E1671" s="105"/>
      <c r="F1671" s="104"/>
      <c r="G1671" s="106"/>
      <c r="H1671" s="107"/>
      <c r="I1671" s="107"/>
      <c r="J1671" s="47"/>
      <c r="K1671" s="48"/>
      <c r="L1671" s="48"/>
      <c r="M1671" s="48"/>
      <c r="N1671" s="48"/>
      <c r="O1671" s="48"/>
      <c r="P1671" s="48"/>
      <c r="Q1671" s="48"/>
      <c r="R1671" s="48"/>
      <c r="S1671" s="140"/>
      <c r="T1671" s="48"/>
    </row>
    <row r="1672" spans="1:20" ht="12.75">
      <c r="A1672" s="76"/>
      <c r="B1672" s="45"/>
      <c r="C1672" s="105"/>
      <c r="D1672" s="105"/>
      <c r="E1672" s="105"/>
      <c r="F1672" s="104"/>
      <c r="G1672" s="106"/>
      <c r="H1672" s="107"/>
      <c r="I1672" s="107"/>
      <c r="J1672" s="47"/>
      <c r="K1672" s="48"/>
      <c r="L1672" s="48"/>
      <c r="M1672" s="48"/>
      <c r="N1672" s="48"/>
      <c r="O1672" s="48"/>
      <c r="P1672" s="48"/>
      <c r="Q1672" s="48"/>
      <c r="R1672" s="48"/>
      <c r="S1672" s="140"/>
      <c r="T1672" s="48"/>
    </row>
    <row r="1673" spans="1:20" ht="12.75">
      <c r="A1673" s="76"/>
      <c r="B1673" s="45"/>
      <c r="C1673" s="105"/>
      <c r="D1673" s="105"/>
      <c r="E1673" s="105"/>
      <c r="F1673" s="106"/>
      <c r="G1673" s="106"/>
      <c r="H1673" s="107"/>
      <c r="I1673" s="107"/>
      <c r="J1673" s="47"/>
      <c r="K1673" s="48"/>
      <c r="L1673" s="48"/>
      <c r="M1673" s="48"/>
      <c r="N1673" s="48"/>
      <c r="O1673" s="48"/>
      <c r="P1673" s="48"/>
      <c r="Q1673" s="48"/>
      <c r="R1673" s="48"/>
      <c r="S1673" s="140"/>
      <c r="T1673" s="48"/>
    </row>
    <row r="1674" spans="1:20" ht="12.75">
      <c r="A1674" s="76"/>
      <c r="B1674" s="45"/>
      <c r="C1674" s="105"/>
      <c r="D1674" s="105"/>
      <c r="E1674" s="105"/>
      <c r="F1674" s="104"/>
      <c r="G1674" s="106"/>
      <c r="H1674" s="107"/>
      <c r="I1674" s="107"/>
      <c r="J1674" s="47"/>
      <c r="K1674" s="48"/>
      <c r="L1674" s="48"/>
      <c r="M1674" s="48"/>
      <c r="N1674" s="48"/>
      <c r="O1674" s="48"/>
      <c r="P1674" s="48"/>
      <c r="Q1674" s="48"/>
      <c r="R1674" s="48"/>
      <c r="S1674" s="140"/>
      <c r="T1674" s="48"/>
    </row>
    <row r="1675" spans="1:20" ht="12.75">
      <c r="A1675" s="76"/>
      <c r="B1675" s="45"/>
      <c r="C1675" s="105"/>
      <c r="D1675" s="105"/>
      <c r="E1675" s="105"/>
      <c r="F1675" s="104"/>
      <c r="G1675" s="106"/>
      <c r="H1675" s="107"/>
      <c r="I1675" s="107"/>
      <c r="J1675" s="47"/>
      <c r="K1675" s="48"/>
      <c r="L1675" s="48"/>
      <c r="M1675" s="48"/>
      <c r="N1675" s="48"/>
      <c r="O1675" s="48"/>
      <c r="P1675" s="48"/>
      <c r="Q1675" s="48"/>
      <c r="R1675" s="48"/>
      <c r="S1675" s="140"/>
      <c r="T1675" s="48"/>
    </row>
    <row r="1676" spans="1:20" ht="12.75">
      <c r="A1676" s="76"/>
      <c r="B1676" s="45"/>
      <c r="C1676" s="105"/>
      <c r="D1676" s="105"/>
      <c r="E1676" s="105"/>
      <c r="F1676" s="106"/>
      <c r="G1676" s="106"/>
      <c r="H1676" s="107"/>
      <c r="I1676" s="107"/>
      <c r="J1676" s="47"/>
      <c r="K1676" s="48"/>
      <c r="L1676" s="48"/>
      <c r="M1676" s="48"/>
      <c r="N1676" s="48"/>
      <c r="O1676" s="48"/>
      <c r="P1676" s="48"/>
      <c r="Q1676" s="48"/>
      <c r="R1676" s="48"/>
      <c r="S1676" s="140"/>
      <c r="T1676" s="48"/>
    </row>
    <row r="1677" spans="1:20" ht="12.75">
      <c r="A1677" s="76"/>
      <c r="B1677" s="45"/>
      <c r="C1677" s="105"/>
      <c r="D1677" s="105"/>
      <c r="E1677" s="105"/>
      <c r="F1677" s="104"/>
      <c r="G1677" s="106"/>
      <c r="H1677" s="107"/>
      <c r="I1677" s="107"/>
      <c r="J1677" s="47"/>
      <c r="K1677" s="48"/>
      <c r="L1677" s="48"/>
      <c r="M1677" s="48"/>
      <c r="N1677" s="48"/>
      <c r="O1677" s="48"/>
      <c r="P1677" s="48"/>
      <c r="Q1677" s="48"/>
      <c r="R1677" s="48"/>
      <c r="S1677" s="140"/>
      <c r="T1677" s="48"/>
    </row>
    <row r="1678" spans="1:20" ht="12.75">
      <c r="A1678" s="76"/>
      <c r="B1678" s="45"/>
      <c r="C1678" s="105"/>
      <c r="D1678" s="105"/>
      <c r="E1678" s="105"/>
      <c r="F1678" s="104"/>
      <c r="G1678" s="106"/>
      <c r="H1678" s="107"/>
      <c r="I1678" s="107"/>
      <c r="J1678" s="47"/>
      <c r="K1678" s="48"/>
      <c r="L1678" s="48"/>
      <c r="M1678" s="48"/>
      <c r="N1678" s="48"/>
      <c r="O1678" s="48"/>
      <c r="P1678" s="48"/>
      <c r="Q1678" s="48"/>
      <c r="R1678" s="48"/>
      <c r="S1678" s="140"/>
      <c r="T1678" s="48"/>
    </row>
    <row r="1679" spans="1:20" ht="12.75">
      <c r="A1679" s="76"/>
      <c r="B1679" s="45"/>
      <c r="C1679" s="105"/>
      <c r="D1679" s="105"/>
      <c r="E1679" s="105"/>
      <c r="F1679" s="104"/>
      <c r="G1679" s="106"/>
      <c r="H1679" s="107"/>
      <c r="I1679" s="107"/>
      <c r="J1679" s="47"/>
      <c r="K1679" s="48"/>
      <c r="L1679" s="48"/>
      <c r="M1679" s="48"/>
      <c r="N1679" s="48"/>
      <c r="O1679" s="48"/>
      <c r="P1679" s="48"/>
      <c r="Q1679" s="48"/>
      <c r="R1679" s="48"/>
      <c r="S1679" s="140"/>
      <c r="T1679" s="48"/>
    </row>
    <row r="1680" spans="1:20" ht="12.75">
      <c r="A1680" s="76"/>
      <c r="B1680" s="45"/>
      <c r="C1680" s="105"/>
      <c r="D1680" s="105"/>
      <c r="E1680" s="105"/>
      <c r="F1680" s="104"/>
      <c r="G1680" s="106"/>
      <c r="H1680" s="107"/>
      <c r="I1680" s="107"/>
      <c r="J1680" s="47"/>
      <c r="K1680" s="48"/>
      <c r="L1680" s="48"/>
      <c r="M1680" s="48"/>
      <c r="N1680" s="48"/>
      <c r="O1680" s="48"/>
      <c r="P1680" s="48"/>
      <c r="Q1680" s="48"/>
      <c r="R1680" s="48"/>
      <c r="S1680" s="140"/>
      <c r="T1680" s="48"/>
    </row>
    <row r="1681" spans="1:20" ht="12.75">
      <c r="A1681" s="76"/>
      <c r="B1681" s="45"/>
      <c r="C1681" s="105"/>
      <c r="D1681" s="105"/>
      <c r="E1681" s="105"/>
      <c r="F1681" s="104"/>
      <c r="G1681" s="106"/>
      <c r="H1681" s="107"/>
      <c r="I1681" s="107"/>
      <c r="J1681" s="47"/>
      <c r="K1681" s="48"/>
      <c r="L1681" s="48"/>
      <c r="M1681" s="48"/>
      <c r="N1681" s="48"/>
      <c r="O1681" s="48"/>
      <c r="P1681" s="48"/>
      <c r="Q1681" s="48"/>
      <c r="R1681" s="48"/>
      <c r="S1681" s="140"/>
      <c r="T1681" s="48"/>
    </row>
    <row r="1682" spans="1:20" ht="12.75">
      <c r="A1682" s="76"/>
      <c r="B1682" s="45"/>
      <c r="C1682" s="105"/>
      <c r="D1682" s="105"/>
      <c r="E1682" s="105"/>
      <c r="F1682" s="106"/>
      <c r="G1682" s="106"/>
      <c r="H1682" s="107"/>
      <c r="I1682" s="107"/>
      <c r="J1682" s="47"/>
      <c r="K1682" s="48"/>
      <c r="L1682" s="48"/>
      <c r="M1682" s="48"/>
      <c r="N1682" s="48"/>
      <c r="O1682" s="48"/>
      <c r="P1682" s="48"/>
      <c r="Q1682" s="48"/>
      <c r="R1682" s="48"/>
      <c r="S1682" s="140"/>
      <c r="T1682" s="48"/>
    </row>
    <row r="1683" spans="1:20" ht="12.75">
      <c r="A1683" s="76"/>
      <c r="B1683" s="45"/>
      <c r="C1683" s="105"/>
      <c r="D1683" s="105"/>
      <c r="E1683" s="105"/>
      <c r="F1683" s="104"/>
      <c r="G1683" s="106"/>
      <c r="H1683" s="107"/>
      <c r="I1683" s="107"/>
      <c r="J1683" s="47"/>
      <c r="K1683" s="48"/>
      <c r="L1683" s="48"/>
      <c r="M1683" s="48"/>
      <c r="N1683" s="48"/>
      <c r="O1683" s="48"/>
      <c r="P1683" s="48"/>
      <c r="Q1683" s="48"/>
      <c r="R1683" s="48"/>
      <c r="S1683" s="140"/>
      <c r="T1683" s="48"/>
    </row>
    <row r="1684" spans="1:20" ht="12.75">
      <c r="A1684" s="76"/>
      <c r="B1684" s="45"/>
      <c r="C1684" s="105"/>
      <c r="D1684" s="105"/>
      <c r="E1684" s="105"/>
      <c r="F1684" s="104"/>
      <c r="G1684" s="106"/>
      <c r="H1684" s="107"/>
      <c r="I1684" s="107"/>
      <c r="J1684" s="47"/>
      <c r="K1684" s="48"/>
      <c r="L1684" s="48"/>
      <c r="M1684" s="48"/>
      <c r="N1684" s="48"/>
      <c r="O1684" s="48"/>
      <c r="P1684" s="48"/>
      <c r="Q1684" s="48"/>
      <c r="R1684" s="48"/>
      <c r="S1684" s="140"/>
      <c r="T1684" s="48"/>
    </row>
    <row r="1685" spans="1:20" ht="12.75">
      <c r="A1685" s="76"/>
      <c r="B1685" s="45"/>
      <c r="C1685" s="105"/>
      <c r="D1685" s="105"/>
      <c r="E1685" s="105"/>
      <c r="F1685" s="104"/>
      <c r="G1685" s="106"/>
      <c r="H1685" s="107"/>
      <c r="I1685" s="107"/>
      <c r="J1685" s="47"/>
      <c r="K1685" s="48"/>
      <c r="L1685" s="48"/>
      <c r="M1685" s="48"/>
      <c r="N1685" s="48"/>
      <c r="O1685" s="48"/>
      <c r="P1685" s="48"/>
      <c r="Q1685" s="48"/>
      <c r="R1685" s="48"/>
      <c r="S1685" s="140"/>
      <c r="T1685" s="48"/>
    </row>
    <row r="1686" spans="1:20" ht="12.75">
      <c r="A1686" s="76"/>
      <c r="B1686" s="45"/>
      <c r="C1686" s="105"/>
      <c r="D1686" s="105"/>
      <c r="E1686" s="105"/>
      <c r="F1686" s="104"/>
      <c r="G1686" s="106"/>
      <c r="H1686" s="107"/>
      <c r="I1686" s="107"/>
      <c r="J1686" s="47"/>
      <c r="K1686" s="48"/>
      <c r="L1686" s="48"/>
      <c r="M1686" s="48"/>
      <c r="N1686" s="48"/>
      <c r="O1686" s="48"/>
      <c r="P1686" s="48"/>
      <c r="Q1686" s="48"/>
      <c r="R1686" s="48"/>
      <c r="S1686" s="140"/>
      <c r="T1686" s="48"/>
    </row>
    <row r="1687" spans="1:20" ht="12.75">
      <c r="A1687" s="76"/>
      <c r="B1687" s="45"/>
      <c r="C1687" s="105"/>
      <c r="D1687" s="105"/>
      <c r="E1687" s="105"/>
      <c r="F1687" s="106"/>
      <c r="G1687" s="106"/>
      <c r="H1687" s="107"/>
      <c r="I1687" s="107"/>
      <c r="J1687" s="47"/>
      <c r="K1687" s="48"/>
      <c r="L1687" s="48"/>
      <c r="M1687" s="48"/>
      <c r="N1687" s="48"/>
      <c r="O1687" s="48"/>
      <c r="P1687" s="48"/>
      <c r="Q1687" s="48"/>
      <c r="R1687" s="48"/>
      <c r="S1687" s="140"/>
      <c r="T1687" s="48"/>
    </row>
    <row r="1688" spans="1:20" ht="12.75">
      <c r="A1688" s="76"/>
      <c r="B1688" s="45"/>
      <c r="C1688" s="105"/>
      <c r="D1688" s="105"/>
      <c r="E1688" s="105"/>
      <c r="F1688" s="104"/>
      <c r="G1688" s="106"/>
      <c r="H1688" s="107"/>
      <c r="I1688" s="107"/>
      <c r="J1688" s="47"/>
      <c r="K1688" s="48"/>
      <c r="L1688" s="48"/>
      <c r="M1688" s="48"/>
      <c r="N1688" s="48"/>
      <c r="O1688" s="48"/>
      <c r="P1688" s="48"/>
      <c r="Q1688" s="48"/>
      <c r="R1688" s="48"/>
      <c r="S1688" s="140"/>
      <c r="T1688" s="48"/>
    </row>
    <row r="1689" spans="1:20" ht="12.75">
      <c r="A1689" s="76"/>
      <c r="B1689" s="45"/>
      <c r="C1689" s="105"/>
      <c r="D1689" s="105"/>
      <c r="E1689" s="105"/>
      <c r="F1689" s="104"/>
      <c r="G1689" s="106"/>
      <c r="H1689" s="107"/>
      <c r="I1689" s="107"/>
      <c r="J1689" s="47"/>
      <c r="K1689" s="48"/>
      <c r="L1689" s="48"/>
      <c r="M1689" s="48"/>
      <c r="N1689" s="48"/>
      <c r="O1689" s="48"/>
      <c r="P1689" s="48"/>
      <c r="Q1689" s="48"/>
      <c r="R1689" s="48"/>
      <c r="S1689" s="140"/>
      <c r="T1689" s="48"/>
    </row>
    <row r="1690" spans="1:20" ht="12.75">
      <c r="A1690" s="76"/>
      <c r="B1690" s="45"/>
      <c r="C1690" s="105"/>
      <c r="D1690" s="105"/>
      <c r="E1690" s="105"/>
      <c r="F1690" s="104"/>
      <c r="G1690" s="106"/>
      <c r="H1690" s="107"/>
      <c r="I1690" s="107"/>
      <c r="J1690" s="47"/>
      <c r="K1690" s="48"/>
      <c r="L1690" s="48"/>
      <c r="M1690" s="48"/>
      <c r="N1690" s="48"/>
      <c r="O1690" s="48"/>
      <c r="P1690" s="48"/>
      <c r="Q1690" s="48"/>
      <c r="R1690" s="48"/>
      <c r="S1690" s="140"/>
      <c r="T1690" s="48"/>
    </row>
    <row r="1691" spans="1:20" ht="12.75">
      <c r="A1691" s="76"/>
      <c r="B1691" s="45"/>
      <c r="C1691" s="105"/>
      <c r="D1691" s="105"/>
      <c r="E1691" s="105"/>
      <c r="F1691" s="104"/>
      <c r="G1691" s="106"/>
      <c r="H1691" s="107"/>
      <c r="I1691" s="107"/>
      <c r="J1691" s="47"/>
      <c r="K1691" s="48"/>
      <c r="L1691" s="48"/>
      <c r="M1691" s="48"/>
      <c r="N1691" s="48"/>
      <c r="O1691" s="48"/>
      <c r="P1691" s="48"/>
      <c r="Q1691" s="48"/>
      <c r="R1691" s="48"/>
      <c r="S1691" s="140"/>
      <c r="T1691" s="48"/>
    </row>
    <row r="1692" spans="1:20" ht="12.75">
      <c r="A1692" s="76"/>
      <c r="B1692" s="45"/>
      <c r="C1692" s="105"/>
      <c r="D1692" s="105"/>
      <c r="E1692" s="105"/>
      <c r="F1692" s="104"/>
      <c r="G1692" s="106"/>
      <c r="H1692" s="107"/>
      <c r="I1692" s="107"/>
      <c r="J1692" s="47"/>
      <c r="K1692" s="48"/>
      <c r="L1692" s="48"/>
      <c r="M1692" s="48"/>
      <c r="N1692" s="48"/>
      <c r="O1692" s="48"/>
      <c r="P1692" s="48"/>
      <c r="Q1692" s="48"/>
      <c r="R1692" s="48"/>
      <c r="S1692" s="140"/>
      <c r="T1692" s="48"/>
    </row>
    <row r="1693" spans="1:20" ht="12.75">
      <c r="A1693" s="76"/>
      <c r="B1693" s="45"/>
      <c r="C1693" s="105"/>
      <c r="D1693" s="105"/>
      <c r="E1693" s="105"/>
      <c r="F1693" s="106"/>
      <c r="G1693" s="106"/>
      <c r="H1693" s="107"/>
      <c r="I1693" s="107"/>
      <c r="J1693" s="47"/>
      <c r="K1693" s="48"/>
      <c r="L1693" s="48"/>
      <c r="M1693" s="48"/>
      <c r="N1693" s="48"/>
      <c r="O1693" s="48"/>
      <c r="P1693" s="48"/>
      <c r="Q1693" s="48"/>
      <c r="R1693" s="48"/>
      <c r="S1693" s="140"/>
      <c r="T1693" s="48"/>
    </row>
    <row r="1694" spans="1:20" ht="12.75">
      <c r="A1694" s="76"/>
      <c r="B1694" s="45"/>
      <c r="C1694" s="105"/>
      <c r="D1694" s="105"/>
      <c r="E1694" s="105"/>
      <c r="F1694" s="104"/>
      <c r="G1694" s="106"/>
      <c r="H1694" s="107"/>
      <c r="I1694" s="107"/>
      <c r="J1694" s="47"/>
      <c r="K1694" s="48"/>
      <c r="L1694" s="48"/>
      <c r="M1694" s="48"/>
      <c r="N1694" s="48"/>
      <c r="O1694" s="48"/>
      <c r="P1694" s="48"/>
      <c r="Q1694" s="48"/>
      <c r="R1694" s="48"/>
      <c r="S1694" s="140"/>
      <c r="T1694" s="48"/>
    </row>
    <row r="1695" spans="1:20" ht="12.75">
      <c r="A1695" s="76"/>
      <c r="B1695" s="45"/>
      <c r="C1695" s="105"/>
      <c r="D1695" s="105"/>
      <c r="E1695" s="105"/>
      <c r="F1695" s="104"/>
      <c r="G1695" s="106"/>
      <c r="H1695" s="107"/>
      <c r="I1695" s="107"/>
      <c r="J1695" s="47"/>
      <c r="K1695" s="48"/>
      <c r="L1695" s="48"/>
      <c r="M1695" s="48"/>
      <c r="N1695" s="48"/>
      <c r="O1695" s="48"/>
      <c r="P1695" s="48"/>
      <c r="Q1695" s="48"/>
      <c r="R1695" s="48"/>
      <c r="S1695" s="140"/>
      <c r="T1695" s="48"/>
    </row>
    <row r="1696" spans="1:20" ht="12.75">
      <c r="A1696" s="76"/>
      <c r="B1696" s="45"/>
      <c r="C1696" s="105"/>
      <c r="D1696" s="105"/>
      <c r="E1696" s="105"/>
      <c r="F1696" s="104"/>
      <c r="G1696" s="106"/>
      <c r="H1696" s="107"/>
      <c r="I1696" s="107"/>
      <c r="J1696" s="47"/>
      <c r="K1696" s="48"/>
      <c r="L1696" s="48"/>
      <c r="M1696" s="48"/>
      <c r="N1696" s="48"/>
      <c r="O1696" s="48"/>
      <c r="P1696" s="48"/>
      <c r="Q1696" s="48"/>
      <c r="R1696" s="48"/>
      <c r="S1696" s="140"/>
      <c r="T1696" s="48"/>
    </row>
    <row r="1697" spans="1:20" ht="12.75">
      <c r="A1697" s="76"/>
      <c r="B1697" s="45"/>
      <c r="C1697" s="105"/>
      <c r="D1697" s="105"/>
      <c r="E1697" s="105"/>
      <c r="F1697" s="104"/>
      <c r="G1697" s="106"/>
      <c r="H1697" s="107"/>
      <c r="I1697" s="107"/>
      <c r="J1697" s="47"/>
      <c r="K1697" s="133"/>
      <c r="L1697" s="48"/>
      <c r="M1697" s="48"/>
      <c r="N1697" s="48"/>
      <c r="O1697" s="48"/>
      <c r="P1697" s="48"/>
      <c r="Q1697" s="48"/>
      <c r="R1697" s="48"/>
      <c r="S1697" s="140"/>
      <c r="T1697" s="48"/>
    </row>
    <row r="1698" spans="1:20" ht="12.75">
      <c r="A1698" s="76"/>
      <c r="B1698" s="45"/>
      <c r="C1698" s="105"/>
      <c r="D1698" s="105"/>
      <c r="E1698" s="105"/>
      <c r="F1698" s="104"/>
      <c r="G1698" s="106"/>
      <c r="H1698" s="107"/>
      <c r="I1698" s="107"/>
      <c r="J1698" s="47"/>
      <c r="K1698" s="48"/>
      <c r="L1698" s="48"/>
      <c r="M1698" s="48"/>
      <c r="N1698" s="48"/>
      <c r="O1698" s="48"/>
      <c r="P1698" s="48"/>
      <c r="Q1698" s="48"/>
      <c r="R1698" s="48"/>
      <c r="S1698" s="140"/>
      <c r="T1698" s="48"/>
    </row>
    <row r="1699" spans="1:20" ht="12.75">
      <c r="A1699" s="76"/>
      <c r="B1699" s="45"/>
      <c r="C1699" s="105"/>
      <c r="D1699" s="105"/>
      <c r="E1699" s="105"/>
      <c r="F1699" s="106"/>
      <c r="G1699" s="106"/>
      <c r="H1699" s="107"/>
      <c r="I1699" s="107"/>
      <c r="J1699" s="47"/>
      <c r="K1699" s="48"/>
      <c r="L1699" s="48"/>
      <c r="M1699" s="48"/>
      <c r="N1699" s="48"/>
      <c r="O1699" s="48"/>
      <c r="P1699" s="48"/>
      <c r="Q1699" s="48"/>
      <c r="R1699" s="48"/>
      <c r="S1699" s="140"/>
      <c r="T1699" s="48"/>
    </row>
    <row r="1700" spans="1:20" ht="12.75">
      <c r="A1700" s="76"/>
      <c r="B1700" s="45"/>
      <c r="C1700" s="105"/>
      <c r="D1700" s="105"/>
      <c r="E1700" s="105"/>
      <c r="F1700" s="104"/>
      <c r="G1700" s="106"/>
      <c r="H1700" s="107"/>
      <c r="I1700" s="107"/>
      <c r="J1700" s="47"/>
      <c r="K1700" s="48"/>
      <c r="L1700" s="48"/>
      <c r="M1700" s="48"/>
      <c r="N1700" s="48"/>
      <c r="O1700" s="48"/>
      <c r="P1700" s="48"/>
      <c r="Q1700" s="48"/>
      <c r="R1700" s="48"/>
      <c r="S1700" s="140"/>
      <c r="T1700" s="48"/>
    </row>
    <row r="1701" spans="1:20" ht="12.75">
      <c r="A1701" s="76"/>
      <c r="B1701" s="45"/>
      <c r="C1701" s="105"/>
      <c r="D1701" s="105"/>
      <c r="E1701" s="105"/>
      <c r="F1701" s="104"/>
      <c r="G1701" s="106"/>
      <c r="H1701" s="107"/>
      <c r="I1701" s="107"/>
      <c r="J1701" s="47"/>
      <c r="K1701" s="48"/>
      <c r="L1701" s="48"/>
      <c r="M1701" s="48"/>
      <c r="N1701" s="48"/>
      <c r="O1701" s="48"/>
      <c r="P1701" s="48"/>
      <c r="Q1701" s="48"/>
      <c r="R1701" s="48"/>
      <c r="S1701" s="140"/>
      <c r="T1701" s="48"/>
    </row>
    <row r="1702" spans="1:20" ht="12.75">
      <c r="A1702" s="76"/>
      <c r="B1702" s="45"/>
      <c r="C1702" s="105"/>
      <c r="D1702" s="105"/>
      <c r="E1702" s="105"/>
      <c r="F1702" s="104"/>
      <c r="G1702" s="106"/>
      <c r="H1702" s="107"/>
      <c r="I1702" s="107"/>
      <c r="J1702" s="47"/>
      <c r="K1702" s="48"/>
      <c r="L1702" s="48"/>
      <c r="M1702" s="48"/>
      <c r="N1702" s="48"/>
      <c r="O1702" s="48"/>
      <c r="P1702" s="48"/>
      <c r="Q1702" s="48"/>
      <c r="R1702" s="48"/>
      <c r="S1702" s="140"/>
      <c r="T1702" s="48"/>
    </row>
    <row r="1703" spans="1:20" ht="12.75">
      <c r="A1703" s="76"/>
      <c r="B1703" s="45"/>
      <c r="C1703" s="105"/>
      <c r="D1703" s="105"/>
      <c r="E1703" s="105"/>
      <c r="F1703" s="106"/>
      <c r="G1703" s="106"/>
      <c r="H1703" s="107"/>
      <c r="I1703" s="107"/>
      <c r="J1703" s="47"/>
      <c r="K1703" s="48"/>
      <c r="L1703" s="48"/>
      <c r="M1703" s="48"/>
      <c r="N1703" s="48"/>
      <c r="O1703" s="48"/>
      <c r="P1703" s="48"/>
      <c r="Q1703" s="48"/>
      <c r="R1703" s="48"/>
      <c r="S1703" s="140"/>
      <c r="T1703" s="48"/>
    </row>
    <row r="1704" spans="1:20" ht="12.75">
      <c r="A1704" s="76"/>
      <c r="B1704" s="45"/>
      <c r="C1704" s="105"/>
      <c r="D1704" s="105"/>
      <c r="E1704" s="105"/>
      <c r="F1704" s="104"/>
      <c r="G1704" s="106"/>
      <c r="H1704" s="107"/>
      <c r="I1704" s="107"/>
      <c r="J1704" s="47"/>
      <c r="K1704" s="48"/>
      <c r="L1704" s="48"/>
      <c r="M1704" s="48"/>
      <c r="N1704" s="48"/>
      <c r="O1704" s="48"/>
      <c r="P1704" s="48"/>
      <c r="Q1704" s="48"/>
      <c r="R1704" s="48"/>
      <c r="S1704" s="140"/>
      <c r="T1704" s="48"/>
    </row>
    <row r="1705" spans="1:20" ht="12.75">
      <c r="A1705" s="76"/>
      <c r="B1705" s="45"/>
      <c r="C1705" s="105"/>
      <c r="D1705" s="105"/>
      <c r="E1705" s="105"/>
      <c r="F1705" s="104"/>
      <c r="G1705" s="106"/>
      <c r="H1705" s="107"/>
      <c r="I1705" s="107"/>
      <c r="J1705" s="47"/>
      <c r="K1705" s="48"/>
      <c r="L1705" s="48"/>
      <c r="M1705" s="48"/>
      <c r="N1705" s="48"/>
      <c r="O1705" s="48"/>
      <c r="P1705" s="48"/>
      <c r="Q1705" s="48"/>
      <c r="R1705" s="48"/>
      <c r="S1705" s="140"/>
      <c r="T1705" s="48"/>
    </row>
    <row r="1706" spans="1:20" ht="12.75">
      <c r="A1706" s="76"/>
      <c r="B1706" s="45"/>
      <c r="C1706" s="105"/>
      <c r="D1706" s="105"/>
      <c r="E1706" s="105"/>
      <c r="F1706" s="104"/>
      <c r="G1706" s="106"/>
      <c r="H1706" s="107"/>
      <c r="I1706" s="107"/>
      <c r="J1706" s="47"/>
      <c r="K1706" s="129"/>
      <c r="L1706" s="48"/>
      <c r="M1706" s="48"/>
      <c r="N1706" s="48"/>
      <c r="O1706" s="48"/>
      <c r="P1706" s="48"/>
      <c r="Q1706" s="48"/>
      <c r="R1706" s="48"/>
      <c r="S1706" s="140"/>
      <c r="T1706" s="48"/>
    </row>
    <row r="1707" spans="1:20" ht="12.75">
      <c r="A1707" s="76"/>
      <c r="B1707" s="45"/>
      <c r="C1707" s="105"/>
      <c r="D1707" s="105"/>
      <c r="E1707" s="105"/>
      <c r="F1707" s="104"/>
      <c r="G1707" s="106"/>
      <c r="H1707" s="107"/>
      <c r="I1707" s="107"/>
      <c r="J1707" s="47"/>
      <c r="K1707" s="48"/>
      <c r="L1707" s="48"/>
      <c r="M1707" s="48"/>
      <c r="N1707" s="48"/>
      <c r="O1707" s="48"/>
      <c r="P1707" s="48"/>
      <c r="Q1707" s="48"/>
      <c r="R1707" s="48"/>
      <c r="S1707" s="140"/>
      <c r="T1707" s="48"/>
    </row>
    <row r="1708" spans="1:20" ht="12.75">
      <c r="A1708" s="76"/>
      <c r="B1708" s="45"/>
      <c r="C1708" s="105"/>
      <c r="D1708" s="105"/>
      <c r="E1708" s="105"/>
      <c r="F1708" s="104"/>
      <c r="G1708" s="106"/>
      <c r="H1708" s="107"/>
      <c r="I1708" s="107"/>
      <c r="J1708" s="47"/>
      <c r="K1708" s="48"/>
      <c r="L1708" s="48"/>
      <c r="M1708" s="48"/>
      <c r="N1708" s="48"/>
      <c r="O1708" s="48"/>
      <c r="P1708" s="48"/>
      <c r="Q1708" s="48"/>
      <c r="R1708" s="48"/>
      <c r="S1708" s="140"/>
      <c r="T1708" s="48"/>
    </row>
    <row r="1709" spans="1:20" ht="12.75">
      <c r="A1709" s="76"/>
      <c r="B1709" s="45"/>
      <c r="C1709" s="105"/>
      <c r="D1709" s="105"/>
      <c r="E1709" s="105"/>
      <c r="F1709" s="104"/>
      <c r="G1709" s="106"/>
      <c r="H1709" s="107"/>
      <c r="I1709" s="107"/>
      <c r="J1709" s="47"/>
      <c r="K1709" s="48"/>
      <c r="L1709" s="48"/>
      <c r="M1709" s="48"/>
      <c r="N1709" s="48"/>
      <c r="O1709" s="48"/>
      <c r="P1709" s="48"/>
      <c r="Q1709" s="48"/>
      <c r="R1709" s="48"/>
      <c r="S1709" s="140"/>
      <c r="T1709" s="48"/>
    </row>
    <row r="1710" spans="1:20" ht="12.75">
      <c r="A1710" s="76"/>
      <c r="B1710" s="45"/>
      <c r="C1710" s="105"/>
      <c r="D1710" s="105"/>
      <c r="E1710" s="105"/>
      <c r="F1710" s="104"/>
      <c r="G1710" s="106"/>
      <c r="H1710" s="107"/>
      <c r="I1710" s="107"/>
      <c r="J1710" s="47"/>
      <c r="K1710" s="48"/>
      <c r="L1710" s="48"/>
      <c r="M1710" s="48"/>
      <c r="N1710" s="48"/>
      <c r="O1710" s="48"/>
      <c r="P1710" s="48"/>
      <c r="Q1710" s="48"/>
      <c r="R1710" s="48"/>
      <c r="S1710" s="140"/>
      <c r="T1710" s="48"/>
    </row>
    <row r="1711" spans="1:20" ht="12.75">
      <c r="A1711" s="76"/>
      <c r="B1711" s="45"/>
      <c r="C1711" s="105"/>
      <c r="D1711" s="105"/>
      <c r="E1711" s="105"/>
      <c r="F1711" s="104"/>
      <c r="G1711" s="106"/>
      <c r="H1711" s="107"/>
      <c r="I1711" s="107"/>
      <c r="J1711" s="47"/>
      <c r="K1711" s="48"/>
      <c r="L1711" s="48"/>
      <c r="M1711" s="48"/>
      <c r="N1711" s="48"/>
      <c r="O1711" s="48"/>
      <c r="P1711" s="48"/>
      <c r="Q1711" s="48"/>
      <c r="R1711" s="48"/>
      <c r="S1711" s="140"/>
      <c r="T1711" s="48"/>
    </row>
    <row r="1712" spans="1:20" ht="12.75">
      <c r="A1712" s="76"/>
      <c r="B1712" s="45"/>
      <c r="C1712" s="105"/>
      <c r="D1712" s="105"/>
      <c r="E1712" s="105"/>
      <c r="F1712" s="104"/>
      <c r="G1712" s="106"/>
      <c r="H1712" s="107"/>
      <c r="I1712" s="107"/>
      <c r="J1712" s="47"/>
      <c r="K1712" s="48"/>
      <c r="L1712" s="48"/>
      <c r="M1712" s="48"/>
      <c r="N1712" s="48"/>
      <c r="O1712" s="48"/>
      <c r="P1712" s="48"/>
      <c r="Q1712" s="48"/>
      <c r="R1712" s="48"/>
      <c r="S1712" s="140"/>
      <c r="T1712" s="48"/>
    </row>
    <row r="1713" spans="1:20" ht="12.75">
      <c r="A1713" s="76"/>
      <c r="B1713" s="45"/>
      <c r="C1713" s="105"/>
      <c r="D1713" s="105"/>
      <c r="E1713" s="105"/>
      <c r="F1713" s="104"/>
      <c r="G1713" s="106"/>
      <c r="H1713" s="107"/>
      <c r="I1713" s="107"/>
      <c r="J1713" s="47"/>
      <c r="K1713" s="48"/>
      <c r="L1713" s="48"/>
      <c r="M1713" s="48"/>
      <c r="N1713" s="48"/>
      <c r="O1713" s="48"/>
      <c r="P1713" s="48"/>
      <c r="Q1713" s="48"/>
      <c r="R1713" s="48"/>
      <c r="S1713" s="140"/>
      <c r="T1713" s="48"/>
    </row>
    <row r="1714" spans="1:20" ht="12.75">
      <c r="A1714" s="76"/>
      <c r="B1714" s="45"/>
      <c r="C1714" s="105"/>
      <c r="D1714" s="105"/>
      <c r="E1714" s="105"/>
      <c r="F1714" s="104"/>
      <c r="G1714" s="106"/>
      <c r="H1714" s="107"/>
      <c r="I1714" s="107"/>
      <c r="J1714" s="47"/>
      <c r="K1714" s="48"/>
      <c r="L1714" s="48"/>
      <c r="M1714" s="48"/>
      <c r="N1714" s="48"/>
      <c r="O1714" s="48"/>
      <c r="P1714" s="48"/>
      <c r="Q1714" s="48"/>
      <c r="R1714" s="48"/>
      <c r="S1714" s="140"/>
      <c r="T1714" s="48"/>
    </row>
    <row r="1715" spans="1:20" ht="12.75">
      <c r="A1715" s="76"/>
      <c r="B1715" s="45"/>
      <c r="C1715" s="105"/>
      <c r="D1715" s="105"/>
      <c r="E1715" s="105"/>
      <c r="F1715" s="106"/>
      <c r="G1715" s="106"/>
      <c r="H1715" s="107"/>
      <c r="I1715" s="107"/>
      <c r="J1715" s="47"/>
      <c r="K1715" s="48"/>
      <c r="L1715" s="48"/>
      <c r="M1715" s="48"/>
      <c r="N1715" s="48"/>
      <c r="O1715" s="48"/>
      <c r="P1715" s="48"/>
      <c r="Q1715" s="48"/>
      <c r="R1715" s="48"/>
      <c r="S1715" s="140"/>
      <c r="T1715" s="48"/>
    </row>
    <row r="1716" spans="1:20" ht="12.75">
      <c r="A1716" s="76"/>
      <c r="B1716" s="45"/>
      <c r="C1716" s="105"/>
      <c r="D1716" s="105"/>
      <c r="E1716" s="105"/>
      <c r="F1716" s="104"/>
      <c r="G1716" s="106"/>
      <c r="H1716" s="107"/>
      <c r="I1716" s="107"/>
      <c r="J1716" s="47"/>
      <c r="K1716" s="48"/>
      <c r="L1716" s="48"/>
      <c r="M1716" s="48"/>
      <c r="N1716" s="48"/>
      <c r="O1716" s="48"/>
      <c r="P1716" s="48"/>
      <c r="Q1716" s="48"/>
      <c r="R1716" s="48"/>
      <c r="S1716" s="140"/>
      <c r="T1716" s="48"/>
    </row>
    <row r="1717" spans="1:20" ht="12.75">
      <c r="A1717" s="76"/>
      <c r="B1717" s="45"/>
      <c r="C1717" s="105"/>
      <c r="D1717" s="105"/>
      <c r="E1717" s="105"/>
      <c r="F1717" s="104"/>
      <c r="G1717" s="106"/>
      <c r="H1717" s="107"/>
      <c r="I1717" s="107"/>
      <c r="J1717" s="47"/>
      <c r="K1717" s="48"/>
      <c r="L1717" s="48"/>
      <c r="M1717" s="48"/>
      <c r="N1717" s="48"/>
      <c r="O1717" s="48"/>
      <c r="P1717" s="48"/>
      <c r="Q1717" s="48"/>
      <c r="R1717" s="48"/>
      <c r="S1717" s="140"/>
      <c r="T1717" s="48"/>
    </row>
    <row r="1718" spans="1:20" ht="12.75">
      <c r="A1718" s="76"/>
      <c r="B1718" s="45"/>
      <c r="C1718" s="105"/>
      <c r="D1718" s="105"/>
      <c r="E1718" s="105"/>
      <c r="F1718" s="104"/>
      <c r="G1718" s="106"/>
      <c r="H1718" s="107"/>
      <c r="I1718" s="107"/>
      <c r="J1718" s="47"/>
      <c r="K1718" s="48"/>
      <c r="L1718" s="48"/>
      <c r="M1718" s="48"/>
      <c r="N1718" s="48"/>
      <c r="O1718" s="48"/>
      <c r="P1718" s="48"/>
      <c r="Q1718" s="48"/>
      <c r="R1718" s="48"/>
      <c r="S1718" s="140"/>
      <c r="T1718" s="48"/>
    </row>
    <row r="1719" spans="1:20" ht="12.75">
      <c r="A1719" s="76"/>
      <c r="B1719" s="45"/>
      <c r="C1719" s="105"/>
      <c r="D1719" s="105"/>
      <c r="E1719" s="105"/>
      <c r="F1719" s="104"/>
      <c r="G1719" s="106"/>
      <c r="H1719" s="107"/>
      <c r="I1719" s="107"/>
      <c r="J1719" s="47"/>
      <c r="K1719" s="48"/>
      <c r="L1719" s="48"/>
      <c r="M1719" s="48"/>
      <c r="N1719" s="48"/>
      <c r="O1719" s="48"/>
      <c r="P1719" s="48"/>
      <c r="Q1719" s="48"/>
      <c r="R1719" s="48"/>
      <c r="S1719" s="140"/>
      <c r="T1719" s="48"/>
    </row>
    <row r="1720" spans="1:20" ht="12.75">
      <c r="A1720" s="76"/>
      <c r="B1720" s="45"/>
      <c r="C1720" s="105"/>
      <c r="D1720" s="105"/>
      <c r="E1720" s="105"/>
      <c r="F1720" s="104"/>
      <c r="G1720" s="106"/>
      <c r="H1720" s="107"/>
      <c r="I1720" s="107"/>
      <c r="J1720" s="47"/>
      <c r="K1720" s="48"/>
      <c r="L1720" s="48"/>
      <c r="M1720" s="48"/>
      <c r="N1720" s="48"/>
      <c r="O1720" s="48"/>
      <c r="P1720" s="48"/>
      <c r="Q1720" s="48"/>
      <c r="R1720" s="48"/>
      <c r="S1720" s="140"/>
      <c r="T1720" s="48"/>
    </row>
    <row r="1721" spans="1:20" ht="12.75">
      <c r="A1721" s="76"/>
      <c r="B1721" s="45"/>
      <c r="C1721" s="105"/>
      <c r="D1721" s="105"/>
      <c r="E1721" s="105"/>
      <c r="F1721" s="104"/>
      <c r="G1721" s="106"/>
      <c r="H1721" s="107"/>
      <c r="I1721" s="107"/>
      <c r="J1721" s="47"/>
      <c r="K1721" s="48"/>
      <c r="L1721" s="48"/>
      <c r="M1721" s="48"/>
      <c r="N1721" s="48"/>
      <c r="O1721" s="48"/>
      <c r="P1721" s="48"/>
      <c r="Q1721" s="48"/>
      <c r="R1721" s="48"/>
      <c r="S1721" s="140"/>
      <c r="T1721" s="48"/>
    </row>
    <row r="1722" spans="1:20" ht="12.75">
      <c r="A1722" s="76"/>
      <c r="B1722" s="45"/>
      <c r="C1722" s="105"/>
      <c r="D1722" s="105"/>
      <c r="E1722" s="105"/>
      <c r="F1722" s="104"/>
      <c r="G1722" s="106"/>
      <c r="H1722" s="107"/>
      <c r="I1722" s="107"/>
      <c r="J1722" s="47"/>
      <c r="K1722" s="48"/>
      <c r="L1722" s="48"/>
      <c r="M1722" s="48"/>
      <c r="N1722" s="48"/>
      <c r="O1722" s="48"/>
      <c r="P1722" s="48"/>
      <c r="Q1722" s="48"/>
      <c r="R1722" s="48"/>
      <c r="S1722" s="140"/>
      <c r="T1722" s="48"/>
    </row>
    <row r="1723" spans="1:20" ht="12.75">
      <c r="A1723" s="76"/>
      <c r="B1723" s="45"/>
      <c r="C1723" s="105"/>
      <c r="D1723" s="105"/>
      <c r="E1723" s="105"/>
      <c r="F1723" s="104"/>
      <c r="G1723" s="106"/>
      <c r="H1723" s="107"/>
      <c r="I1723" s="107"/>
      <c r="J1723" s="47"/>
      <c r="K1723" s="48"/>
      <c r="L1723" s="48"/>
      <c r="M1723" s="48"/>
      <c r="N1723" s="48"/>
      <c r="O1723" s="48"/>
      <c r="P1723" s="48"/>
      <c r="Q1723" s="48"/>
      <c r="R1723" s="48"/>
      <c r="S1723" s="140"/>
      <c r="T1723" s="48"/>
    </row>
    <row r="1724" spans="1:20" ht="12.75">
      <c r="A1724" s="76"/>
      <c r="B1724" s="45"/>
      <c r="C1724" s="105"/>
      <c r="D1724" s="105"/>
      <c r="E1724" s="105"/>
      <c r="F1724" s="104"/>
      <c r="G1724" s="106"/>
      <c r="H1724" s="107"/>
      <c r="I1724" s="107"/>
      <c r="J1724" s="47"/>
      <c r="K1724" s="153"/>
      <c r="L1724" s="48"/>
      <c r="M1724" s="48"/>
      <c r="N1724" s="48"/>
      <c r="O1724" s="48"/>
      <c r="P1724" s="48"/>
      <c r="Q1724" s="48"/>
      <c r="R1724" s="48"/>
      <c r="S1724" s="140"/>
      <c r="T1724" s="48"/>
    </row>
    <row r="1725" spans="1:20" ht="12.75">
      <c r="A1725" s="76"/>
      <c r="B1725" s="45"/>
      <c r="C1725" s="105"/>
      <c r="D1725" s="105"/>
      <c r="E1725" s="105"/>
      <c r="F1725" s="104"/>
      <c r="G1725" s="106"/>
      <c r="H1725" s="107"/>
      <c r="I1725" s="107"/>
      <c r="J1725" s="47"/>
      <c r="K1725" s="48"/>
      <c r="L1725" s="48"/>
      <c r="M1725" s="48"/>
      <c r="N1725" s="48"/>
      <c r="O1725" s="48"/>
      <c r="P1725" s="48"/>
      <c r="Q1725" s="48"/>
      <c r="R1725" s="48"/>
      <c r="S1725" s="140"/>
      <c r="T1725" s="48"/>
    </row>
    <row r="1726" spans="1:20" ht="12.75">
      <c r="A1726" s="76"/>
      <c r="B1726" s="45"/>
      <c r="C1726" s="105"/>
      <c r="D1726" s="105"/>
      <c r="E1726" s="105"/>
      <c r="F1726" s="106"/>
      <c r="G1726" s="106"/>
      <c r="H1726" s="107"/>
      <c r="I1726" s="107"/>
      <c r="J1726" s="47"/>
      <c r="K1726" s="48"/>
      <c r="L1726" s="48"/>
      <c r="M1726" s="48"/>
      <c r="N1726" s="48"/>
      <c r="O1726" s="48"/>
      <c r="P1726" s="48"/>
      <c r="Q1726" s="48"/>
      <c r="R1726" s="48"/>
      <c r="S1726" s="140"/>
      <c r="T1726" s="48"/>
    </row>
    <row r="1727" spans="1:20" ht="12.75">
      <c r="A1727" s="76"/>
      <c r="B1727" s="45"/>
      <c r="C1727" s="105"/>
      <c r="D1727" s="105"/>
      <c r="E1727" s="105"/>
      <c r="F1727" s="106"/>
      <c r="G1727" s="106"/>
      <c r="H1727" s="107"/>
      <c r="I1727" s="107"/>
      <c r="J1727" s="47"/>
      <c r="K1727" s="48"/>
      <c r="L1727" s="48"/>
      <c r="M1727" s="48"/>
      <c r="N1727" s="48"/>
      <c r="O1727" s="48"/>
      <c r="P1727" s="48"/>
      <c r="Q1727" s="48"/>
      <c r="R1727" s="48"/>
      <c r="S1727" s="140"/>
      <c r="T1727" s="48"/>
    </row>
    <row r="1728" spans="1:20" ht="12.75">
      <c r="A1728" s="76"/>
      <c r="B1728" s="45"/>
      <c r="C1728" s="105"/>
      <c r="D1728" s="105"/>
      <c r="E1728" s="105"/>
      <c r="F1728" s="104"/>
      <c r="G1728" s="106"/>
      <c r="H1728" s="107"/>
      <c r="I1728" s="107"/>
      <c r="J1728" s="47"/>
      <c r="K1728" s="48"/>
      <c r="L1728" s="48"/>
      <c r="M1728" s="48"/>
      <c r="N1728" s="48"/>
      <c r="O1728" s="48"/>
      <c r="P1728" s="48"/>
      <c r="Q1728" s="48"/>
      <c r="R1728" s="48"/>
      <c r="S1728" s="140"/>
      <c r="T1728" s="48"/>
    </row>
    <row r="1729" spans="1:20" ht="12.75">
      <c r="A1729" s="76"/>
      <c r="B1729" s="45"/>
      <c r="C1729" s="105"/>
      <c r="D1729" s="105"/>
      <c r="E1729" s="105"/>
      <c r="F1729" s="104"/>
      <c r="G1729" s="106"/>
      <c r="H1729" s="107"/>
      <c r="I1729" s="107"/>
      <c r="J1729" s="47"/>
      <c r="K1729" s="48"/>
      <c r="L1729" s="48"/>
      <c r="M1729" s="48"/>
      <c r="N1729" s="48"/>
      <c r="O1729" s="48"/>
      <c r="P1729" s="48"/>
      <c r="Q1729" s="48"/>
      <c r="R1729" s="48"/>
      <c r="S1729" s="140"/>
      <c r="T1729" s="48"/>
    </row>
    <row r="1730" spans="1:20" ht="12.75">
      <c r="A1730" s="76"/>
      <c r="B1730" s="45"/>
      <c r="C1730" s="105"/>
      <c r="D1730" s="105"/>
      <c r="E1730" s="105"/>
      <c r="F1730" s="106"/>
      <c r="G1730" s="106"/>
      <c r="H1730" s="107"/>
      <c r="I1730" s="107"/>
      <c r="J1730" s="47"/>
      <c r="K1730" s="48"/>
      <c r="L1730" s="48"/>
      <c r="M1730" s="48"/>
      <c r="N1730" s="48"/>
      <c r="O1730" s="48"/>
      <c r="P1730" s="48"/>
      <c r="Q1730" s="48"/>
      <c r="R1730" s="48"/>
      <c r="S1730" s="140"/>
      <c r="T1730" s="48"/>
    </row>
    <row r="1731" spans="1:20" ht="12.75">
      <c r="A1731" s="76"/>
      <c r="B1731" s="45"/>
      <c r="C1731" s="105"/>
      <c r="D1731" s="105"/>
      <c r="E1731" s="105"/>
      <c r="F1731" s="104"/>
      <c r="G1731" s="106"/>
      <c r="H1731" s="107"/>
      <c r="I1731" s="107"/>
      <c r="J1731" s="47"/>
      <c r="K1731" s="48"/>
      <c r="L1731" s="48"/>
      <c r="M1731" s="48"/>
      <c r="N1731" s="48"/>
      <c r="O1731" s="48"/>
      <c r="P1731" s="48"/>
      <c r="Q1731" s="48"/>
      <c r="R1731" s="48"/>
      <c r="S1731" s="140"/>
      <c r="T1731" s="48"/>
    </row>
    <row r="1732" spans="1:20" ht="12.75">
      <c r="A1732" s="76"/>
      <c r="B1732" s="45"/>
      <c r="C1732" s="105"/>
      <c r="D1732" s="105"/>
      <c r="E1732" s="105"/>
      <c r="F1732" s="104"/>
      <c r="G1732" s="106"/>
      <c r="H1732" s="107"/>
      <c r="I1732" s="107"/>
      <c r="J1732" s="47"/>
      <c r="K1732" s="48"/>
      <c r="L1732" s="48"/>
      <c r="M1732" s="48"/>
      <c r="N1732" s="48"/>
      <c r="O1732" s="48"/>
      <c r="P1732" s="48"/>
      <c r="Q1732" s="48"/>
      <c r="R1732" s="48"/>
      <c r="S1732" s="140"/>
      <c r="T1732" s="48"/>
    </row>
    <row r="1733" spans="1:20" ht="12.75">
      <c r="A1733" s="76"/>
      <c r="B1733" s="45"/>
      <c r="C1733" s="105"/>
      <c r="D1733" s="105"/>
      <c r="E1733" s="105"/>
      <c r="F1733" s="104"/>
      <c r="G1733" s="106"/>
      <c r="H1733" s="107"/>
      <c r="I1733" s="107"/>
      <c r="J1733" s="47"/>
      <c r="K1733" s="48"/>
      <c r="L1733" s="48"/>
      <c r="M1733" s="48"/>
      <c r="N1733" s="48"/>
      <c r="O1733" s="48"/>
      <c r="P1733" s="48"/>
      <c r="Q1733" s="48"/>
      <c r="R1733" s="48"/>
      <c r="S1733" s="140"/>
      <c r="T1733" s="48"/>
    </row>
    <row r="1734" spans="1:20" ht="12.75">
      <c r="A1734" s="76"/>
      <c r="B1734" s="45"/>
      <c r="C1734" s="105"/>
      <c r="D1734" s="105"/>
      <c r="E1734" s="105"/>
      <c r="F1734" s="104"/>
      <c r="G1734" s="106"/>
      <c r="H1734" s="107"/>
      <c r="I1734" s="107"/>
      <c r="J1734" s="47"/>
      <c r="K1734" s="48"/>
      <c r="L1734" s="48"/>
      <c r="M1734" s="48"/>
      <c r="N1734" s="48"/>
      <c r="O1734" s="48"/>
      <c r="P1734" s="48"/>
      <c r="Q1734" s="48"/>
      <c r="R1734" s="48"/>
      <c r="S1734" s="140"/>
      <c r="T1734" s="48"/>
    </row>
    <row r="1735" spans="1:20" ht="12.75">
      <c r="A1735" s="76"/>
      <c r="B1735" s="45"/>
      <c r="C1735" s="105"/>
      <c r="D1735" s="105"/>
      <c r="E1735" s="105"/>
      <c r="F1735" s="104"/>
      <c r="G1735" s="106"/>
      <c r="H1735" s="107"/>
      <c r="I1735" s="107"/>
      <c r="J1735" s="47"/>
      <c r="K1735" s="48"/>
      <c r="L1735" s="48"/>
      <c r="M1735" s="48"/>
      <c r="N1735" s="48"/>
      <c r="O1735" s="48"/>
      <c r="P1735" s="48"/>
      <c r="Q1735" s="48"/>
      <c r="R1735" s="48"/>
      <c r="S1735" s="140"/>
      <c r="T1735" s="48"/>
    </row>
    <row r="1736" spans="1:20" ht="12.75">
      <c r="A1736" s="76"/>
      <c r="B1736" s="45"/>
      <c r="C1736" s="105"/>
      <c r="D1736" s="105"/>
      <c r="E1736" s="105"/>
      <c r="F1736" s="104"/>
      <c r="G1736" s="106"/>
      <c r="H1736" s="107"/>
      <c r="I1736" s="107"/>
      <c r="J1736" s="47"/>
      <c r="K1736" s="48"/>
      <c r="L1736" s="48"/>
      <c r="M1736" s="48"/>
      <c r="N1736" s="48"/>
      <c r="O1736" s="48"/>
      <c r="P1736" s="48"/>
      <c r="Q1736" s="48"/>
      <c r="R1736" s="48"/>
      <c r="S1736" s="140"/>
      <c r="T1736" s="48"/>
    </row>
    <row r="1737" spans="1:20" ht="12.75">
      <c r="A1737" s="76"/>
      <c r="B1737" s="45"/>
      <c r="C1737" s="105"/>
      <c r="D1737" s="105"/>
      <c r="E1737" s="105"/>
      <c r="F1737" s="104"/>
      <c r="G1737" s="106"/>
      <c r="H1737" s="107"/>
      <c r="I1737" s="107"/>
      <c r="J1737" s="47"/>
      <c r="K1737" s="48"/>
      <c r="L1737" s="48"/>
      <c r="M1737" s="48"/>
      <c r="N1737" s="48"/>
      <c r="O1737" s="48"/>
      <c r="P1737" s="48"/>
      <c r="Q1737" s="48"/>
      <c r="R1737" s="48"/>
      <c r="S1737" s="140"/>
      <c r="T1737" s="48"/>
    </row>
    <row r="1738" spans="1:20" ht="12.75">
      <c r="A1738" s="76"/>
      <c r="B1738" s="45"/>
      <c r="C1738" s="105"/>
      <c r="D1738" s="105"/>
      <c r="E1738" s="105"/>
      <c r="F1738" s="104"/>
      <c r="G1738" s="106"/>
      <c r="H1738" s="107"/>
      <c r="I1738" s="107"/>
      <c r="J1738" s="47"/>
      <c r="K1738" s="48"/>
      <c r="L1738" s="48"/>
      <c r="M1738" s="48"/>
      <c r="N1738" s="48"/>
      <c r="O1738" s="48"/>
      <c r="P1738" s="48"/>
      <c r="Q1738" s="48"/>
      <c r="R1738" s="48"/>
      <c r="S1738" s="140"/>
      <c r="T1738" s="48"/>
    </row>
    <row r="1739" spans="1:20" ht="12.75">
      <c r="A1739" s="76"/>
      <c r="B1739" s="45"/>
      <c r="C1739" s="105"/>
      <c r="D1739" s="105"/>
      <c r="E1739" s="105"/>
      <c r="F1739" s="104"/>
      <c r="G1739" s="106"/>
      <c r="H1739" s="107"/>
      <c r="I1739" s="107"/>
      <c r="J1739" s="47"/>
      <c r="K1739" s="48"/>
      <c r="L1739" s="48"/>
      <c r="M1739" s="48"/>
      <c r="N1739" s="48"/>
      <c r="O1739" s="48"/>
      <c r="P1739" s="48"/>
      <c r="Q1739" s="48"/>
      <c r="R1739" s="48"/>
      <c r="S1739" s="140"/>
      <c r="T1739" s="48"/>
    </row>
    <row r="1740" spans="1:20" ht="12.75">
      <c r="A1740" s="76"/>
      <c r="B1740" s="45"/>
      <c r="C1740" s="105"/>
      <c r="D1740" s="105"/>
      <c r="E1740" s="105"/>
      <c r="F1740" s="104"/>
      <c r="G1740" s="106"/>
      <c r="H1740" s="107"/>
      <c r="I1740" s="107"/>
      <c r="J1740" s="47"/>
      <c r="K1740" s="48"/>
      <c r="L1740" s="48"/>
      <c r="M1740" s="48"/>
      <c r="N1740" s="48"/>
      <c r="O1740" s="48"/>
      <c r="P1740" s="48"/>
      <c r="Q1740" s="48"/>
      <c r="R1740" s="48"/>
      <c r="S1740" s="140"/>
      <c r="T1740" s="48"/>
    </row>
    <row r="1741" spans="1:20" ht="12.75">
      <c r="A1741" s="76"/>
      <c r="B1741" s="45"/>
      <c r="C1741" s="105"/>
      <c r="D1741" s="105"/>
      <c r="E1741" s="105"/>
      <c r="F1741" s="104"/>
      <c r="G1741" s="106"/>
      <c r="H1741" s="107"/>
      <c r="I1741" s="107"/>
      <c r="J1741" s="47"/>
      <c r="K1741" s="48"/>
      <c r="L1741" s="48"/>
      <c r="M1741" s="48"/>
      <c r="N1741" s="48"/>
      <c r="O1741" s="48"/>
      <c r="P1741" s="48"/>
      <c r="Q1741" s="48"/>
      <c r="R1741" s="48"/>
      <c r="S1741" s="140"/>
      <c r="T1741" s="48"/>
    </row>
    <row r="1742" spans="1:20" ht="12.75">
      <c r="A1742" s="76"/>
      <c r="B1742" s="45"/>
      <c r="C1742" s="105"/>
      <c r="D1742" s="105"/>
      <c r="E1742" s="105"/>
      <c r="F1742" s="106"/>
      <c r="G1742" s="106"/>
      <c r="H1742" s="107"/>
      <c r="I1742" s="107"/>
      <c r="J1742" s="47"/>
      <c r="K1742" s="48"/>
      <c r="L1742" s="48"/>
      <c r="M1742" s="48"/>
      <c r="N1742" s="48"/>
      <c r="O1742" s="48"/>
      <c r="P1742" s="48"/>
      <c r="Q1742" s="48"/>
      <c r="R1742" s="48"/>
      <c r="S1742" s="140"/>
      <c r="T1742" s="48"/>
    </row>
    <row r="1743" spans="1:20" ht="12.75">
      <c r="A1743" s="76"/>
      <c r="B1743" s="45"/>
      <c r="C1743" s="105"/>
      <c r="D1743" s="105"/>
      <c r="E1743" s="105"/>
      <c r="F1743" s="104"/>
      <c r="G1743" s="106"/>
      <c r="H1743" s="107"/>
      <c r="I1743" s="107"/>
      <c r="J1743" s="47"/>
      <c r="K1743" s="48"/>
      <c r="L1743" s="48"/>
      <c r="M1743" s="48"/>
      <c r="N1743" s="48"/>
      <c r="O1743" s="48"/>
      <c r="P1743" s="48"/>
      <c r="Q1743" s="48"/>
      <c r="R1743" s="48"/>
      <c r="S1743" s="140"/>
      <c r="T1743" s="48"/>
    </row>
    <row r="1744" spans="1:20" ht="12.75">
      <c r="A1744" s="76"/>
      <c r="B1744" s="45"/>
      <c r="C1744" s="105"/>
      <c r="D1744" s="105"/>
      <c r="E1744" s="105"/>
      <c r="F1744" s="106"/>
      <c r="G1744" s="106"/>
      <c r="H1744" s="107"/>
      <c r="I1744" s="107"/>
      <c r="J1744" s="47"/>
      <c r="K1744" s="48"/>
      <c r="L1744" s="48"/>
      <c r="M1744" s="48"/>
      <c r="N1744" s="48"/>
      <c r="O1744" s="48"/>
      <c r="P1744" s="48"/>
      <c r="Q1744" s="48"/>
      <c r="R1744" s="48"/>
      <c r="S1744" s="140"/>
      <c r="T1744" s="48"/>
    </row>
    <row r="1745" spans="1:20" ht="12.75">
      <c r="A1745" s="76"/>
      <c r="B1745" s="45"/>
      <c r="C1745" s="105"/>
      <c r="D1745" s="105"/>
      <c r="E1745" s="105"/>
      <c r="F1745" s="104"/>
      <c r="G1745" s="106"/>
      <c r="H1745" s="107"/>
      <c r="I1745" s="107"/>
      <c r="J1745" s="47"/>
      <c r="K1745" s="48"/>
      <c r="L1745" s="48"/>
      <c r="M1745" s="48"/>
      <c r="N1745" s="48"/>
      <c r="O1745" s="48"/>
      <c r="P1745" s="48"/>
      <c r="Q1745" s="48"/>
      <c r="R1745" s="48"/>
      <c r="S1745" s="140"/>
      <c r="T1745" s="48"/>
    </row>
    <row r="1746" spans="1:20" ht="12.75">
      <c r="A1746" s="76"/>
      <c r="B1746" s="45"/>
      <c r="C1746" s="105"/>
      <c r="D1746" s="105"/>
      <c r="E1746" s="105"/>
      <c r="F1746" s="104"/>
      <c r="G1746" s="106"/>
      <c r="H1746" s="107"/>
      <c r="I1746" s="107"/>
      <c r="J1746" s="47"/>
      <c r="K1746" s="48"/>
      <c r="L1746" s="48"/>
      <c r="M1746" s="48"/>
      <c r="N1746" s="48"/>
      <c r="O1746" s="48"/>
      <c r="P1746" s="48"/>
      <c r="Q1746" s="48"/>
      <c r="R1746" s="48"/>
      <c r="S1746" s="140"/>
      <c r="T1746" s="48"/>
    </row>
    <row r="1747" spans="1:20" ht="12.75">
      <c r="A1747" s="76"/>
      <c r="B1747" s="45"/>
      <c r="C1747" s="105"/>
      <c r="D1747" s="105"/>
      <c r="E1747" s="105"/>
      <c r="F1747" s="106"/>
      <c r="G1747" s="106"/>
      <c r="H1747" s="107"/>
      <c r="I1747" s="107"/>
      <c r="J1747" s="47"/>
      <c r="K1747" s="48"/>
      <c r="L1747" s="48"/>
      <c r="M1747" s="48"/>
      <c r="N1747" s="48"/>
      <c r="O1747" s="48"/>
      <c r="P1747" s="48"/>
      <c r="Q1747" s="48"/>
      <c r="R1747" s="48"/>
      <c r="S1747" s="140"/>
      <c r="T1747" s="48"/>
    </row>
    <row r="1748" spans="1:20" ht="12.75">
      <c r="A1748" s="76"/>
      <c r="B1748" s="45"/>
      <c r="C1748" s="105"/>
      <c r="D1748" s="105"/>
      <c r="E1748" s="105"/>
      <c r="F1748" s="104"/>
      <c r="G1748" s="106"/>
      <c r="H1748" s="107"/>
      <c r="I1748" s="107"/>
      <c r="J1748" s="47"/>
      <c r="K1748" s="48"/>
      <c r="L1748" s="48"/>
      <c r="M1748" s="48"/>
      <c r="N1748" s="48"/>
      <c r="O1748" s="48"/>
      <c r="P1748" s="48"/>
      <c r="Q1748" s="48"/>
      <c r="R1748" s="48"/>
      <c r="S1748" s="140"/>
      <c r="T1748" s="48"/>
    </row>
    <row r="1749" spans="1:20" ht="12.75">
      <c r="A1749" s="76"/>
      <c r="B1749" s="45"/>
      <c r="C1749" s="103"/>
      <c r="D1749" s="103"/>
      <c r="E1749" s="103"/>
      <c r="F1749" s="104"/>
      <c r="G1749" s="104"/>
      <c r="H1749" s="114"/>
      <c r="I1749" s="114"/>
      <c r="J1749" s="47"/>
      <c r="K1749" s="48"/>
      <c r="L1749" s="48"/>
      <c r="M1749" s="48"/>
      <c r="N1749" s="48"/>
      <c r="O1749" s="48"/>
      <c r="P1749" s="48"/>
      <c r="Q1749" s="48"/>
      <c r="R1749" s="48"/>
      <c r="S1749" s="140"/>
      <c r="T1749" s="48"/>
    </row>
    <row r="1750" spans="1:20" ht="12.75">
      <c r="A1750" s="76"/>
      <c r="B1750" s="45"/>
      <c r="C1750" s="105"/>
      <c r="D1750" s="105"/>
      <c r="E1750" s="105"/>
      <c r="F1750" s="106"/>
      <c r="G1750" s="106"/>
      <c r="H1750" s="107"/>
      <c r="I1750" s="107"/>
      <c r="J1750" s="47"/>
      <c r="K1750" s="48"/>
      <c r="L1750" s="48"/>
      <c r="M1750" s="48"/>
      <c r="N1750" s="48"/>
      <c r="O1750" s="48"/>
      <c r="P1750" s="48"/>
      <c r="Q1750" s="48"/>
      <c r="R1750" s="48"/>
      <c r="S1750" s="140"/>
      <c r="T1750" s="48"/>
    </row>
    <row r="1751" spans="1:20" ht="12.75">
      <c r="A1751" s="76"/>
      <c r="B1751" s="45"/>
      <c r="C1751" s="105"/>
      <c r="D1751" s="105"/>
      <c r="E1751" s="105"/>
      <c r="F1751" s="106"/>
      <c r="G1751" s="106"/>
      <c r="H1751" s="107"/>
      <c r="I1751" s="107"/>
      <c r="J1751" s="47"/>
      <c r="K1751" s="48"/>
      <c r="L1751" s="48"/>
      <c r="M1751" s="48"/>
      <c r="N1751" s="48"/>
      <c r="O1751" s="48"/>
      <c r="P1751" s="48"/>
      <c r="Q1751" s="48"/>
      <c r="R1751" s="48"/>
      <c r="S1751" s="140"/>
      <c r="T1751" s="48"/>
    </row>
    <row r="1752" spans="1:20" ht="12.75">
      <c r="A1752" s="76"/>
      <c r="B1752" s="45"/>
      <c r="C1752" s="105"/>
      <c r="D1752" s="105"/>
      <c r="E1752" s="105"/>
      <c r="F1752" s="106"/>
      <c r="G1752" s="106"/>
      <c r="H1752" s="107"/>
      <c r="I1752" s="107"/>
      <c r="J1752" s="47"/>
      <c r="K1752" s="48"/>
      <c r="L1752" s="48"/>
      <c r="M1752" s="48"/>
      <c r="N1752" s="48"/>
      <c r="O1752" s="48"/>
      <c r="P1752" s="48"/>
      <c r="Q1752" s="48"/>
      <c r="R1752" s="48"/>
      <c r="S1752" s="140"/>
      <c r="T1752" s="48"/>
    </row>
    <row r="1753" spans="1:20" ht="12.75">
      <c r="A1753" s="76"/>
      <c r="B1753" s="45"/>
      <c r="C1753" s="105"/>
      <c r="D1753" s="105"/>
      <c r="E1753" s="105"/>
      <c r="F1753" s="106"/>
      <c r="G1753" s="106"/>
      <c r="H1753" s="107"/>
      <c r="I1753" s="107"/>
      <c r="J1753" s="47"/>
      <c r="K1753" s="48"/>
      <c r="L1753" s="48"/>
      <c r="M1753" s="48"/>
      <c r="N1753" s="48"/>
      <c r="O1753" s="48"/>
      <c r="P1753" s="48"/>
      <c r="Q1753" s="48"/>
      <c r="R1753" s="48"/>
      <c r="S1753" s="140"/>
      <c r="T1753" s="48"/>
    </row>
    <row r="1754" spans="1:20" ht="12.75">
      <c r="A1754" s="76"/>
      <c r="B1754" s="45"/>
      <c r="C1754" s="105"/>
      <c r="D1754" s="105"/>
      <c r="E1754" s="105"/>
      <c r="F1754" s="106"/>
      <c r="G1754" s="106"/>
      <c r="H1754" s="107"/>
      <c r="I1754" s="107"/>
      <c r="J1754" s="47"/>
      <c r="K1754" s="48"/>
      <c r="L1754" s="48"/>
      <c r="M1754" s="48"/>
      <c r="N1754" s="48"/>
      <c r="O1754" s="48"/>
      <c r="P1754" s="48"/>
      <c r="Q1754" s="48"/>
      <c r="R1754" s="48"/>
      <c r="S1754" s="140"/>
      <c r="T1754" s="48"/>
    </row>
    <row r="1755" spans="1:20" ht="12.75">
      <c r="A1755" s="76"/>
      <c r="B1755" s="45"/>
      <c r="C1755" s="105"/>
      <c r="D1755" s="105"/>
      <c r="E1755" s="105"/>
      <c r="F1755" s="106"/>
      <c r="G1755" s="106"/>
      <c r="H1755" s="107"/>
      <c r="I1755" s="107"/>
      <c r="J1755" s="47"/>
      <c r="K1755" s="48"/>
      <c r="L1755" s="48"/>
      <c r="M1755" s="48"/>
      <c r="N1755" s="48"/>
      <c r="O1755" s="48"/>
      <c r="P1755" s="48"/>
      <c r="Q1755" s="48"/>
      <c r="R1755" s="48"/>
      <c r="S1755" s="140"/>
      <c r="T1755" s="48"/>
    </row>
    <row r="1756" spans="1:20" ht="12.75">
      <c r="A1756" s="76"/>
      <c r="B1756" s="45"/>
      <c r="C1756" s="105"/>
      <c r="D1756" s="105"/>
      <c r="E1756" s="105"/>
      <c r="F1756" s="106"/>
      <c r="G1756" s="106"/>
      <c r="H1756" s="107"/>
      <c r="I1756" s="107"/>
      <c r="J1756" s="47"/>
      <c r="K1756" s="48"/>
      <c r="L1756" s="48"/>
      <c r="M1756" s="48"/>
      <c r="N1756" s="48"/>
      <c r="O1756" s="48"/>
      <c r="P1756" s="48"/>
      <c r="Q1756" s="48"/>
      <c r="R1756" s="48"/>
      <c r="S1756" s="140"/>
      <c r="T1756" s="48"/>
    </row>
    <row r="1757" spans="1:20" ht="12.75">
      <c r="A1757" s="76"/>
      <c r="B1757" s="45"/>
      <c r="C1757" s="105"/>
      <c r="D1757" s="105"/>
      <c r="E1757" s="105"/>
      <c r="F1757" s="106"/>
      <c r="G1757" s="106"/>
      <c r="H1757" s="107"/>
      <c r="I1757" s="107"/>
      <c r="J1757" s="47"/>
      <c r="K1757" s="48"/>
      <c r="L1757" s="48"/>
      <c r="M1757" s="48"/>
      <c r="N1757" s="48"/>
      <c r="O1757" s="48"/>
      <c r="P1757" s="48"/>
      <c r="Q1757" s="48"/>
      <c r="R1757" s="48"/>
      <c r="S1757" s="140"/>
      <c r="T1757" s="48"/>
    </row>
    <row r="1758" spans="1:20" ht="12.75">
      <c r="A1758" s="76"/>
      <c r="B1758" s="45"/>
      <c r="C1758" s="105"/>
      <c r="D1758" s="105"/>
      <c r="E1758" s="105"/>
      <c r="F1758" s="104"/>
      <c r="G1758" s="106"/>
      <c r="H1758" s="107"/>
      <c r="I1758" s="107"/>
      <c r="J1758" s="47"/>
      <c r="K1758" s="131"/>
      <c r="L1758" s="48"/>
      <c r="M1758" s="48"/>
      <c r="N1758" s="48"/>
      <c r="O1758" s="48"/>
      <c r="P1758" s="48"/>
      <c r="Q1758" s="48"/>
      <c r="R1758" s="48"/>
      <c r="S1758" s="140"/>
      <c r="T1758" s="48"/>
    </row>
    <row r="1759" spans="1:20" ht="12.75">
      <c r="A1759" s="76"/>
      <c r="B1759" s="45"/>
      <c r="C1759" s="105"/>
      <c r="D1759" s="105"/>
      <c r="E1759" s="105"/>
      <c r="F1759" s="104"/>
      <c r="G1759" s="106"/>
      <c r="H1759" s="107"/>
      <c r="I1759" s="107"/>
      <c r="J1759" s="47"/>
      <c r="K1759" s="131"/>
      <c r="L1759" s="48"/>
      <c r="M1759" s="48"/>
      <c r="N1759" s="48"/>
      <c r="O1759" s="48"/>
      <c r="P1759" s="48"/>
      <c r="Q1759" s="48"/>
      <c r="R1759" s="48"/>
      <c r="S1759" s="140"/>
      <c r="T1759" s="48"/>
    </row>
    <row r="1760" spans="1:20" ht="12.75">
      <c r="A1760" s="76"/>
      <c r="B1760" s="45"/>
      <c r="C1760" s="105"/>
      <c r="D1760" s="105"/>
      <c r="E1760" s="105"/>
      <c r="F1760" s="104"/>
      <c r="G1760" s="106"/>
      <c r="H1760" s="107"/>
      <c r="I1760" s="107"/>
      <c r="J1760" s="47"/>
      <c r="K1760" s="131"/>
      <c r="L1760" s="48"/>
      <c r="M1760" s="48"/>
      <c r="N1760" s="48"/>
      <c r="O1760" s="48"/>
      <c r="P1760" s="48"/>
      <c r="Q1760" s="48"/>
      <c r="R1760" s="48"/>
      <c r="S1760" s="140"/>
      <c r="T1760" s="48"/>
    </row>
    <row r="1761" spans="1:20" ht="12.75">
      <c r="A1761" s="76"/>
      <c r="B1761" s="45"/>
      <c r="C1761" s="105"/>
      <c r="D1761" s="105"/>
      <c r="E1761" s="105"/>
      <c r="F1761" s="104"/>
      <c r="G1761" s="106"/>
      <c r="H1761" s="107"/>
      <c r="I1761" s="107"/>
      <c r="J1761" s="47"/>
      <c r="K1761" s="133"/>
      <c r="L1761" s="48"/>
      <c r="M1761" s="48"/>
      <c r="N1761" s="48"/>
      <c r="O1761" s="48"/>
      <c r="P1761" s="48"/>
      <c r="Q1761" s="48"/>
      <c r="R1761" s="48"/>
      <c r="S1761" s="140"/>
      <c r="T1761" s="48"/>
    </row>
    <row r="1762" spans="1:20" ht="12.75">
      <c r="A1762" s="76"/>
      <c r="B1762" s="45"/>
      <c r="C1762" s="105"/>
      <c r="D1762" s="105"/>
      <c r="E1762" s="105"/>
      <c r="F1762" s="104"/>
      <c r="G1762" s="106"/>
      <c r="H1762" s="107"/>
      <c r="I1762" s="107"/>
      <c r="J1762" s="47"/>
      <c r="K1762" s="131"/>
      <c r="L1762" s="48"/>
      <c r="M1762" s="48"/>
      <c r="N1762" s="48"/>
      <c r="O1762" s="48"/>
      <c r="P1762" s="48"/>
      <c r="Q1762" s="48"/>
      <c r="R1762" s="48"/>
      <c r="S1762" s="140"/>
      <c r="T1762" s="48"/>
    </row>
    <row r="1763" spans="1:20" ht="12.75">
      <c r="A1763" s="76"/>
      <c r="B1763" s="45"/>
      <c r="C1763" s="105"/>
      <c r="D1763" s="105"/>
      <c r="E1763" s="105"/>
      <c r="F1763" s="104"/>
      <c r="G1763" s="106"/>
      <c r="H1763" s="107"/>
      <c r="I1763" s="107"/>
      <c r="J1763" s="47"/>
      <c r="K1763" s="107"/>
      <c r="L1763" s="48"/>
      <c r="M1763" s="48"/>
      <c r="N1763" s="48"/>
      <c r="O1763" s="48"/>
      <c r="P1763" s="48"/>
      <c r="Q1763" s="48"/>
      <c r="R1763" s="48"/>
      <c r="S1763" s="140"/>
      <c r="T1763" s="48"/>
    </row>
    <row r="1764" spans="1:20" ht="12.75">
      <c r="A1764" s="76"/>
      <c r="B1764" s="45"/>
      <c r="C1764" s="105"/>
      <c r="D1764" s="105"/>
      <c r="E1764" s="105"/>
      <c r="F1764" s="104"/>
      <c r="G1764" s="106"/>
      <c r="H1764" s="107"/>
      <c r="I1764" s="107"/>
      <c r="J1764" s="47"/>
      <c r="K1764" s="107"/>
      <c r="L1764" s="48"/>
      <c r="M1764" s="48"/>
      <c r="N1764" s="48"/>
      <c r="O1764" s="48"/>
      <c r="P1764" s="48"/>
      <c r="Q1764" s="48"/>
      <c r="R1764" s="48"/>
      <c r="S1764" s="140"/>
      <c r="T1764" s="48"/>
    </row>
    <row r="1765" spans="1:20" ht="12.75">
      <c r="A1765" s="76"/>
      <c r="B1765" s="45"/>
      <c r="C1765" s="103"/>
      <c r="D1765" s="103"/>
      <c r="E1765" s="103"/>
      <c r="F1765" s="104"/>
      <c r="G1765" s="104"/>
      <c r="H1765" s="114"/>
      <c r="I1765" s="114"/>
      <c r="J1765" s="47"/>
      <c r="K1765" s="48"/>
      <c r="L1765" s="48"/>
      <c r="M1765" s="48"/>
      <c r="N1765" s="48"/>
      <c r="O1765" s="48"/>
      <c r="P1765" s="48"/>
      <c r="Q1765" s="48"/>
      <c r="R1765" s="48"/>
      <c r="S1765" s="140"/>
      <c r="T1765" s="48"/>
    </row>
    <row r="1766" spans="1:20" ht="12.75">
      <c r="A1766" s="76"/>
      <c r="B1766" s="45"/>
      <c r="C1766" s="103"/>
      <c r="D1766" s="103"/>
      <c r="E1766" s="103"/>
      <c r="F1766" s="104"/>
      <c r="G1766" s="104"/>
      <c r="H1766" s="114"/>
      <c r="I1766" s="114"/>
      <c r="J1766" s="47"/>
      <c r="K1766" s="48"/>
      <c r="L1766" s="48"/>
      <c r="M1766" s="48"/>
      <c r="N1766" s="48"/>
      <c r="O1766" s="48"/>
      <c r="P1766" s="48"/>
      <c r="Q1766" s="48"/>
      <c r="R1766" s="48"/>
      <c r="S1766" s="140"/>
      <c r="T1766" s="48"/>
    </row>
    <row r="1767" spans="1:20" ht="12.75">
      <c r="A1767" s="76"/>
      <c r="B1767" s="45"/>
      <c r="C1767" s="105"/>
      <c r="D1767" s="105"/>
      <c r="E1767" s="105"/>
      <c r="F1767" s="104"/>
      <c r="G1767" s="106"/>
      <c r="H1767" s="107"/>
      <c r="I1767" s="107"/>
      <c r="J1767" s="47"/>
      <c r="K1767" s="48"/>
      <c r="L1767" s="48"/>
      <c r="M1767" s="48"/>
      <c r="N1767" s="48"/>
      <c r="O1767" s="48"/>
      <c r="P1767" s="48"/>
      <c r="Q1767" s="48"/>
      <c r="R1767" s="48"/>
      <c r="S1767" s="140"/>
      <c r="T1767" s="48"/>
    </row>
    <row r="1768" spans="1:20" ht="12.75">
      <c r="A1768" s="76"/>
      <c r="B1768" s="45"/>
      <c r="C1768" s="105"/>
      <c r="D1768" s="105"/>
      <c r="E1768" s="105"/>
      <c r="F1768" s="104"/>
      <c r="G1768" s="106"/>
      <c r="H1768" s="107"/>
      <c r="I1768" s="107"/>
      <c r="J1768" s="47"/>
      <c r="K1768" s="48"/>
      <c r="L1768" s="48"/>
      <c r="M1768" s="48"/>
      <c r="N1768" s="48"/>
      <c r="O1768" s="48"/>
      <c r="P1768" s="48"/>
      <c r="Q1768" s="48"/>
      <c r="R1768" s="48"/>
      <c r="S1768" s="140"/>
      <c r="T1768" s="48"/>
    </row>
    <row r="1769" spans="1:20" ht="12.75">
      <c r="A1769" s="76"/>
      <c r="B1769" s="45"/>
      <c r="C1769" s="126"/>
      <c r="D1769" s="126"/>
      <c r="E1769" s="126"/>
      <c r="F1769" s="104"/>
      <c r="G1769" s="127"/>
      <c r="H1769" s="127"/>
      <c r="I1769" s="127"/>
      <c r="J1769" s="47"/>
      <c r="K1769" s="137"/>
      <c r="L1769" s="48"/>
      <c r="M1769" s="48"/>
      <c r="N1769" s="48"/>
      <c r="O1769" s="48"/>
      <c r="P1769" s="48"/>
      <c r="Q1769" s="48"/>
      <c r="R1769" s="48"/>
      <c r="S1769" s="140"/>
      <c r="T1769" s="48"/>
    </row>
    <row r="1770" spans="1:20" ht="12.75">
      <c r="A1770" s="76"/>
      <c r="B1770" s="45"/>
      <c r="C1770" s="105"/>
      <c r="D1770" s="105"/>
      <c r="E1770" s="105"/>
      <c r="F1770" s="104"/>
      <c r="G1770" s="106"/>
      <c r="H1770" s="107"/>
      <c r="I1770" s="107"/>
      <c r="J1770" s="47"/>
      <c r="K1770" s="48"/>
      <c r="L1770" s="48"/>
      <c r="M1770" s="48"/>
      <c r="N1770" s="48"/>
      <c r="O1770" s="48"/>
      <c r="P1770" s="48"/>
      <c r="Q1770" s="48"/>
      <c r="R1770" s="48"/>
      <c r="S1770" s="140"/>
      <c r="T1770" s="48"/>
    </row>
    <row r="1771" spans="1:20" ht="12.75">
      <c r="A1771" s="76"/>
      <c r="B1771" s="45"/>
      <c r="C1771" s="105"/>
      <c r="D1771" s="105"/>
      <c r="E1771" s="105"/>
      <c r="F1771" s="104"/>
      <c r="G1771" s="106"/>
      <c r="H1771" s="107"/>
      <c r="I1771" s="107"/>
      <c r="J1771" s="47"/>
      <c r="K1771" s="48"/>
      <c r="L1771" s="48"/>
      <c r="M1771" s="48"/>
      <c r="N1771" s="48"/>
      <c r="O1771" s="48"/>
      <c r="P1771" s="48"/>
      <c r="Q1771" s="48"/>
      <c r="R1771" s="48"/>
      <c r="S1771" s="140"/>
      <c r="T1771" s="48"/>
    </row>
    <row r="1772" spans="1:20" ht="12.75">
      <c r="A1772" s="76"/>
      <c r="B1772" s="45"/>
      <c r="C1772" s="107"/>
      <c r="D1772" s="105"/>
      <c r="E1772" s="105"/>
      <c r="F1772" s="104"/>
      <c r="G1772" s="106"/>
      <c r="H1772" s="125"/>
      <c r="I1772" s="107"/>
      <c r="J1772" s="47"/>
      <c r="K1772" s="48"/>
      <c r="L1772" s="48"/>
      <c r="M1772" s="48"/>
      <c r="N1772" s="48"/>
      <c r="O1772" s="48"/>
      <c r="P1772" s="48"/>
      <c r="Q1772" s="48"/>
      <c r="R1772" s="48"/>
      <c r="S1772" s="140"/>
      <c r="T1772" s="48"/>
    </row>
    <row r="1773" spans="1:20" ht="12.75">
      <c r="A1773" s="76"/>
      <c r="B1773" s="45"/>
      <c r="C1773" s="107"/>
      <c r="D1773" s="105"/>
      <c r="E1773" s="105"/>
      <c r="F1773" s="104"/>
      <c r="G1773" s="106"/>
      <c r="H1773" s="107"/>
      <c r="I1773" s="107"/>
      <c r="J1773" s="47"/>
      <c r="K1773" s="48"/>
      <c r="L1773" s="48"/>
      <c r="M1773" s="48"/>
      <c r="N1773" s="48"/>
      <c r="O1773" s="48"/>
      <c r="P1773" s="48"/>
      <c r="Q1773" s="48"/>
      <c r="R1773" s="48"/>
      <c r="S1773" s="140"/>
      <c r="T1773" s="48"/>
    </row>
    <row r="1774" spans="1:20" ht="12.75">
      <c r="A1774" s="76"/>
      <c r="B1774" s="45"/>
      <c r="C1774" s="105"/>
      <c r="D1774" s="105"/>
      <c r="E1774" s="105"/>
      <c r="F1774" s="104"/>
      <c r="G1774" s="106"/>
      <c r="H1774" s="120"/>
      <c r="I1774" s="120"/>
      <c r="J1774" s="47"/>
      <c r="K1774" s="133"/>
      <c r="L1774" s="48"/>
      <c r="M1774" s="48"/>
      <c r="N1774" s="48"/>
      <c r="O1774" s="48"/>
      <c r="P1774" s="48"/>
      <c r="Q1774" s="48"/>
      <c r="R1774" s="48"/>
      <c r="S1774" s="140"/>
      <c r="T1774" s="48"/>
    </row>
    <row r="1775" spans="1:20" ht="12.75">
      <c r="A1775" s="76"/>
      <c r="B1775" s="45"/>
      <c r="C1775" s="105"/>
      <c r="D1775" s="105"/>
      <c r="E1775" s="105"/>
      <c r="F1775" s="104"/>
      <c r="G1775" s="106"/>
      <c r="H1775" s="120"/>
      <c r="I1775" s="120"/>
      <c r="J1775" s="47"/>
      <c r="K1775" s="107"/>
      <c r="L1775" s="48"/>
      <c r="M1775" s="48"/>
      <c r="N1775" s="48"/>
      <c r="O1775" s="48"/>
      <c r="P1775" s="48"/>
      <c r="Q1775" s="48"/>
      <c r="R1775" s="48"/>
      <c r="S1775" s="140"/>
      <c r="T1775" s="48"/>
    </row>
    <row r="1776" spans="1:20" ht="12.75">
      <c r="A1776" s="76"/>
      <c r="B1776" s="45"/>
      <c r="C1776" s="105"/>
      <c r="D1776" s="105"/>
      <c r="E1776" s="105"/>
      <c r="F1776" s="104"/>
      <c r="G1776" s="106"/>
      <c r="H1776" s="120"/>
      <c r="I1776" s="120"/>
      <c r="J1776" s="47"/>
      <c r="K1776" s="107"/>
      <c r="L1776" s="48"/>
      <c r="M1776" s="48"/>
      <c r="N1776" s="48"/>
      <c r="O1776" s="48"/>
      <c r="P1776" s="48"/>
      <c r="Q1776" s="48"/>
      <c r="R1776" s="48"/>
      <c r="S1776" s="140"/>
      <c r="T1776" s="48"/>
    </row>
    <row r="1777" spans="1:20" ht="12.75">
      <c r="A1777" s="76"/>
      <c r="B1777" s="45"/>
      <c r="C1777" s="105"/>
      <c r="D1777" s="105"/>
      <c r="E1777" s="105"/>
      <c r="F1777" s="104"/>
      <c r="G1777" s="106"/>
      <c r="H1777" s="120"/>
      <c r="I1777" s="120"/>
      <c r="J1777" s="47"/>
      <c r="K1777" s="109"/>
      <c r="L1777" s="48"/>
      <c r="M1777" s="48"/>
      <c r="N1777" s="48"/>
      <c r="O1777" s="48"/>
      <c r="P1777" s="48"/>
      <c r="Q1777" s="48"/>
      <c r="R1777" s="48"/>
      <c r="S1777" s="140"/>
      <c r="T1777" s="48"/>
    </row>
    <row r="1778" spans="1:20" ht="12.75">
      <c r="A1778" s="76"/>
      <c r="B1778" s="45"/>
      <c r="C1778" s="105"/>
      <c r="D1778" s="105"/>
      <c r="E1778" s="105"/>
      <c r="F1778" s="104"/>
      <c r="G1778" s="106"/>
      <c r="H1778" s="120"/>
      <c r="I1778" s="120"/>
      <c r="J1778" s="47"/>
      <c r="K1778" s="109"/>
      <c r="L1778" s="48"/>
      <c r="M1778" s="48"/>
      <c r="N1778" s="48"/>
      <c r="O1778" s="48"/>
      <c r="P1778" s="48"/>
      <c r="Q1778" s="48"/>
      <c r="R1778" s="48"/>
      <c r="S1778" s="140"/>
      <c r="T1778" s="48"/>
    </row>
    <row r="1779" spans="1:20" ht="12.75">
      <c r="A1779" s="76"/>
      <c r="B1779" s="45"/>
      <c r="C1779" s="105"/>
      <c r="D1779" s="105"/>
      <c r="E1779" s="105"/>
      <c r="F1779" s="104"/>
      <c r="G1779" s="106"/>
      <c r="H1779" s="120"/>
      <c r="I1779" s="120"/>
      <c r="J1779" s="47"/>
      <c r="K1779" s="109"/>
      <c r="L1779" s="48"/>
      <c r="M1779" s="48"/>
      <c r="N1779" s="48"/>
      <c r="O1779" s="48"/>
      <c r="P1779" s="48"/>
      <c r="Q1779" s="48"/>
      <c r="R1779" s="48"/>
      <c r="S1779" s="140"/>
      <c r="T1779" s="48"/>
    </row>
    <row r="1780" spans="1:20" ht="12.75">
      <c r="A1780" s="76"/>
      <c r="B1780" s="45"/>
      <c r="C1780" s="105"/>
      <c r="D1780" s="105"/>
      <c r="E1780" s="105"/>
      <c r="F1780" s="104"/>
      <c r="G1780" s="106"/>
      <c r="H1780" s="120"/>
      <c r="I1780" s="120"/>
      <c r="J1780" s="47"/>
      <c r="K1780" s="107"/>
      <c r="L1780" s="48"/>
      <c r="M1780" s="48"/>
      <c r="N1780" s="48"/>
      <c r="O1780" s="48"/>
      <c r="P1780" s="48"/>
      <c r="Q1780" s="48"/>
      <c r="R1780" s="48"/>
      <c r="S1780" s="140"/>
      <c r="T1780" s="48"/>
    </row>
    <row r="1781" spans="1:20" ht="12.75">
      <c r="A1781" s="76"/>
      <c r="B1781" s="45"/>
      <c r="C1781" s="105"/>
      <c r="D1781" s="105"/>
      <c r="E1781" s="105"/>
      <c r="F1781" s="104"/>
      <c r="G1781" s="106"/>
      <c r="H1781" s="120"/>
      <c r="I1781" s="120"/>
      <c r="J1781" s="47"/>
      <c r="K1781" s="109"/>
      <c r="L1781" s="48"/>
      <c r="M1781" s="48"/>
      <c r="N1781" s="48"/>
      <c r="O1781" s="48"/>
      <c r="P1781" s="48"/>
      <c r="Q1781" s="48"/>
      <c r="R1781" s="48"/>
      <c r="S1781" s="140"/>
      <c r="T1781" s="48"/>
    </row>
    <row r="1782" spans="1:20" ht="12.75">
      <c r="A1782" s="76"/>
      <c r="B1782" s="45"/>
      <c r="C1782" s="105"/>
      <c r="D1782" s="105"/>
      <c r="E1782" s="105"/>
      <c r="F1782" s="104"/>
      <c r="G1782" s="106"/>
      <c r="H1782" s="120"/>
      <c r="I1782" s="120"/>
      <c r="J1782" s="47"/>
      <c r="K1782" s="107"/>
      <c r="L1782" s="48"/>
      <c r="M1782" s="48"/>
      <c r="N1782" s="48"/>
      <c r="O1782" s="48"/>
      <c r="P1782" s="48"/>
      <c r="Q1782" s="48"/>
      <c r="R1782" s="48"/>
      <c r="S1782" s="140"/>
      <c r="T1782" s="48"/>
    </row>
    <row r="1783" spans="1:20" ht="12.75">
      <c r="A1783" s="76"/>
      <c r="B1783" s="45"/>
      <c r="C1783" s="105"/>
      <c r="D1783" s="105"/>
      <c r="E1783" s="105"/>
      <c r="F1783" s="104"/>
      <c r="G1783" s="106"/>
      <c r="H1783" s="120"/>
      <c r="I1783" s="120"/>
      <c r="J1783" s="47"/>
      <c r="K1783" s="133"/>
      <c r="L1783" s="48"/>
      <c r="M1783" s="48"/>
      <c r="N1783" s="48"/>
      <c r="O1783" s="48"/>
      <c r="P1783" s="48"/>
      <c r="Q1783" s="48"/>
      <c r="R1783" s="48"/>
      <c r="S1783" s="140"/>
      <c r="T1783" s="48"/>
    </row>
    <row r="1784" spans="1:20" ht="12.75">
      <c r="A1784" s="76"/>
      <c r="B1784" s="45"/>
      <c r="C1784" s="105"/>
      <c r="D1784" s="105"/>
      <c r="E1784" s="105"/>
      <c r="F1784" s="104"/>
      <c r="G1784" s="106"/>
      <c r="H1784" s="120"/>
      <c r="I1784" s="120"/>
      <c r="J1784" s="47"/>
      <c r="K1784" s="133"/>
      <c r="L1784" s="48"/>
      <c r="M1784" s="48"/>
      <c r="N1784" s="48"/>
      <c r="O1784" s="48"/>
      <c r="P1784" s="48"/>
      <c r="Q1784" s="48"/>
      <c r="R1784" s="48"/>
      <c r="S1784" s="140"/>
      <c r="T1784" s="48"/>
    </row>
    <row r="1785" spans="1:20" ht="12.75">
      <c r="A1785" s="76"/>
      <c r="B1785" s="45"/>
      <c r="C1785" s="105"/>
      <c r="D1785" s="105"/>
      <c r="E1785" s="105"/>
      <c r="F1785" s="104"/>
      <c r="G1785" s="106"/>
      <c r="H1785" s="120"/>
      <c r="I1785" s="120"/>
      <c r="J1785" s="47"/>
      <c r="K1785" s="133"/>
      <c r="L1785" s="48"/>
      <c r="M1785" s="48"/>
      <c r="N1785" s="48"/>
      <c r="O1785" s="48"/>
      <c r="P1785" s="48"/>
      <c r="Q1785" s="48"/>
      <c r="R1785" s="48"/>
      <c r="S1785" s="140"/>
      <c r="T1785" s="48"/>
    </row>
    <row r="1786" spans="1:20" ht="12.75">
      <c r="A1786" s="76"/>
      <c r="B1786" s="45"/>
      <c r="C1786" s="105"/>
      <c r="D1786" s="105"/>
      <c r="E1786" s="105"/>
      <c r="F1786" s="104"/>
      <c r="G1786" s="106"/>
      <c r="H1786" s="120"/>
      <c r="I1786" s="120"/>
      <c r="J1786" s="47"/>
      <c r="K1786" s="133"/>
      <c r="L1786" s="48"/>
      <c r="M1786" s="48"/>
      <c r="N1786" s="48"/>
      <c r="O1786" s="48"/>
      <c r="P1786" s="48"/>
      <c r="Q1786" s="48"/>
      <c r="R1786" s="48"/>
      <c r="S1786" s="140"/>
      <c r="T1786" s="48"/>
    </row>
    <row r="1787" spans="1:20" ht="12.75">
      <c r="A1787" s="76"/>
      <c r="B1787" s="45"/>
      <c r="C1787" s="105"/>
      <c r="D1787" s="105"/>
      <c r="E1787" s="105"/>
      <c r="F1787" s="104"/>
      <c r="G1787" s="106"/>
      <c r="H1787" s="120"/>
      <c r="I1787" s="120"/>
      <c r="J1787" s="47"/>
      <c r="K1787" s="133"/>
      <c r="L1787" s="48"/>
      <c r="M1787" s="48"/>
      <c r="N1787" s="48"/>
      <c r="O1787" s="48"/>
      <c r="P1787" s="48"/>
      <c r="Q1787" s="48"/>
      <c r="R1787" s="48"/>
      <c r="S1787" s="140"/>
      <c r="T1787" s="48"/>
    </row>
    <row r="1788" spans="1:20" ht="12.75">
      <c r="A1788" s="76"/>
      <c r="B1788" s="45"/>
      <c r="C1788" s="105"/>
      <c r="D1788" s="105"/>
      <c r="E1788" s="105"/>
      <c r="F1788" s="104"/>
      <c r="G1788" s="106"/>
      <c r="H1788" s="120"/>
      <c r="I1788" s="120"/>
      <c r="J1788" s="47"/>
      <c r="K1788" s="133"/>
      <c r="L1788" s="48"/>
      <c r="M1788" s="48"/>
      <c r="N1788" s="48"/>
      <c r="O1788" s="48"/>
      <c r="P1788" s="48"/>
      <c r="Q1788" s="48"/>
      <c r="R1788" s="48"/>
      <c r="S1788" s="140"/>
      <c r="T1788" s="48"/>
    </row>
    <row r="1789" spans="1:20" ht="12.75">
      <c r="A1789" s="76"/>
      <c r="B1789" s="45"/>
      <c r="C1789" s="105"/>
      <c r="D1789" s="105"/>
      <c r="E1789" s="105"/>
      <c r="F1789" s="104"/>
      <c r="G1789" s="106"/>
      <c r="H1789" s="120"/>
      <c r="I1789" s="120"/>
      <c r="J1789" s="47"/>
      <c r="K1789" s="133"/>
      <c r="L1789" s="48"/>
      <c r="M1789" s="48"/>
      <c r="N1789" s="48"/>
      <c r="O1789" s="48"/>
      <c r="P1789" s="48"/>
      <c r="Q1789" s="48"/>
      <c r="R1789" s="48"/>
      <c r="S1789" s="140"/>
      <c r="T1789" s="48"/>
    </row>
    <row r="1790" spans="1:20" ht="12.75">
      <c r="A1790" s="76"/>
      <c r="B1790" s="45"/>
      <c r="C1790" s="105"/>
      <c r="D1790" s="105"/>
      <c r="E1790" s="105"/>
      <c r="F1790" s="104"/>
      <c r="G1790" s="106"/>
      <c r="H1790" s="120"/>
      <c r="I1790" s="120"/>
      <c r="J1790" s="47"/>
      <c r="K1790" s="48"/>
      <c r="L1790" s="48"/>
      <c r="M1790" s="48"/>
      <c r="N1790" s="48"/>
      <c r="O1790" s="48"/>
      <c r="P1790" s="48"/>
      <c r="Q1790" s="48"/>
      <c r="R1790" s="48"/>
      <c r="S1790" s="140"/>
      <c r="T1790" s="48"/>
    </row>
    <row r="1791" spans="1:20" ht="12.75">
      <c r="A1791" s="76"/>
      <c r="B1791" s="45"/>
      <c r="C1791" s="105"/>
      <c r="D1791" s="105"/>
      <c r="E1791" s="105"/>
      <c r="F1791" s="104"/>
      <c r="G1791" s="106"/>
      <c r="H1791" s="120"/>
      <c r="I1791" s="120"/>
      <c r="J1791" s="47"/>
      <c r="K1791" s="48"/>
      <c r="L1791" s="48"/>
      <c r="M1791" s="48"/>
      <c r="N1791" s="48"/>
      <c r="O1791" s="48"/>
      <c r="P1791" s="48"/>
      <c r="Q1791" s="48"/>
      <c r="R1791" s="48"/>
      <c r="S1791" s="140"/>
      <c r="T1791" s="48"/>
    </row>
    <row r="1792" spans="1:20" ht="12.75">
      <c r="A1792" s="76"/>
      <c r="B1792" s="45"/>
      <c r="C1792" s="105"/>
      <c r="D1792" s="105"/>
      <c r="E1792" s="105"/>
      <c r="F1792" s="104"/>
      <c r="G1792" s="106"/>
      <c r="H1792" s="120"/>
      <c r="I1792" s="120"/>
      <c r="J1792" s="47"/>
      <c r="K1792" s="109"/>
      <c r="L1792" s="48"/>
      <c r="M1792" s="48"/>
      <c r="N1792" s="48"/>
      <c r="O1792" s="48"/>
      <c r="P1792" s="48"/>
      <c r="Q1792" s="48"/>
      <c r="R1792" s="48"/>
      <c r="S1792" s="140"/>
      <c r="T1792" s="48"/>
    </row>
    <row r="1793" spans="1:20" ht="12.75">
      <c r="A1793" s="76"/>
      <c r="B1793" s="45"/>
      <c r="C1793" s="105"/>
      <c r="D1793" s="105"/>
      <c r="E1793" s="105"/>
      <c r="F1793" s="104"/>
      <c r="G1793" s="106"/>
      <c r="H1793" s="120"/>
      <c r="I1793" s="120"/>
      <c r="J1793" s="47"/>
      <c r="K1793" s="133"/>
      <c r="L1793" s="48"/>
      <c r="M1793" s="48"/>
      <c r="N1793" s="48"/>
      <c r="O1793" s="48"/>
      <c r="P1793" s="48"/>
      <c r="Q1793" s="48"/>
      <c r="R1793" s="48"/>
      <c r="S1793" s="140"/>
      <c r="T1793" s="48"/>
    </row>
    <row r="1794" spans="1:20" ht="12.75">
      <c r="A1794" s="76"/>
      <c r="B1794" s="45"/>
      <c r="C1794" s="105"/>
      <c r="D1794" s="105"/>
      <c r="E1794" s="105"/>
      <c r="F1794" s="104"/>
      <c r="G1794" s="106"/>
      <c r="H1794" s="120"/>
      <c r="I1794" s="120"/>
      <c r="J1794" s="47"/>
      <c r="K1794" s="109"/>
      <c r="L1794" s="48"/>
      <c r="M1794" s="48"/>
      <c r="N1794" s="48"/>
      <c r="O1794" s="48"/>
      <c r="P1794" s="48"/>
      <c r="Q1794" s="48"/>
      <c r="R1794" s="48"/>
      <c r="S1794" s="140"/>
      <c r="T1794" s="48"/>
    </row>
    <row r="1795" spans="1:20" ht="12.75">
      <c r="A1795" s="76"/>
      <c r="B1795" s="45"/>
      <c r="C1795" s="105"/>
      <c r="D1795" s="105"/>
      <c r="E1795" s="105"/>
      <c r="F1795" s="104"/>
      <c r="G1795" s="106"/>
      <c r="H1795" s="120"/>
      <c r="I1795" s="120"/>
      <c r="J1795" s="47"/>
      <c r="K1795" s="109"/>
      <c r="L1795" s="48"/>
      <c r="M1795" s="48"/>
      <c r="N1795" s="48"/>
      <c r="O1795" s="48"/>
      <c r="P1795" s="48"/>
      <c r="Q1795" s="48"/>
      <c r="R1795" s="48"/>
      <c r="S1795" s="140"/>
      <c r="T1795" s="48"/>
    </row>
    <row r="1796" spans="1:20" ht="12.75">
      <c r="A1796" s="76"/>
      <c r="B1796" s="45"/>
      <c r="C1796" s="105"/>
      <c r="D1796" s="105"/>
      <c r="E1796" s="105"/>
      <c r="F1796" s="104"/>
      <c r="G1796" s="106"/>
      <c r="H1796" s="120"/>
      <c r="I1796" s="120"/>
      <c r="J1796" s="47"/>
      <c r="K1796" s="109"/>
      <c r="L1796" s="48"/>
      <c r="M1796" s="48"/>
      <c r="N1796" s="48"/>
      <c r="O1796" s="48"/>
      <c r="P1796" s="48"/>
      <c r="Q1796" s="48"/>
      <c r="R1796" s="48"/>
      <c r="S1796" s="140"/>
      <c r="T1796" s="48"/>
    </row>
    <row r="1797" spans="1:20" ht="12.75">
      <c r="A1797" s="76"/>
      <c r="B1797" s="45"/>
      <c r="C1797" s="105"/>
      <c r="D1797" s="105"/>
      <c r="E1797" s="105"/>
      <c r="F1797" s="104"/>
      <c r="G1797" s="106"/>
      <c r="H1797" s="120"/>
      <c r="I1797" s="120"/>
      <c r="J1797" s="47"/>
      <c r="K1797" s="109"/>
      <c r="L1797" s="48"/>
      <c r="M1797" s="48"/>
      <c r="N1797" s="48"/>
      <c r="O1797" s="48"/>
      <c r="P1797" s="48"/>
      <c r="Q1797" s="48"/>
      <c r="R1797" s="48"/>
      <c r="S1797" s="140"/>
      <c r="T1797" s="48"/>
    </row>
    <row r="1798" spans="1:20" ht="12.75">
      <c r="A1798" s="76"/>
      <c r="B1798" s="45"/>
      <c r="C1798" s="105"/>
      <c r="D1798" s="105"/>
      <c r="E1798" s="105"/>
      <c r="F1798" s="104"/>
      <c r="G1798" s="106"/>
      <c r="H1798" s="120"/>
      <c r="I1798" s="120"/>
      <c r="J1798" s="47"/>
      <c r="K1798" s="109"/>
      <c r="L1798" s="48"/>
      <c r="M1798" s="48"/>
      <c r="N1798" s="48"/>
      <c r="O1798" s="48"/>
      <c r="P1798" s="48"/>
      <c r="Q1798" s="48"/>
      <c r="R1798" s="48"/>
      <c r="S1798" s="140"/>
      <c r="T1798" s="48"/>
    </row>
    <row r="1799" spans="1:20" ht="12.75">
      <c r="A1799" s="76"/>
      <c r="B1799" s="45"/>
      <c r="C1799" s="105"/>
      <c r="D1799" s="105"/>
      <c r="E1799" s="105"/>
      <c r="F1799" s="104"/>
      <c r="G1799" s="106"/>
      <c r="H1799" s="120"/>
      <c r="I1799" s="120"/>
      <c r="J1799" s="47"/>
      <c r="K1799" s="109"/>
      <c r="L1799" s="48"/>
      <c r="M1799" s="48"/>
      <c r="N1799" s="48"/>
      <c r="O1799" s="48"/>
      <c r="P1799" s="48"/>
      <c r="Q1799" s="48"/>
      <c r="R1799" s="48"/>
      <c r="S1799" s="140"/>
      <c r="T1799" s="48"/>
    </row>
    <row r="1800" spans="1:20" ht="12.75">
      <c r="A1800" s="76"/>
      <c r="B1800" s="45"/>
      <c r="C1800" s="105"/>
      <c r="D1800" s="105"/>
      <c r="E1800" s="105"/>
      <c r="F1800" s="104"/>
      <c r="G1800" s="106"/>
      <c r="H1800" s="120"/>
      <c r="I1800" s="120"/>
      <c r="J1800" s="47"/>
      <c r="K1800" s="109"/>
      <c r="L1800" s="48"/>
      <c r="M1800" s="48"/>
      <c r="N1800" s="48"/>
      <c r="O1800" s="48"/>
      <c r="P1800" s="48"/>
      <c r="Q1800" s="48"/>
      <c r="R1800" s="48"/>
      <c r="S1800" s="140"/>
      <c r="T1800" s="48"/>
    </row>
    <row r="1801" spans="1:20" ht="12.75">
      <c r="A1801" s="76"/>
      <c r="B1801" s="45"/>
      <c r="C1801" s="105"/>
      <c r="D1801" s="105"/>
      <c r="E1801" s="105"/>
      <c r="F1801" s="104"/>
      <c r="G1801" s="106"/>
      <c r="H1801" s="120"/>
      <c r="I1801" s="120"/>
      <c r="J1801" s="47"/>
      <c r="K1801" s="107"/>
      <c r="L1801" s="48"/>
      <c r="M1801" s="48"/>
      <c r="N1801" s="48"/>
      <c r="O1801" s="48"/>
      <c r="P1801" s="48"/>
      <c r="Q1801" s="48"/>
      <c r="R1801" s="48"/>
      <c r="S1801" s="140"/>
      <c r="T1801" s="48"/>
    </row>
    <row r="1802" spans="1:20" ht="12.75">
      <c r="A1802" s="76"/>
      <c r="B1802" s="45"/>
      <c r="C1802" s="105"/>
      <c r="D1802" s="105"/>
      <c r="E1802" s="105"/>
      <c r="F1802" s="104"/>
      <c r="G1802" s="106"/>
      <c r="H1802" s="120"/>
      <c r="I1802" s="128"/>
      <c r="J1802" s="47"/>
      <c r="K1802" s="107"/>
      <c r="L1802" s="48"/>
      <c r="M1802" s="48"/>
      <c r="N1802" s="48"/>
      <c r="O1802" s="48"/>
      <c r="P1802" s="48"/>
      <c r="Q1802" s="48"/>
      <c r="R1802" s="48"/>
      <c r="S1802" s="140"/>
      <c r="T1802" s="48"/>
    </row>
    <row r="1803" spans="1:20" ht="12.75">
      <c r="A1803" s="76"/>
      <c r="B1803" s="45"/>
      <c r="C1803" s="105"/>
      <c r="D1803" s="105"/>
      <c r="E1803" s="105"/>
      <c r="F1803" s="104"/>
      <c r="G1803" s="106"/>
      <c r="H1803" s="120"/>
      <c r="I1803" s="120"/>
      <c r="J1803" s="47"/>
      <c r="K1803" s="107"/>
      <c r="L1803" s="48"/>
      <c r="M1803" s="48"/>
      <c r="N1803" s="48"/>
      <c r="O1803" s="48"/>
      <c r="P1803" s="48"/>
      <c r="Q1803" s="48"/>
      <c r="R1803" s="48"/>
      <c r="S1803" s="140"/>
      <c r="T1803" s="48"/>
    </row>
    <row r="1804" spans="1:20" ht="12.75">
      <c r="A1804" s="76"/>
      <c r="B1804" s="45"/>
      <c r="C1804" s="105"/>
      <c r="D1804" s="105"/>
      <c r="E1804" s="105"/>
      <c r="F1804" s="104"/>
      <c r="G1804" s="106"/>
      <c r="H1804" s="120"/>
      <c r="I1804" s="120"/>
      <c r="J1804" s="47"/>
      <c r="K1804" s="48"/>
      <c r="L1804" s="48"/>
      <c r="M1804" s="48"/>
      <c r="N1804" s="48"/>
      <c r="O1804" s="48"/>
      <c r="P1804" s="48"/>
      <c r="Q1804" s="48"/>
      <c r="R1804" s="48"/>
      <c r="S1804" s="140"/>
      <c r="T1804" s="48"/>
    </row>
    <row r="1805" spans="1:20" ht="12.75">
      <c r="A1805" s="76"/>
      <c r="B1805" s="45"/>
      <c r="C1805" s="105"/>
      <c r="D1805" s="105"/>
      <c r="E1805" s="105"/>
      <c r="F1805" s="104"/>
      <c r="G1805" s="106"/>
      <c r="H1805" s="120"/>
      <c r="I1805" s="120"/>
      <c r="J1805" s="47"/>
      <c r="K1805" s="48"/>
      <c r="L1805" s="48"/>
      <c r="M1805" s="48"/>
      <c r="N1805" s="48"/>
      <c r="O1805" s="48"/>
      <c r="P1805" s="48"/>
      <c r="Q1805" s="48"/>
      <c r="R1805" s="48"/>
      <c r="S1805" s="140"/>
      <c r="T1805" s="48"/>
    </row>
    <row r="1806" spans="1:20" ht="12.75">
      <c r="A1806" s="76"/>
      <c r="B1806" s="45"/>
      <c r="C1806" s="105"/>
      <c r="D1806" s="105"/>
      <c r="E1806" s="105"/>
      <c r="F1806" s="104"/>
      <c r="G1806" s="106"/>
      <c r="H1806" s="120"/>
      <c r="I1806" s="120"/>
      <c r="J1806" s="47"/>
      <c r="K1806" s="109"/>
      <c r="L1806" s="48"/>
      <c r="M1806" s="48"/>
      <c r="N1806" s="48"/>
      <c r="O1806" s="48"/>
      <c r="P1806" s="48"/>
      <c r="Q1806" s="48"/>
      <c r="R1806" s="48"/>
      <c r="S1806" s="140"/>
      <c r="T1806" s="48"/>
    </row>
    <row r="1807" spans="1:20" ht="12.75">
      <c r="A1807" s="76"/>
      <c r="B1807" s="45"/>
      <c r="C1807" s="105"/>
      <c r="D1807" s="105"/>
      <c r="E1807" s="105"/>
      <c r="F1807" s="104"/>
      <c r="G1807" s="106"/>
      <c r="H1807" s="120"/>
      <c r="I1807" s="120"/>
      <c r="J1807" s="47"/>
      <c r="K1807" s="48"/>
      <c r="L1807" s="48"/>
      <c r="M1807" s="48"/>
      <c r="N1807" s="48"/>
      <c r="O1807" s="48"/>
      <c r="P1807" s="48"/>
      <c r="Q1807" s="48"/>
      <c r="R1807" s="48"/>
      <c r="S1807" s="140"/>
      <c r="T1807" s="48"/>
    </row>
    <row r="1808" spans="1:20" ht="12.75">
      <c r="A1808" s="76"/>
      <c r="B1808" s="45"/>
      <c r="C1808" s="105"/>
      <c r="D1808" s="105"/>
      <c r="E1808" s="105"/>
      <c r="F1808" s="104"/>
      <c r="G1808" s="106"/>
      <c r="H1808" s="120"/>
      <c r="I1808" s="120"/>
      <c r="J1808" s="47"/>
      <c r="K1808" s="48"/>
      <c r="L1808" s="48"/>
      <c r="M1808" s="48"/>
      <c r="N1808" s="48"/>
      <c r="O1808" s="48"/>
      <c r="P1808" s="48"/>
      <c r="Q1808" s="48"/>
      <c r="R1808" s="48"/>
      <c r="S1808" s="140"/>
      <c r="T1808" s="48"/>
    </row>
    <row r="1809" spans="1:20" ht="12.75">
      <c r="A1809" s="76"/>
      <c r="B1809" s="45"/>
      <c r="C1809" s="105"/>
      <c r="D1809" s="105"/>
      <c r="E1809" s="105"/>
      <c r="F1809" s="104"/>
      <c r="G1809" s="106"/>
      <c r="H1809" s="120"/>
      <c r="I1809" s="120"/>
      <c r="J1809" s="47"/>
      <c r="K1809" s="48"/>
      <c r="L1809" s="48"/>
      <c r="M1809" s="48"/>
      <c r="N1809" s="48"/>
      <c r="O1809" s="48"/>
      <c r="P1809" s="48"/>
      <c r="Q1809" s="48"/>
      <c r="R1809" s="48"/>
      <c r="S1809" s="140"/>
      <c r="T1809" s="48"/>
    </row>
    <row r="1810" spans="1:20" ht="12.75">
      <c r="A1810" s="76"/>
      <c r="B1810" s="45"/>
      <c r="C1810" s="105"/>
      <c r="D1810" s="105"/>
      <c r="E1810" s="105"/>
      <c r="F1810" s="104"/>
      <c r="G1810" s="106"/>
      <c r="H1810" s="120"/>
      <c r="I1810" s="120"/>
      <c r="J1810" s="47"/>
      <c r="K1810" s="48"/>
      <c r="L1810" s="48"/>
      <c r="M1810" s="48"/>
      <c r="N1810" s="48"/>
      <c r="O1810" s="48"/>
      <c r="P1810" s="48"/>
      <c r="Q1810" s="48"/>
      <c r="R1810" s="48"/>
      <c r="S1810" s="140"/>
      <c r="T1810" s="48"/>
    </row>
    <row r="1811" spans="1:20" ht="12.75">
      <c r="A1811" s="76"/>
      <c r="B1811" s="45"/>
      <c r="C1811" s="105"/>
      <c r="D1811" s="105"/>
      <c r="E1811" s="105"/>
      <c r="F1811" s="104"/>
      <c r="G1811" s="106"/>
      <c r="H1811" s="120"/>
      <c r="I1811" s="120"/>
      <c r="J1811" s="47"/>
      <c r="K1811" s="48"/>
      <c r="L1811" s="48"/>
      <c r="M1811" s="48"/>
      <c r="N1811" s="48"/>
      <c r="O1811" s="48"/>
      <c r="P1811" s="48"/>
      <c r="Q1811" s="48"/>
      <c r="R1811" s="48"/>
      <c r="S1811" s="140"/>
      <c r="T1811" s="48"/>
    </row>
    <row r="1812" spans="1:20" ht="12.75">
      <c r="A1812" s="76"/>
      <c r="B1812" s="45"/>
      <c r="C1812" s="105"/>
      <c r="D1812" s="105"/>
      <c r="E1812" s="105"/>
      <c r="F1812" s="104"/>
      <c r="G1812" s="106"/>
      <c r="H1812" s="120"/>
      <c r="I1812" s="128"/>
      <c r="J1812" s="47"/>
      <c r="K1812" s="48"/>
      <c r="L1812" s="48"/>
      <c r="M1812" s="48"/>
      <c r="N1812" s="48"/>
      <c r="O1812" s="48"/>
      <c r="P1812" s="48"/>
      <c r="Q1812" s="48"/>
      <c r="R1812" s="48"/>
      <c r="S1812" s="140"/>
      <c r="T1812" s="48"/>
    </row>
    <row r="1813" spans="1:20" ht="12.75">
      <c r="A1813" s="76"/>
      <c r="B1813" s="45"/>
      <c r="C1813" s="105"/>
      <c r="D1813" s="105"/>
      <c r="E1813" s="105"/>
      <c r="F1813" s="104"/>
      <c r="G1813" s="106"/>
      <c r="H1813" s="120"/>
      <c r="I1813" s="128"/>
      <c r="J1813" s="47"/>
      <c r="K1813" s="48"/>
      <c r="L1813" s="48"/>
      <c r="M1813" s="48"/>
      <c r="N1813" s="48"/>
      <c r="O1813" s="48"/>
      <c r="P1813" s="48"/>
      <c r="Q1813" s="48"/>
      <c r="R1813" s="48"/>
      <c r="S1813" s="140"/>
      <c r="T1813" s="48"/>
    </row>
    <row r="1814" spans="1:20" ht="12.75">
      <c r="A1814" s="76"/>
      <c r="B1814" s="45"/>
      <c r="C1814" s="105"/>
      <c r="D1814" s="105"/>
      <c r="E1814" s="105"/>
      <c r="F1814" s="104"/>
      <c r="G1814" s="106"/>
      <c r="H1814" s="120"/>
      <c r="I1814" s="128"/>
      <c r="J1814" s="47"/>
      <c r="K1814" s="111"/>
      <c r="L1814" s="48"/>
      <c r="M1814" s="48"/>
      <c r="N1814" s="48"/>
      <c r="O1814" s="48"/>
      <c r="P1814" s="48"/>
      <c r="Q1814" s="48"/>
      <c r="R1814" s="48"/>
      <c r="S1814" s="140"/>
      <c r="T1814" s="48"/>
    </row>
    <row r="1815" spans="1:20" ht="12.75">
      <c r="A1815" s="76"/>
      <c r="B1815" s="45"/>
      <c r="C1815" s="105"/>
      <c r="D1815" s="105"/>
      <c r="E1815" s="105"/>
      <c r="F1815" s="104"/>
      <c r="G1815" s="106"/>
      <c r="H1815" s="120"/>
      <c r="I1815" s="128"/>
      <c r="J1815" s="47"/>
      <c r="K1815" s="48"/>
      <c r="L1815" s="48"/>
      <c r="M1815" s="48"/>
      <c r="N1815" s="48"/>
      <c r="O1815" s="48"/>
      <c r="P1815" s="48"/>
      <c r="Q1815" s="48"/>
      <c r="R1815" s="48"/>
      <c r="S1815" s="140"/>
      <c r="T1815" s="48"/>
    </row>
    <row r="1816" spans="1:20" ht="12.75">
      <c r="A1816" s="76"/>
      <c r="B1816" s="45"/>
      <c r="C1816" s="105"/>
      <c r="D1816" s="105"/>
      <c r="E1816" s="105"/>
      <c r="F1816" s="104"/>
      <c r="G1816" s="106"/>
      <c r="H1816" s="120"/>
      <c r="I1816" s="128"/>
      <c r="J1816" s="47"/>
      <c r="K1816" s="48"/>
      <c r="L1816" s="48"/>
      <c r="M1816" s="48"/>
      <c r="N1816" s="48"/>
      <c r="O1816" s="48"/>
      <c r="P1816" s="48"/>
      <c r="Q1816" s="48"/>
      <c r="R1816" s="48"/>
      <c r="S1816" s="140"/>
      <c r="T1816" s="48"/>
    </row>
    <row r="1817" spans="1:20" ht="12.75">
      <c r="A1817" s="76"/>
      <c r="B1817" s="45"/>
      <c r="C1817" s="105"/>
      <c r="D1817" s="105"/>
      <c r="E1817" s="105"/>
      <c r="F1817" s="104"/>
      <c r="G1817" s="106"/>
      <c r="H1817" s="120"/>
      <c r="I1817" s="128"/>
      <c r="J1817" s="47"/>
      <c r="K1817" s="48"/>
      <c r="L1817" s="48"/>
      <c r="M1817" s="48"/>
      <c r="N1817" s="48"/>
      <c r="O1817" s="48"/>
      <c r="P1817" s="48"/>
      <c r="Q1817" s="48"/>
      <c r="R1817" s="48"/>
      <c r="S1817" s="140"/>
      <c r="T1817" s="48"/>
    </row>
    <row r="1818" spans="1:20" ht="12.75">
      <c r="A1818" s="76"/>
      <c r="B1818" s="45"/>
      <c r="C1818" s="105"/>
      <c r="D1818" s="105"/>
      <c r="E1818" s="105"/>
      <c r="F1818" s="104"/>
      <c r="G1818" s="106"/>
      <c r="H1818" s="120"/>
      <c r="I1818" s="128"/>
      <c r="J1818" s="47"/>
      <c r="K1818" s="48"/>
      <c r="L1818" s="48"/>
      <c r="M1818" s="48"/>
      <c r="N1818" s="48"/>
      <c r="O1818" s="48"/>
      <c r="P1818" s="48"/>
      <c r="Q1818" s="48"/>
      <c r="R1818" s="48"/>
      <c r="S1818" s="140"/>
      <c r="T1818" s="48"/>
    </row>
    <row r="1819" spans="1:20" ht="12.75">
      <c r="A1819" s="76"/>
      <c r="B1819" s="45"/>
      <c r="C1819" s="105"/>
      <c r="D1819" s="105"/>
      <c r="E1819" s="105"/>
      <c r="F1819" s="104"/>
      <c r="G1819" s="106"/>
      <c r="H1819" s="120"/>
      <c r="I1819" s="128"/>
      <c r="J1819" s="47"/>
      <c r="K1819" s="48"/>
      <c r="L1819" s="48"/>
      <c r="M1819" s="48"/>
      <c r="N1819" s="48"/>
      <c r="O1819" s="48"/>
      <c r="P1819" s="48"/>
      <c r="Q1819" s="48"/>
      <c r="R1819" s="48"/>
      <c r="S1819" s="140"/>
      <c r="T1819" s="48"/>
    </row>
    <row r="1820" spans="1:20" ht="12.75">
      <c r="A1820" s="76"/>
      <c r="B1820" s="45"/>
      <c r="C1820" s="105"/>
      <c r="D1820" s="105"/>
      <c r="E1820" s="105"/>
      <c r="F1820" s="104"/>
      <c r="G1820" s="106"/>
      <c r="H1820" s="120"/>
      <c r="I1820" s="128"/>
      <c r="J1820" s="47"/>
      <c r="K1820" s="48"/>
      <c r="L1820" s="48"/>
      <c r="M1820" s="48"/>
      <c r="N1820" s="48"/>
      <c r="O1820" s="48"/>
      <c r="P1820" s="48"/>
      <c r="Q1820" s="48"/>
      <c r="R1820" s="48"/>
      <c r="S1820" s="140"/>
      <c r="T1820" s="48"/>
    </row>
    <row r="1821" spans="1:20" ht="12.75">
      <c r="A1821" s="76"/>
      <c r="B1821" s="45"/>
      <c r="C1821" s="105"/>
      <c r="D1821" s="105"/>
      <c r="E1821" s="105"/>
      <c r="F1821" s="104"/>
      <c r="G1821" s="106"/>
      <c r="H1821" s="120"/>
      <c r="I1821" s="128"/>
      <c r="J1821" s="47"/>
      <c r="K1821" s="48"/>
      <c r="L1821" s="48"/>
      <c r="M1821" s="48"/>
      <c r="N1821" s="48"/>
      <c r="O1821" s="48"/>
      <c r="P1821" s="48"/>
      <c r="Q1821" s="48"/>
      <c r="R1821" s="48"/>
      <c r="S1821" s="140"/>
      <c r="T1821" s="48"/>
    </row>
    <row r="1822" spans="1:20" ht="12.75">
      <c r="A1822" s="76"/>
      <c r="B1822" s="45"/>
      <c r="C1822" s="105"/>
      <c r="D1822" s="105"/>
      <c r="E1822" s="105"/>
      <c r="F1822" s="104"/>
      <c r="G1822" s="106"/>
      <c r="H1822" s="120"/>
      <c r="I1822" s="128"/>
      <c r="J1822" s="47"/>
      <c r="K1822" s="48"/>
      <c r="L1822" s="48"/>
      <c r="M1822" s="48"/>
      <c r="N1822" s="48"/>
      <c r="O1822" s="48"/>
      <c r="P1822" s="48"/>
      <c r="Q1822" s="48"/>
      <c r="R1822" s="48"/>
      <c r="S1822" s="140"/>
      <c r="T1822" s="48"/>
    </row>
    <row r="1823" spans="1:20" ht="12.75">
      <c r="A1823" s="76"/>
      <c r="B1823" s="45"/>
      <c r="C1823" s="105"/>
      <c r="D1823" s="105"/>
      <c r="E1823" s="105"/>
      <c r="F1823" s="106"/>
      <c r="G1823" s="106"/>
      <c r="H1823" s="120"/>
      <c r="I1823" s="128"/>
      <c r="J1823" s="47"/>
      <c r="K1823" s="48"/>
      <c r="L1823" s="48"/>
      <c r="M1823" s="48"/>
      <c r="N1823" s="48"/>
      <c r="O1823" s="48"/>
      <c r="P1823" s="48"/>
      <c r="Q1823" s="48"/>
      <c r="R1823" s="48"/>
      <c r="S1823" s="140"/>
      <c r="T1823" s="48"/>
    </row>
    <row r="1824" spans="1:20" ht="12.75">
      <c r="A1824" s="76"/>
      <c r="B1824" s="45"/>
      <c r="C1824" s="105"/>
      <c r="D1824" s="105"/>
      <c r="E1824" s="105"/>
      <c r="F1824" s="104"/>
      <c r="G1824" s="106"/>
      <c r="H1824" s="120"/>
      <c r="I1824" s="128"/>
      <c r="J1824" s="47"/>
      <c r="K1824" s="48"/>
      <c r="L1824" s="48"/>
      <c r="M1824" s="48"/>
      <c r="N1824" s="48"/>
      <c r="O1824" s="48"/>
      <c r="P1824" s="48"/>
      <c r="Q1824" s="48"/>
      <c r="R1824" s="48"/>
      <c r="S1824" s="140"/>
      <c r="T1824" s="48"/>
    </row>
    <row r="1825" spans="1:20" ht="12.75">
      <c r="A1825" s="76"/>
      <c r="B1825" s="45"/>
      <c r="C1825" s="105"/>
      <c r="D1825" s="105"/>
      <c r="E1825" s="105"/>
      <c r="F1825" s="106"/>
      <c r="G1825" s="106"/>
      <c r="H1825" s="120"/>
      <c r="I1825" s="128"/>
      <c r="J1825" s="47"/>
      <c r="K1825" s="48"/>
      <c r="L1825" s="48"/>
      <c r="M1825" s="48"/>
      <c r="N1825" s="48"/>
      <c r="O1825" s="48"/>
      <c r="P1825" s="48"/>
      <c r="Q1825" s="48"/>
      <c r="R1825" s="48"/>
      <c r="S1825" s="140"/>
      <c r="T1825" s="48"/>
    </row>
    <row r="1826" spans="1:20" ht="12.75">
      <c r="A1826" s="76"/>
      <c r="B1826" s="45"/>
      <c r="C1826" s="105"/>
      <c r="D1826" s="105"/>
      <c r="E1826" s="105"/>
      <c r="F1826" s="106"/>
      <c r="G1826" s="106"/>
      <c r="H1826" s="120"/>
      <c r="I1826" s="128"/>
      <c r="J1826" s="47"/>
      <c r="K1826" s="48"/>
      <c r="L1826" s="48"/>
      <c r="M1826" s="48"/>
      <c r="N1826" s="48"/>
      <c r="O1826" s="48"/>
      <c r="P1826" s="48"/>
      <c r="Q1826" s="48"/>
      <c r="R1826" s="48"/>
      <c r="S1826" s="140"/>
      <c r="T1826" s="48"/>
    </row>
    <row r="1827" spans="1:20" ht="12.75">
      <c r="A1827" s="76"/>
      <c r="B1827" s="45"/>
      <c r="C1827" s="105"/>
      <c r="D1827" s="105"/>
      <c r="E1827" s="105"/>
      <c r="F1827" s="106"/>
      <c r="G1827" s="106"/>
      <c r="H1827" s="120"/>
      <c r="I1827" s="128"/>
      <c r="J1827" s="47"/>
      <c r="K1827" s="48"/>
      <c r="L1827" s="48"/>
      <c r="M1827" s="48"/>
      <c r="N1827" s="48"/>
      <c r="O1827" s="48"/>
      <c r="P1827" s="48"/>
      <c r="Q1827" s="48"/>
      <c r="R1827" s="48"/>
      <c r="S1827" s="140"/>
      <c r="T1827" s="48"/>
    </row>
    <row r="1828" spans="1:20" ht="12.75">
      <c r="A1828" s="76"/>
      <c r="B1828" s="45"/>
      <c r="C1828" s="105"/>
      <c r="D1828" s="105"/>
      <c r="E1828" s="105"/>
      <c r="F1828" s="106"/>
      <c r="G1828" s="106"/>
      <c r="H1828" s="120"/>
      <c r="I1828" s="128"/>
      <c r="J1828" s="47"/>
      <c r="K1828" s="48"/>
      <c r="L1828" s="48"/>
      <c r="M1828" s="48"/>
      <c r="N1828" s="48"/>
      <c r="O1828" s="48"/>
      <c r="P1828" s="48"/>
      <c r="Q1828" s="48"/>
      <c r="R1828" s="48"/>
      <c r="S1828" s="140"/>
      <c r="T1828" s="48"/>
    </row>
    <row r="1829" spans="1:20" ht="12.75">
      <c r="A1829" s="76"/>
      <c r="B1829" s="45"/>
      <c r="C1829" s="105"/>
      <c r="D1829" s="105"/>
      <c r="E1829" s="105"/>
      <c r="F1829" s="106"/>
      <c r="G1829" s="106"/>
      <c r="H1829" s="120"/>
      <c r="I1829" s="128"/>
      <c r="J1829" s="47"/>
      <c r="K1829" s="48"/>
      <c r="L1829" s="48"/>
      <c r="M1829" s="48"/>
      <c r="N1829" s="48"/>
      <c r="O1829" s="48"/>
      <c r="P1829" s="48"/>
      <c r="Q1829" s="48"/>
      <c r="R1829" s="48"/>
      <c r="S1829" s="140"/>
      <c r="T1829" s="48"/>
    </row>
    <row r="1830" spans="1:20" ht="12.75">
      <c r="A1830" s="76"/>
      <c r="B1830" s="45"/>
      <c r="C1830" s="105"/>
      <c r="D1830" s="105"/>
      <c r="E1830" s="105"/>
      <c r="F1830" s="106"/>
      <c r="G1830" s="106"/>
      <c r="H1830" s="120"/>
      <c r="I1830" s="128"/>
      <c r="J1830" s="47"/>
      <c r="K1830" s="48"/>
      <c r="L1830" s="48"/>
      <c r="M1830" s="48"/>
      <c r="N1830" s="48"/>
      <c r="O1830" s="48"/>
      <c r="P1830" s="48"/>
      <c r="Q1830" s="48"/>
      <c r="R1830" s="48"/>
      <c r="S1830" s="140"/>
      <c r="T1830" s="48"/>
    </row>
    <row r="1831" spans="1:20" ht="12.75">
      <c r="A1831" s="76"/>
      <c r="B1831" s="45"/>
      <c r="C1831" s="105"/>
      <c r="D1831" s="105"/>
      <c r="E1831" s="105"/>
      <c r="F1831" s="104"/>
      <c r="G1831" s="106"/>
      <c r="H1831" s="120"/>
      <c r="I1831" s="128"/>
      <c r="J1831" s="47"/>
      <c r="K1831" s="48"/>
      <c r="L1831" s="48"/>
      <c r="M1831" s="48"/>
      <c r="N1831" s="48"/>
      <c r="O1831" s="48"/>
      <c r="P1831" s="48"/>
      <c r="Q1831" s="48"/>
      <c r="R1831" s="48"/>
      <c r="S1831" s="140"/>
      <c r="T1831" s="48"/>
    </row>
    <row r="1832" spans="1:20" ht="12.75">
      <c r="A1832" s="76"/>
      <c r="B1832" s="45"/>
      <c r="C1832" s="105"/>
      <c r="D1832" s="105"/>
      <c r="E1832" s="105"/>
      <c r="F1832" s="106"/>
      <c r="G1832" s="106"/>
      <c r="H1832" s="120"/>
      <c r="I1832" s="120"/>
      <c r="J1832" s="47"/>
      <c r="K1832" s="48"/>
      <c r="L1832" s="48"/>
      <c r="M1832" s="48"/>
      <c r="N1832" s="48"/>
      <c r="O1832" s="48"/>
      <c r="P1832" s="48"/>
      <c r="Q1832" s="48"/>
      <c r="R1832" s="48"/>
      <c r="S1832" s="140"/>
      <c r="T1832" s="48"/>
    </row>
    <row r="1833" spans="1:20" ht="12.75">
      <c r="A1833" s="76"/>
      <c r="B1833" s="45"/>
      <c r="C1833" s="105"/>
      <c r="D1833" s="105"/>
      <c r="E1833" s="105"/>
      <c r="F1833" s="106"/>
      <c r="G1833" s="106"/>
      <c r="H1833" s="120"/>
      <c r="I1833" s="120"/>
      <c r="J1833" s="47"/>
      <c r="K1833" s="48"/>
      <c r="L1833" s="48"/>
      <c r="M1833" s="48"/>
      <c r="N1833" s="48"/>
      <c r="O1833" s="48"/>
      <c r="P1833" s="48"/>
      <c r="Q1833" s="48"/>
      <c r="R1833" s="48"/>
      <c r="S1833" s="140"/>
      <c r="T1833" s="48"/>
    </row>
    <row r="1834" spans="1:20" ht="12.75">
      <c r="A1834" s="76"/>
      <c r="B1834" s="45"/>
      <c r="C1834" s="105"/>
      <c r="D1834" s="105"/>
      <c r="E1834" s="105"/>
      <c r="F1834" s="106"/>
      <c r="G1834" s="106"/>
      <c r="H1834" s="120"/>
      <c r="I1834" s="120"/>
      <c r="J1834" s="47"/>
      <c r="K1834" s="48"/>
      <c r="L1834" s="48"/>
      <c r="M1834" s="48"/>
      <c r="N1834" s="48"/>
      <c r="O1834" s="48"/>
      <c r="P1834" s="48"/>
      <c r="Q1834" s="48"/>
      <c r="R1834" s="48"/>
      <c r="S1834" s="140"/>
      <c r="T1834" s="48"/>
    </row>
    <row r="1835" spans="1:20" ht="12.75">
      <c r="A1835" s="76"/>
      <c r="B1835" s="45"/>
      <c r="C1835" s="105"/>
      <c r="D1835" s="105"/>
      <c r="E1835" s="105"/>
      <c r="F1835" s="106"/>
      <c r="G1835" s="106"/>
      <c r="H1835" s="120"/>
      <c r="I1835" s="120"/>
      <c r="J1835" s="47"/>
      <c r="K1835" s="48"/>
      <c r="L1835" s="48"/>
      <c r="M1835" s="48"/>
      <c r="N1835" s="48"/>
      <c r="O1835" s="48"/>
      <c r="P1835" s="48"/>
      <c r="Q1835" s="48"/>
      <c r="R1835" s="48"/>
      <c r="S1835" s="140"/>
      <c r="T1835" s="48"/>
    </row>
    <row r="1836" spans="1:20" ht="12.75">
      <c r="A1836" s="76"/>
      <c r="B1836" s="45"/>
      <c r="C1836" s="105"/>
      <c r="D1836" s="105"/>
      <c r="E1836" s="105"/>
      <c r="F1836" s="104"/>
      <c r="G1836" s="106"/>
      <c r="H1836" s="120"/>
      <c r="I1836" s="120"/>
      <c r="J1836" s="47"/>
      <c r="K1836" s="48"/>
      <c r="L1836" s="48"/>
      <c r="M1836" s="48"/>
      <c r="N1836" s="48"/>
      <c r="O1836" s="48"/>
      <c r="P1836" s="48"/>
      <c r="Q1836" s="48"/>
      <c r="R1836" s="48"/>
      <c r="S1836" s="140"/>
      <c r="T1836" s="48"/>
    </row>
    <row r="1837" spans="1:20" ht="12.75">
      <c r="A1837" s="76"/>
      <c r="B1837" s="45"/>
      <c r="C1837" s="105"/>
      <c r="D1837" s="105"/>
      <c r="E1837" s="105"/>
      <c r="F1837" s="104"/>
      <c r="G1837" s="106"/>
      <c r="H1837" s="120"/>
      <c r="I1837" s="120"/>
      <c r="J1837" s="47"/>
      <c r="K1837" s="48"/>
      <c r="L1837" s="48"/>
      <c r="M1837" s="48"/>
      <c r="N1837" s="48"/>
      <c r="O1837" s="48"/>
      <c r="P1837" s="48"/>
      <c r="Q1837" s="48"/>
      <c r="R1837" s="48"/>
      <c r="S1837" s="140"/>
      <c r="T1837" s="48"/>
    </row>
    <row r="1838" spans="1:20" ht="12.75">
      <c r="A1838" s="76"/>
      <c r="B1838" s="45"/>
      <c r="C1838" s="105"/>
      <c r="D1838" s="105"/>
      <c r="E1838" s="105"/>
      <c r="F1838" s="106"/>
      <c r="G1838" s="106"/>
      <c r="H1838" s="120"/>
      <c r="I1838" s="120"/>
      <c r="J1838" s="47"/>
      <c r="K1838" s="48"/>
      <c r="L1838" s="48"/>
      <c r="M1838" s="48"/>
      <c r="N1838" s="48"/>
      <c r="O1838" s="48"/>
      <c r="P1838" s="48"/>
      <c r="Q1838" s="48"/>
      <c r="R1838" s="48"/>
      <c r="S1838" s="140"/>
      <c r="T1838" s="48"/>
    </row>
    <row r="1839" spans="1:20" ht="12.75">
      <c r="A1839" s="76"/>
      <c r="B1839" s="45"/>
      <c r="C1839" s="105"/>
      <c r="D1839" s="105"/>
      <c r="E1839" s="105"/>
      <c r="F1839" s="104"/>
      <c r="G1839" s="106"/>
      <c r="H1839" s="120"/>
      <c r="I1839" s="120"/>
      <c r="J1839" s="47"/>
      <c r="K1839" s="48"/>
      <c r="L1839" s="48"/>
      <c r="M1839" s="48"/>
      <c r="N1839" s="48"/>
      <c r="O1839" s="48"/>
      <c r="P1839" s="48"/>
      <c r="Q1839" s="48"/>
      <c r="R1839" s="48"/>
      <c r="S1839" s="140"/>
      <c r="T1839" s="48"/>
    </row>
    <row r="1840" spans="1:20" ht="12.75">
      <c r="A1840" s="76"/>
      <c r="B1840" s="45"/>
      <c r="C1840" s="105"/>
      <c r="D1840" s="105"/>
      <c r="E1840" s="105"/>
      <c r="F1840" s="104"/>
      <c r="G1840" s="106"/>
      <c r="H1840" s="120"/>
      <c r="I1840" s="120"/>
      <c r="J1840" s="47"/>
      <c r="K1840" s="48"/>
      <c r="L1840" s="48"/>
      <c r="M1840" s="48"/>
      <c r="N1840" s="48"/>
      <c r="O1840" s="48"/>
      <c r="P1840" s="48"/>
      <c r="Q1840" s="48"/>
      <c r="R1840" s="48"/>
      <c r="S1840" s="140"/>
      <c r="T1840" s="48"/>
    </row>
    <row r="1841" spans="1:20" ht="12.75">
      <c r="A1841" s="76"/>
      <c r="B1841" s="45"/>
      <c r="C1841" s="105"/>
      <c r="D1841" s="105"/>
      <c r="E1841" s="105"/>
      <c r="F1841" s="104"/>
      <c r="G1841" s="106"/>
      <c r="H1841" s="120"/>
      <c r="I1841" s="120"/>
      <c r="J1841" s="47"/>
      <c r="K1841" s="48"/>
      <c r="L1841" s="48"/>
      <c r="M1841" s="48"/>
      <c r="N1841" s="48"/>
      <c r="O1841" s="48"/>
      <c r="P1841" s="48"/>
      <c r="Q1841" s="48"/>
      <c r="R1841" s="48"/>
      <c r="S1841" s="140"/>
      <c r="T1841" s="48"/>
    </row>
    <row r="1842" spans="1:20" ht="12.75">
      <c r="A1842" s="76"/>
      <c r="B1842" s="45"/>
      <c r="C1842" s="105"/>
      <c r="D1842" s="105"/>
      <c r="E1842" s="105"/>
      <c r="F1842" s="106"/>
      <c r="G1842" s="106"/>
      <c r="H1842" s="120"/>
      <c r="I1842" s="120"/>
      <c r="J1842" s="47"/>
      <c r="K1842" s="48"/>
      <c r="L1842" s="48"/>
      <c r="M1842" s="48"/>
      <c r="N1842" s="48"/>
      <c r="O1842" s="48"/>
      <c r="P1842" s="48"/>
      <c r="Q1842" s="48"/>
      <c r="R1842" s="48"/>
      <c r="S1842" s="140"/>
      <c r="T1842" s="48"/>
    </row>
    <row r="1843" spans="1:20" ht="12.75">
      <c r="A1843" s="76"/>
      <c r="B1843" s="45"/>
      <c r="C1843" s="105"/>
      <c r="D1843" s="105"/>
      <c r="E1843" s="105"/>
      <c r="F1843" s="104"/>
      <c r="G1843" s="106"/>
      <c r="H1843" s="120"/>
      <c r="I1843" s="120"/>
      <c r="J1843" s="47"/>
      <c r="K1843" s="48"/>
      <c r="L1843" s="48"/>
      <c r="M1843" s="48"/>
      <c r="N1843" s="48"/>
      <c r="O1843" s="48"/>
      <c r="P1843" s="48"/>
      <c r="Q1843" s="48"/>
      <c r="R1843" s="48"/>
      <c r="S1843" s="140"/>
      <c r="T1843" s="48"/>
    </row>
    <row r="1844" spans="1:20" ht="12.75">
      <c r="A1844" s="76"/>
      <c r="B1844" s="45"/>
      <c r="C1844" s="105"/>
      <c r="D1844" s="105"/>
      <c r="E1844" s="105"/>
      <c r="F1844" s="104"/>
      <c r="G1844" s="106"/>
      <c r="H1844" s="120"/>
      <c r="I1844" s="120"/>
      <c r="J1844" s="47"/>
      <c r="K1844" s="48"/>
      <c r="L1844" s="48"/>
      <c r="M1844" s="48"/>
      <c r="N1844" s="48"/>
      <c r="O1844" s="48"/>
      <c r="P1844" s="48"/>
      <c r="Q1844" s="48"/>
      <c r="R1844" s="48"/>
      <c r="S1844" s="140"/>
      <c r="T1844" s="48"/>
    </row>
    <row r="1845" spans="1:20" ht="12.75">
      <c r="A1845" s="76"/>
      <c r="B1845" s="45"/>
      <c r="C1845" s="105"/>
      <c r="D1845" s="105"/>
      <c r="E1845" s="105"/>
      <c r="F1845" s="104"/>
      <c r="G1845" s="106"/>
      <c r="H1845" s="120"/>
      <c r="I1845" s="120"/>
      <c r="J1845" s="47"/>
      <c r="K1845" s="48"/>
      <c r="L1845" s="48"/>
      <c r="M1845" s="48"/>
      <c r="N1845" s="48"/>
      <c r="O1845" s="48"/>
      <c r="P1845" s="48"/>
      <c r="Q1845" s="48"/>
      <c r="R1845" s="48"/>
      <c r="S1845" s="140"/>
      <c r="T1845" s="48"/>
    </row>
    <row r="1846" spans="1:20" ht="12.75">
      <c r="A1846" s="76"/>
      <c r="B1846" s="45"/>
      <c r="C1846" s="105"/>
      <c r="D1846" s="105"/>
      <c r="E1846" s="105"/>
      <c r="F1846" s="104"/>
      <c r="G1846" s="106"/>
      <c r="H1846" s="120"/>
      <c r="I1846" s="120"/>
      <c r="J1846" s="47"/>
      <c r="K1846" s="48"/>
      <c r="L1846" s="48"/>
      <c r="M1846" s="48"/>
      <c r="N1846" s="48"/>
      <c r="O1846" s="48"/>
      <c r="P1846" s="48"/>
      <c r="Q1846" s="48"/>
      <c r="R1846" s="48"/>
      <c r="S1846" s="140"/>
      <c r="T1846" s="48"/>
    </row>
    <row r="1847" spans="1:20" ht="12.75">
      <c r="A1847" s="76"/>
      <c r="B1847" s="45"/>
      <c r="C1847" s="105"/>
      <c r="D1847" s="105"/>
      <c r="E1847" s="105"/>
      <c r="F1847" s="106"/>
      <c r="G1847" s="106"/>
      <c r="H1847" s="120"/>
      <c r="I1847" s="120"/>
      <c r="J1847" s="47"/>
      <c r="K1847" s="48"/>
      <c r="L1847" s="48"/>
      <c r="M1847" s="48"/>
      <c r="N1847" s="48"/>
      <c r="O1847" s="48"/>
      <c r="P1847" s="48"/>
      <c r="Q1847" s="48"/>
      <c r="R1847" s="48"/>
      <c r="S1847" s="140"/>
      <c r="T1847" s="48"/>
    </row>
    <row r="1848" spans="1:20" ht="12.75">
      <c r="A1848" s="76"/>
      <c r="B1848" s="45"/>
      <c r="C1848" s="105"/>
      <c r="D1848" s="105"/>
      <c r="E1848" s="105"/>
      <c r="F1848" s="104"/>
      <c r="G1848" s="106"/>
      <c r="H1848" s="120"/>
      <c r="I1848" s="120"/>
      <c r="J1848" s="47"/>
      <c r="K1848" s="48"/>
      <c r="L1848" s="48"/>
      <c r="M1848" s="48"/>
      <c r="N1848" s="48"/>
      <c r="O1848" s="48"/>
      <c r="P1848" s="48"/>
      <c r="Q1848" s="48"/>
      <c r="R1848" s="48"/>
      <c r="S1848" s="140"/>
      <c r="T1848" s="48"/>
    </row>
    <row r="1849" spans="1:20" ht="12.75">
      <c r="A1849" s="76"/>
      <c r="B1849" s="45"/>
      <c r="C1849" s="105"/>
      <c r="D1849" s="105"/>
      <c r="E1849" s="105"/>
      <c r="F1849" s="104"/>
      <c r="G1849" s="106"/>
      <c r="H1849" s="120"/>
      <c r="I1849" s="120"/>
      <c r="J1849" s="47"/>
      <c r="K1849" s="48"/>
      <c r="L1849" s="48"/>
      <c r="M1849" s="48"/>
      <c r="N1849" s="48"/>
      <c r="O1849" s="48"/>
      <c r="P1849" s="48"/>
      <c r="Q1849" s="48"/>
      <c r="R1849" s="48"/>
      <c r="S1849" s="140"/>
      <c r="T1849" s="48"/>
    </row>
    <row r="1850" spans="1:20" ht="12.75">
      <c r="A1850" s="76"/>
      <c r="B1850" s="45"/>
      <c r="C1850" s="105"/>
      <c r="D1850" s="105"/>
      <c r="E1850" s="105"/>
      <c r="F1850" s="106"/>
      <c r="G1850" s="106"/>
      <c r="H1850" s="120"/>
      <c r="I1850" s="120"/>
      <c r="J1850" s="47"/>
      <c r="K1850" s="48"/>
      <c r="L1850" s="48"/>
      <c r="M1850" s="48"/>
      <c r="N1850" s="48"/>
      <c r="O1850" s="48"/>
      <c r="P1850" s="48"/>
      <c r="Q1850" s="48"/>
      <c r="R1850" s="48"/>
      <c r="S1850" s="140"/>
      <c r="T1850" s="48"/>
    </row>
    <row r="1851" spans="1:20" ht="12.75">
      <c r="A1851" s="76"/>
      <c r="B1851" s="45"/>
      <c r="C1851" s="105"/>
      <c r="D1851" s="105"/>
      <c r="E1851" s="105"/>
      <c r="F1851" s="104"/>
      <c r="G1851" s="106"/>
      <c r="H1851" s="120"/>
      <c r="I1851" s="120"/>
      <c r="J1851" s="47"/>
      <c r="K1851" s="48"/>
      <c r="L1851" s="48"/>
      <c r="M1851" s="48"/>
      <c r="N1851" s="48"/>
      <c r="O1851" s="48"/>
      <c r="P1851" s="48"/>
      <c r="Q1851" s="48"/>
      <c r="R1851" s="48"/>
      <c r="S1851" s="140"/>
      <c r="T1851" s="48"/>
    </row>
    <row r="1852" spans="1:20" ht="12.75">
      <c r="A1852" s="76"/>
      <c r="B1852" s="45"/>
      <c r="C1852" s="105"/>
      <c r="D1852" s="105"/>
      <c r="E1852" s="105"/>
      <c r="F1852" s="104"/>
      <c r="G1852" s="106"/>
      <c r="H1852" s="120"/>
      <c r="I1852" s="120"/>
      <c r="J1852" s="47"/>
      <c r="K1852" s="48"/>
      <c r="L1852" s="48"/>
      <c r="M1852" s="48"/>
      <c r="N1852" s="48"/>
      <c r="O1852" s="48"/>
      <c r="P1852" s="48"/>
      <c r="Q1852" s="48"/>
      <c r="R1852" s="48"/>
      <c r="S1852" s="140"/>
      <c r="T1852" s="48"/>
    </row>
    <row r="1853" spans="1:20" ht="12.75">
      <c r="A1853" s="76"/>
      <c r="B1853" s="45"/>
      <c r="C1853" s="105"/>
      <c r="D1853" s="105"/>
      <c r="E1853" s="105"/>
      <c r="F1853" s="104"/>
      <c r="G1853" s="106"/>
      <c r="H1853" s="120"/>
      <c r="I1853" s="120"/>
      <c r="J1853" s="47"/>
      <c r="K1853" s="48"/>
      <c r="L1853" s="48"/>
      <c r="M1853" s="48"/>
      <c r="N1853" s="48"/>
      <c r="O1853" s="48"/>
      <c r="P1853" s="48"/>
      <c r="Q1853" s="48"/>
      <c r="R1853" s="48"/>
      <c r="S1853" s="140"/>
      <c r="T1853" s="48"/>
    </row>
    <row r="1854" spans="1:20" ht="12.75">
      <c r="A1854" s="76"/>
      <c r="B1854" s="45"/>
      <c r="C1854" s="105"/>
      <c r="D1854" s="105"/>
      <c r="E1854" s="105"/>
      <c r="F1854" s="104"/>
      <c r="G1854" s="106"/>
      <c r="H1854" s="120"/>
      <c r="I1854" s="120"/>
      <c r="J1854" s="47"/>
      <c r="K1854" s="48"/>
      <c r="L1854" s="48"/>
      <c r="M1854" s="48"/>
      <c r="N1854" s="48"/>
      <c r="O1854" s="48"/>
      <c r="P1854" s="48"/>
      <c r="Q1854" s="48"/>
      <c r="R1854" s="48"/>
      <c r="S1854" s="140"/>
      <c r="T1854" s="48"/>
    </row>
    <row r="1855" spans="1:20" ht="12.75">
      <c r="A1855" s="76"/>
      <c r="B1855" s="45"/>
      <c r="C1855" s="105"/>
      <c r="D1855" s="105"/>
      <c r="E1855" s="105"/>
      <c r="F1855" s="104"/>
      <c r="G1855" s="106"/>
      <c r="H1855" s="120"/>
      <c r="I1855" s="120"/>
      <c r="J1855" s="47"/>
      <c r="K1855" s="48"/>
      <c r="L1855" s="48"/>
      <c r="M1855" s="48"/>
      <c r="N1855" s="48"/>
      <c r="O1855" s="48"/>
      <c r="P1855" s="48"/>
      <c r="Q1855" s="48"/>
      <c r="R1855" s="48"/>
      <c r="S1855" s="140"/>
      <c r="T1855" s="48"/>
    </row>
    <row r="1856" spans="1:20" ht="12.75">
      <c r="A1856" s="76"/>
      <c r="B1856" s="45"/>
      <c r="C1856" s="105"/>
      <c r="D1856" s="105"/>
      <c r="E1856" s="105"/>
      <c r="F1856" s="106"/>
      <c r="G1856" s="106"/>
      <c r="H1856" s="120"/>
      <c r="I1856" s="120"/>
      <c r="J1856" s="47"/>
      <c r="K1856" s="48"/>
      <c r="L1856" s="48"/>
      <c r="M1856" s="48"/>
      <c r="N1856" s="48"/>
      <c r="O1856" s="48"/>
      <c r="P1856" s="48"/>
      <c r="Q1856" s="48"/>
      <c r="R1856" s="48"/>
      <c r="S1856" s="140"/>
      <c r="T1856" s="48"/>
    </row>
    <row r="1857" spans="1:20" ht="12.75">
      <c r="A1857" s="76"/>
      <c r="B1857" s="45"/>
      <c r="C1857" s="105"/>
      <c r="D1857" s="105"/>
      <c r="E1857" s="105"/>
      <c r="F1857" s="104"/>
      <c r="G1857" s="106"/>
      <c r="H1857" s="120"/>
      <c r="I1857" s="120"/>
      <c r="J1857" s="47"/>
      <c r="K1857" s="48"/>
      <c r="L1857" s="48"/>
      <c r="M1857" s="48"/>
      <c r="N1857" s="48"/>
      <c r="O1857" s="48"/>
      <c r="P1857" s="48"/>
      <c r="Q1857" s="48"/>
      <c r="R1857" s="48"/>
      <c r="S1857" s="140"/>
      <c r="T1857" s="48"/>
    </row>
    <row r="1858" spans="1:20" ht="12.75">
      <c r="A1858" s="76"/>
      <c r="B1858" s="45"/>
      <c r="C1858" s="105"/>
      <c r="D1858" s="105"/>
      <c r="E1858" s="105"/>
      <c r="F1858" s="104"/>
      <c r="G1858" s="106"/>
      <c r="H1858" s="120"/>
      <c r="I1858" s="120"/>
      <c r="J1858" s="47"/>
      <c r="K1858" s="48"/>
      <c r="L1858" s="48"/>
      <c r="M1858" s="48"/>
      <c r="N1858" s="48"/>
      <c r="O1858" s="48"/>
      <c r="P1858" s="48"/>
      <c r="Q1858" s="48"/>
      <c r="R1858" s="48"/>
      <c r="S1858" s="140"/>
      <c r="T1858" s="48"/>
    </row>
    <row r="1859" spans="1:20" ht="12.75">
      <c r="A1859" s="76"/>
      <c r="B1859" s="45"/>
      <c r="C1859" s="105"/>
      <c r="D1859" s="105"/>
      <c r="E1859" s="105"/>
      <c r="F1859" s="104"/>
      <c r="G1859" s="106"/>
      <c r="H1859" s="120"/>
      <c r="I1859" s="120"/>
      <c r="J1859" s="47"/>
      <c r="K1859" s="48"/>
      <c r="L1859" s="48"/>
      <c r="M1859" s="48"/>
      <c r="N1859" s="48"/>
      <c r="O1859" s="48"/>
      <c r="P1859" s="48"/>
      <c r="Q1859" s="48"/>
      <c r="R1859" s="48"/>
      <c r="S1859" s="140"/>
      <c r="T1859" s="48"/>
    </row>
    <row r="1860" spans="1:20" ht="12.75">
      <c r="A1860" s="76"/>
      <c r="B1860" s="45"/>
      <c r="C1860" s="105"/>
      <c r="D1860" s="105"/>
      <c r="E1860" s="105"/>
      <c r="F1860" s="104"/>
      <c r="G1860" s="106"/>
      <c r="H1860" s="120"/>
      <c r="I1860" s="120"/>
      <c r="J1860" s="47"/>
      <c r="K1860" s="48"/>
      <c r="L1860" s="48"/>
      <c r="M1860" s="48"/>
      <c r="N1860" s="48"/>
      <c r="O1860" s="48"/>
      <c r="P1860" s="48"/>
      <c r="Q1860" s="48"/>
      <c r="R1860" s="48"/>
      <c r="S1860" s="140"/>
      <c r="T1860" s="48"/>
    </row>
    <row r="1861" spans="1:20" ht="12.75">
      <c r="A1861" s="76"/>
      <c r="B1861" s="45"/>
      <c r="C1861" s="105"/>
      <c r="D1861" s="105"/>
      <c r="E1861" s="105"/>
      <c r="F1861" s="106"/>
      <c r="G1861" s="106"/>
      <c r="H1861" s="120"/>
      <c r="I1861" s="120"/>
      <c r="J1861" s="47"/>
      <c r="K1861" s="48"/>
      <c r="L1861" s="48"/>
      <c r="M1861" s="48"/>
      <c r="N1861" s="48"/>
      <c r="O1861" s="48"/>
      <c r="P1861" s="48"/>
      <c r="Q1861" s="48"/>
      <c r="R1861" s="48"/>
      <c r="S1861" s="140"/>
      <c r="T1861" s="48"/>
    </row>
    <row r="1862" spans="1:20" ht="12.75">
      <c r="A1862" s="76"/>
      <c r="B1862" s="45"/>
      <c r="C1862" s="105"/>
      <c r="D1862" s="105"/>
      <c r="E1862" s="105"/>
      <c r="F1862" s="104"/>
      <c r="G1862" s="106"/>
      <c r="H1862" s="120"/>
      <c r="I1862" s="120"/>
      <c r="J1862" s="47"/>
      <c r="K1862" s="48"/>
      <c r="L1862" s="48"/>
      <c r="M1862" s="48"/>
      <c r="N1862" s="48"/>
      <c r="O1862" s="48"/>
      <c r="P1862" s="48"/>
      <c r="Q1862" s="48"/>
      <c r="R1862" s="48"/>
      <c r="S1862" s="140"/>
      <c r="T1862" s="48"/>
    </row>
    <row r="1863" spans="1:20" ht="12.75">
      <c r="A1863" s="76"/>
      <c r="B1863" s="45"/>
      <c r="C1863" s="105"/>
      <c r="D1863" s="105"/>
      <c r="E1863" s="105"/>
      <c r="F1863" s="104"/>
      <c r="G1863" s="106"/>
      <c r="H1863" s="120"/>
      <c r="I1863" s="120"/>
      <c r="J1863" s="47"/>
      <c r="K1863" s="48"/>
      <c r="L1863" s="48"/>
      <c r="M1863" s="48"/>
      <c r="N1863" s="48"/>
      <c r="O1863" s="48"/>
      <c r="P1863" s="48"/>
      <c r="Q1863" s="48"/>
      <c r="R1863" s="48"/>
      <c r="S1863" s="140"/>
      <c r="T1863" s="48"/>
    </row>
    <row r="1864" spans="1:20" ht="12.75">
      <c r="A1864" s="76"/>
      <c r="B1864" s="45"/>
      <c r="C1864" s="105"/>
      <c r="D1864" s="105"/>
      <c r="E1864" s="105"/>
      <c r="F1864" s="106"/>
      <c r="G1864" s="106"/>
      <c r="H1864" s="120"/>
      <c r="I1864" s="120"/>
      <c r="J1864" s="47"/>
      <c r="K1864" s="48"/>
      <c r="L1864" s="48"/>
      <c r="M1864" s="48"/>
      <c r="N1864" s="48"/>
      <c r="O1864" s="48"/>
      <c r="P1864" s="48"/>
      <c r="Q1864" s="48"/>
      <c r="R1864" s="48"/>
      <c r="S1864" s="140"/>
      <c r="T1864" s="48"/>
    </row>
    <row r="1865" spans="1:20" ht="12.75">
      <c r="A1865" s="76"/>
      <c r="B1865" s="45"/>
      <c r="C1865" s="105"/>
      <c r="D1865" s="105"/>
      <c r="E1865" s="105"/>
      <c r="F1865" s="104"/>
      <c r="G1865" s="106"/>
      <c r="H1865" s="120"/>
      <c r="I1865" s="120"/>
      <c r="J1865" s="47"/>
      <c r="K1865" s="48"/>
      <c r="L1865" s="48"/>
      <c r="M1865" s="48"/>
      <c r="N1865" s="48"/>
      <c r="O1865" s="48"/>
      <c r="P1865" s="48"/>
      <c r="Q1865" s="48"/>
      <c r="R1865" s="48"/>
      <c r="S1865" s="140"/>
      <c r="T1865" s="48"/>
    </row>
    <row r="1866" spans="1:20" ht="12.75">
      <c r="A1866" s="76"/>
      <c r="B1866" s="45"/>
      <c r="C1866" s="105"/>
      <c r="D1866" s="105"/>
      <c r="E1866" s="105"/>
      <c r="F1866" s="104"/>
      <c r="G1866" s="106"/>
      <c r="H1866" s="120"/>
      <c r="I1866" s="120"/>
      <c r="J1866" s="47"/>
      <c r="K1866" s="48"/>
      <c r="L1866" s="48"/>
      <c r="M1866" s="48"/>
      <c r="N1866" s="48"/>
      <c r="O1866" s="48"/>
      <c r="P1866" s="48"/>
      <c r="Q1866" s="48"/>
      <c r="R1866" s="48"/>
      <c r="S1866" s="140"/>
      <c r="T1866" s="48"/>
    </row>
    <row r="1867" spans="1:20" ht="12.75">
      <c r="A1867" s="76"/>
      <c r="B1867" s="45"/>
      <c r="C1867" s="105"/>
      <c r="D1867" s="105"/>
      <c r="E1867" s="105"/>
      <c r="F1867" s="104"/>
      <c r="G1867" s="106"/>
      <c r="H1867" s="120"/>
      <c r="I1867" s="120"/>
      <c r="J1867" s="47"/>
      <c r="K1867" s="48"/>
      <c r="L1867" s="48"/>
      <c r="M1867" s="48"/>
      <c r="N1867" s="48"/>
      <c r="O1867" s="48"/>
      <c r="P1867" s="48"/>
      <c r="Q1867" s="48"/>
      <c r="R1867" s="48"/>
      <c r="S1867" s="140"/>
      <c r="T1867" s="48"/>
    </row>
    <row r="1868" spans="1:20" ht="12.75">
      <c r="A1868" s="76"/>
      <c r="B1868" s="45"/>
      <c r="C1868" s="105"/>
      <c r="D1868" s="105"/>
      <c r="E1868" s="105"/>
      <c r="F1868" s="104"/>
      <c r="G1868" s="106"/>
      <c r="H1868" s="120"/>
      <c r="I1868" s="120"/>
      <c r="J1868" s="47"/>
      <c r="K1868" s="133"/>
      <c r="L1868" s="48"/>
      <c r="M1868" s="48"/>
      <c r="N1868" s="48"/>
      <c r="O1868" s="48"/>
      <c r="P1868" s="48"/>
      <c r="Q1868" s="48"/>
      <c r="R1868" s="48"/>
      <c r="S1868" s="140"/>
      <c r="T1868" s="48"/>
    </row>
    <row r="1869" spans="1:20" ht="12.75">
      <c r="A1869" s="76"/>
      <c r="B1869" s="45"/>
      <c r="C1869" s="105"/>
      <c r="D1869" s="105"/>
      <c r="E1869" s="105"/>
      <c r="F1869" s="104"/>
      <c r="G1869" s="106"/>
      <c r="H1869" s="120"/>
      <c r="I1869" s="120"/>
      <c r="J1869" s="47"/>
      <c r="K1869" s="48"/>
      <c r="L1869" s="48"/>
      <c r="M1869" s="48"/>
      <c r="N1869" s="48"/>
      <c r="O1869" s="48"/>
      <c r="P1869" s="48"/>
      <c r="Q1869" s="48"/>
      <c r="R1869" s="48"/>
      <c r="S1869" s="140"/>
      <c r="T1869" s="48"/>
    </row>
    <row r="1870" spans="1:20" ht="12.75">
      <c r="A1870" s="76"/>
      <c r="B1870" s="45"/>
      <c r="C1870" s="105"/>
      <c r="D1870" s="105"/>
      <c r="E1870" s="105"/>
      <c r="F1870" s="106"/>
      <c r="G1870" s="106"/>
      <c r="H1870" s="120"/>
      <c r="I1870" s="120"/>
      <c r="J1870" s="47"/>
      <c r="K1870" s="48"/>
      <c r="L1870" s="48"/>
      <c r="M1870" s="48"/>
      <c r="N1870" s="48"/>
      <c r="O1870" s="48"/>
      <c r="P1870" s="48"/>
      <c r="Q1870" s="48"/>
      <c r="R1870" s="48"/>
      <c r="S1870" s="140"/>
      <c r="T1870" s="48"/>
    </row>
    <row r="1871" spans="1:20" ht="12.75">
      <c r="A1871" s="76"/>
      <c r="B1871" s="45"/>
      <c r="C1871" s="105"/>
      <c r="D1871" s="105"/>
      <c r="E1871" s="105"/>
      <c r="F1871" s="104"/>
      <c r="G1871" s="106"/>
      <c r="H1871" s="120"/>
      <c r="I1871" s="120"/>
      <c r="J1871" s="47"/>
      <c r="K1871" s="48"/>
      <c r="L1871" s="48"/>
      <c r="M1871" s="48"/>
      <c r="N1871" s="48"/>
      <c r="O1871" s="48"/>
      <c r="P1871" s="48"/>
      <c r="Q1871" s="48"/>
      <c r="R1871" s="48"/>
      <c r="S1871" s="140"/>
      <c r="T1871" s="48"/>
    </row>
    <row r="1872" spans="1:20" ht="12.75">
      <c r="A1872" s="76"/>
      <c r="B1872" s="45"/>
      <c r="C1872" s="105"/>
      <c r="D1872" s="105"/>
      <c r="E1872" s="105"/>
      <c r="F1872" s="104"/>
      <c r="G1872" s="106"/>
      <c r="H1872" s="120"/>
      <c r="I1872" s="120"/>
      <c r="J1872" s="47"/>
      <c r="K1872" s="48"/>
      <c r="L1872" s="48"/>
      <c r="M1872" s="48"/>
      <c r="N1872" s="48"/>
      <c r="O1872" s="48"/>
      <c r="P1872" s="48"/>
      <c r="Q1872" s="48"/>
      <c r="R1872" s="48"/>
      <c r="S1872" s="140"/>
      <c r="T1872" s="48"/>
    </row>
    <row r="1873" spans="1:20" ht="12.75">
      <c r="A1873" s="76"/>
      <c r="B1873" s="45"/>
      <c r="C1873" s="105"/>
      <c r="D1873" s="105"/>
      <c r="E1873" s="105"/>
      <c r="F1873" s="104"/>
      <c r="G1873" s="106"/>
      <c r="H1873" s="120"/>
      <c r="I1873" s="120"/>
      <c r="J1873" s="47"/>
      <c r="K1873" s="48"/>
      <c r="L1873" s="48"/>
      <c r="M1873" s="48"/>
      <c r="N1873" s="48"/>
      <c r="O1873" s="48"/>
      <c r="P1873" s="48"/>
      <c r="Q1873" s="48"/>
      <c r="R1873" s="48"/>
      <c r="S1873" s="140"/>
      <c r="T1873" s="48"/>
    </row>
    <row r="1874" spans="1:20" ht="12.75">
      <c r="A1874" s="76"/>
      <c r="B1874" s="45"/>
      <c r="C1874" s="105"/>
      <c r="D1874" s="105"/>
      <c r="E1874" s="105"/>
      <c r="F1874" s="106"/>
      <c r="G1874" s="106"/>
      <c r="H1874" s="120"/>
      <c r="I1874" s="120"/>
      <c r="J1874" s="47"/>
      <c r="K1874" s="48"/>
      <c r="L1874" s="48"/>
      <c r="M1874" s="48"/>
      <c r="N1874" s="48"/>
      <c r="O1874" s="48"/>
      <c r="P1874" s="48"/>
      <c r="Q1874" s="48"/>
      <c r="R1874" s="48"/>
      <c r="S1874" s="140"/>
      <c r="T1874" s="48"/>
    </row>
    <row r="1875" spans="1:20" ht="12.75">
      <c r="A1875" s="76"/>
      <c r="B1875" s="45"/>
      <c r="C1875" s="105"/>
      <c r="D1875" s="105"/>
      <c r="E1875" s="105"/>
      <c r="F1875" s="104"/>
      <c r="G1875" s="106"/>
      <c r="H1875" s="120"/>
      <c r="I1875" s="120"/>
      <c r="J1875" s="47"/>
      <c r="K1875" s="48"/>
      <c r="L1875" s="48"/>
      <c r="M1875" s="48"/>
      <c r="N1875" s="48"/>
      <c r="O1875" s="48"/>
      <c r="P1875" s="48"/>
      <c r="Q1875" s="48"/>
      <c r="R1875" s="48"/>
      <c r="S1875" s="140"/>
      <c r="T1875" s="48"/>
    </row>
    <row r="1876" spans="1:20" ht="12.75">
      <c r="A1876" s="76"/>
      <c r="B1876" s="45"/>
      <c r="C1876" s="105"/>
      <c r="D1876" s="105"/>
      <c r="E1876" s="105"/>
      <c r="F1876" s="104"/>
      <c r="G1876" s="106"/>
      <c r="H1876" s="120"/>
      <c r="I1876" s="120"/>
      <c r="J1876" s="47"/>
      <c r="K1876" s="48"/>
      <c r="L1876" s="48"/>
      <c r="M1876" s="48"/>
      <c r="N1876" s="48"/>
      <c r="O1876" s="48"/>
      <c r="P1876" s="48"/>
      <c r="Q1876" s="48"/>
      <c r="R1876" s="48"/>
      <c r="S1876" s="140"/>
      <c r="T1876" s="48"/>
    </row>
    <row r="1877" spans="1:20" ht="12.75">
      <c r="A1877" s="76"/>
      <c r="B1877" s="45"/>
      <c r="C1877" s="105"/>
      <c r="D1877" s="105"/>
      <c r="E1877" s="105"/>
      <c r="F1877" s="104"/>
      <c r="G1877" s="106"/>
      <c r="H1877" s="120"/>
      <c r="I1877" s="120"/>
      <c r="J1877" s="47"/>
      <c r="K1877" s="129"/>
      <c r="L1877" s="48"/>
      <c r="M1877" s="48"/>
      <c r="N1877" s="48"/>
      <c r="O1877" s="48"/>
      <c r="P1877" s="48"/>
      <c r="Q1877" s="48"/>
      <c r="R1877" s="48"/>
      <c r="S1877" s="140"/>
      <c r="T1877" s="48"/>
    </row>
    <row r="1878" spans="1:20" ht="12.75">
      <c r="A1878" s="76"/>
      <c r="B1878" s="45"/>
      <c r="C1878" s="105"/>
      <c r="D1878" s="105"/>
      <c r="E1878" s="105"/>
      <c r="F1878" s="104"/>
      <c r="G1878" s="106"/>
      <c r="H1878" s="120"/>
      <c r="I1878" s="120"/>
      <c r="J1878" s="47"/>
      <c r="K1878" s="48"/>
      <c r="L1878" s="48"/>
      <c r="M1878" s="48"/>
      <c r="N1878" s="48"/>
      <c r="O1878" s="48"/>
      <c r="P1878" s="48"/>
      <c r="Q1878" s="48"/>
      <c r="R1878" s="48"/>
      <c r="S1878" s="140"/>
      <c r="T1878" s="48"/>
    </row>
    <row r="1879" spans="1:20" ht="12.75">
      <c r="A1879" s="76"/>
      <c r="B1879" s="45"/>
      <c r="C1879" s="105"/>
      <c r="D1879" s="105"/>
      <c r="E1879" s="105"/>
      <c r="F1879" s="104"/>
      <c r="G1879" s="106"/>
      <c r="H1879" s="120"/>
      <c r="I1879" s="120"/>
      <c r="J1879" s="47"/>
      <c r="K1879" s="48"/>
      <c r="L1879" s="48"/>
      <c r="M1879" s="48"/>
      <c r="N1879" s="48"/>
      <c r="O1879" s="48"/>
      <c r="P1879" s="48"/>
      <c r="Q1879" s="48"/>
      <c r="R1879" s="48"/>
      <c r="S1879" s="140"/>
      <c r="T1879" s="48"/>
    </row>
    <row r="1880" spans="1:20" ht="12.75">
      <c r="A1880" s="76"/>
      <c r="B1880" s="45"/>
      <c r="C1880" s="105"/>
      <c r="D1880" s="105"/>
      <c r="E1880" s="105"/>
      <c r="F1880" s="104"/>
      <c r="G1880" s="106"/>
      <c r="H1880" s="120"/>
      <c r="I1880" s="120"/>
      <c r="J1880" s="47"/>
      <c r="K1880" s="48"/>
      <c r="L1880" s="48"/>
      <c r="M1880" s="48"/>
      <c r="N1880" s="48"/>
      <c r="O1880" s="48"/>
      <c r="P1880" s="48"/>
      <c r="Q1880" s="48"/>
      <c r="R1880" s="48"/>
      <c r="S1880" s="140"/>
      <c r="T1880" s="48"/>
    </row>
    <row r="1881" spans="1:20" ht="12.75">
      <c r="A1881" s="76"/>
      <c r="B1881" s="45"/>
      <c r="C1881" s="105"/>
      <c r="D1881" s="105"/>
      <c r="E1881" s="105"/>
      <c r="F1881" s="104"/>
      <c r="G1881" s="106"/>
      <c r="H1881" s="120"/>
      <c r="I1881" s="120"/>
      <c r="J1881" s="47"/>
      <c r="K1881" s="48"/>
      <c r="L1881" s="48"/>
      <c r="M1881" s="48"/>
      <c r="N1881" s="48"/>
      <c r="O1881" s="48"/>
      <c r="P1881" s="48"/>
      <c r="Q1881" s="48"/>
      <c r="R1881" s="48"/>
      <c r="S1881" s="140"/>
      <c r="T1881" s="48"/>
    </row>
    <row r="1882" spans="1:20" ht="12.75">
      <c r="A1882" s="76"/>
      <c r="B1882" s="45"/>
      <c r="C1882" s="105"/>
      <c r="D1882" s="105"/>
      <c r="E1882" s="105"/>
      <c r="F1882" s="104"/>
      <c r="G1882" s="106"/>
      <c r="H1882" s="120"/>
      <c r="I1882" s="120"/>
      <c r="J1882" s="47"/>
      <c r="K1882" s="48"/>
      <c r="L1882" s="48"/>
      <c r="M1882" s="48"/>
      <c r="N1882" s="48"/>
      <c r="O1882" s="48"/>
      <c r="P1882" s="48"/>
      <c r="Q1882" s="48"/>
      <c r="R1882" s="48"/>
      <c r="S1882" s="140"/>
      <c r="T1882" s="48"/>
    </row>
    <row r="1883" spans="1:20" ht="12.75">
      <c r="A1883" s="76"/>
      <c r="B1883" s="45"/>
      <c r="C1883" s="105"/>
      <c r="D1883" s="105"/>
      <c r="E1883" s="105"/>
      <c r="F1883" s="104"/>
      <c r="G1883" s="106"/>
      <c r="H1883" s="120"/>
      <c r="I1883" s="120"/>
      <c r="J1883" s="47"/>
      <c r="K1883" s="48"/>
      <c r="L1883" s="48"/>
      <c r="M1883" s="48"/>
      <c r="N1883" s="48"/>
      <c r="O1883" s="48"/>
      <c r="P1883" s="48"/>
      <c r="Q1883" s="48"/>
      <c r="R1883" s="48"/>
      <c r="S1883" s="140"/>
      <c r="T1883" s="48"/>
    </row>
    <row r="1884" spans="1:20" ht="12.75">
      <c r="A1884" s="76"/>
      <c r="B1884" s="45"/>
      <c r="C1884" s="105"/>
      <c r="D1884" s="105"/>
      <c r="E1884" s="105"/>
      <c r="F1884" s="104"/>
      <c r="G1884" s="106"/>
      <c r="H1884" s="120"/>
      <c r="I1884" s="120"/>
      <c r="J1884" s="47"/>
      <c r="K1884" s="48"/>
      <c r="L1884" s="48"/>
      <c r="M1884" s="48"/>
      <c r="N1884" s="48"/>
      <c r="O1884" s="48"/>
      <c r="P1884" s="48"/>
      <c r="Q1884" s="48"/>
      <c r="R1884" s="48"/>
      <c r="S1884" s="140"/>
      <c r="T1884" s="48"/>
    </row>
    <row r="1885" spans="1:20" ht="12.75">
      <c r="A1885" s="76"/>
      <c r="B1885" s="45"/>
      <c r="C1885" s="105"/>
      <c r="D1885" s="105"/>
      <c r="E1885" s="105"/>
      <c r="F1885" s="104"/>
      <c r="G1885" s="106"/>
      <c r="H1885" s="120"/>
      <c r="I1885" s="120"/>
      <c r="J1885" s="47"/>
      <c r="K1885" s="48"/>
      <c r="L1885" s="48"/>
      <c r="M1885" s="48"/>
      <c r="N1885" s="48"/>
      <c r="O1885" s="48"/>
      <c r="P1885" s="48"/>
      <c r="Q1885" s="48"/>
      <c r="R1885" s="48"/>
      <c r="S1885" s="140"/>
      <c r="T1885" s="48"/>
    </row>
    <row r="1886" spans="1:20" ht="12.75">
      <c r="A1886" s="76"/>
      <c r="B1886" s="45"/>
      <c r="C1886" s="105"/>
      <c r="D1886" s="105"/>
      <c r="E1886" s="105"/>
      <c r="F1886" s="106"/>
      <c r="G1886" s="106"/>
      <c r="H1886" s="120"/>
      <c r="I1886" s="120"/>
      <c r="J1886" s="47"/>
      <c r="K1886" s="48"/>
      <c r="L1886" s="48"/>
      <c r="M1886" s="48"/>
      <c r="N1886" s="48"/>
      <c r="O1886" s="48"/>
      <c r="P1886" s="48"/>
      <c r="Q1886" s="48"/>
      <c r="R1886" s="48"/>
      <c r="S1886" s="140"/>
      <c r="T1886" s="48"/>
    </row>
    <row r="1887" spans="1:20" ht="12.75">
      <c r="A1887" s="76"/>
      <c r="B1887" s="45"/>
      <c r="C1887" s="105"/>
      <c r="D1887" s="105"/>
      <c r="E1887" s="105"/>
      <c r="F1887" s="104"/>
      <c r="G1887" s="106"/>
      <c r="H1887" s="120"/>
      <c r="I1887" s="120"/>
      <c r="J1887" s="47"/>
      <c r="K1887" s="48"/>
      <c r="L1887" s="48"/>
      <c r="M1887" s="48"/>
      <c r="N1887" s="48"/>
      <c r="O1887" s="48"/>
      <c r="P1887" s="48"/>
      <c r="Q1887" s="48"/>
      <c r="R1887" s="48"/>
      <c r="S1887" s="140"/>
      <c r="T1887" s="48"/>
    </row>
    <row r="1888" spans="1:20" ht="12.75">
      <c r="A1888" s="76"/>
      <c r="B1888" s="45"/>
      <c r="C1888" s="105"/>
      <c r="D1888" s="105"/>
      <c r="E1888" s="105"/>
      <c r="F1888" s="104"/>
      <c r="G1888" s="106"/>
      <c r="H1888" s="120"/>
      <c r="I1888" s="120"/>
      <c r="J1888" s="47"/>
      <c r="K1888" s="48"/>
      <c r="L1888" s="48"/>
      <c r="M1888" s="48"/>
      <c r="N1888" s="48"/>
      <c r="O1888" s="48"/>
      <c r="P1888" s="48"/>
      <c r="Q1888" s="48"/>
      <c r="R1888" s="48"/>
      <c r="S1888" s="140"/>
      <c r="T1888" s="48"/>
    </row>
    <row r="1889" spans="1:20" ht="12.75">
      <c r="A1889" s="76"/>
      <c r="B1889" s="45"/>
      <c r="C1889" s="105"/>
      <c r="D1889" s="105"/>
      <c r="E1889" s="105"/>
      <c r="F1889" s="104"/>
      <c r="G1889" s="106"/>
      <c r="H1889" s="120"/>
      <c r="I1889" s="120"/>
      <c r="J1889" s="47"/>
      <c r="K1889" s="48"/>
      <c r="L1889" s="48"/>
      <c r="M1889" s="48"/>
      <c r="N1889" s="48"/>
      <c r="O1889" s="48"/>
      <c r="P1889" s="48"/>
      <c r="Q1889" s="48"/>
      <c r="R1889" s="48"/>
      <c r="S1889" s="140"/>
      <c r="T1889" s="48"/>
    </row>
    <row r="1890" spans="1:20" ht="12.75">
      <c r="A1890" s="76"/>
      <c r="B1890" s="45"/>
      <c r="C1890" s="105"/>
      <c r="D1890" s="105"/>
      <c r="E1890" s="105"/>
      <c r="F1890" s="104"/>
      <c r="G1890" s="106"/>
      <c r="H1890" s="120"/>
      <c r="I1890" s="120"/>
      <c r="J1890" s="47"/>
      <c r="K1890" s="48"/>
      <c r="L1890" s="48"/>
      <c r="M1890" s="48"/>
      <c r="N1890" s="48"/>
      <c r="O1890" s="48"/>
      <c r="P1890" s="48"/>
      <c r="Q1890" s="48"/>
      <c r="R1890" s="48"/>
      <c r="S1890" s="140"/>
      <c r="T1890" s="48"/>
    </row>
    <row r="1891" spans="1:20" ht="12.75">
      <c r="A1891" s="76"/>
      <c r="B1891" s="45"/>
      <c r="C1891" s="105"/>
      <c r="D1891" s="105"/>
      <c r="E1891" s="105"/>
      <c r="F1891" s="104"/>
      <c r="G1891" s="106"/>
      <c r="H1891" s="120"/>
      <c r="I1891" s="120"/>
      <c r="J1891" s="47"/>
      <c r="K1891" s="48"/>
      <c r="L1891" s="48"/>
      <c r="M1891" s="48"/>
      <c r="N1891" s="48"/>
      <c r="O1891" s="48"/>
      <c r="P1891" s="48"/>
      <c r="Q1891" s="48"/>
      <c r="R1891" s="48"/>
      <c r="S1891" s="140"/>
      <c r="T1891" s="48"/>
    </row>
    <row r="1892" spans="1:20" ht="12.75">
      <c r="A1892" s="76"/>
      <c r="B1892" s="45"/>
      <c r="C1892" s="105"/>
      <c r="D1892" s="105"/>
      <c r="E1892" s="105"/>
      <c r="F1892" s="104"/>
      <c r="G1892" s="106"/>
      <c r="H1892" s="120"/>
      <c r="I1892" s="120"/>
      <c r="J1892" s="47"/>
      <c r="K1892" s="48"/>
      <c r="L1892" s="48"/>
      <c r="M1892" s="48"/>
      <c r="N1892" s="48"/>
      <c r="O1892" s="48"/>
      <c r="P1892" s="48"/>
      <c r="Q1892" s="48"/>
      <c r="R1892" s="48"/>
      <c r="S1892" s="140"/>
      <c r="T1892" s="48"/>
    </row>
    <row r="1893" spans="1:20" ht="12.75">
      <c r="A1893" s="76"/>
      <c r="B1893" s="45"/>
      <c r="C1893" s="105"/>
      <c r="D1893" s="105"/>
      <c r="E1893" s="105"/>
      <c r="F1893" s="104"/>
      <c r="G1893" s="106"/>
      <c r="H1893" s="120"/>
      <c r="I1893" s="120"/>
      <c r="J1893" s="47"/>
      <c r="K1893" s="48"/>
      <c r="L1893" s="48"/>
      <c r="M1893" s="48"/>
      <c r="N1893" s="48"/>
      <c r="O1893" s="48"/>
      <c r="P1893" s="48"/>
      <c r="Q1893" s="48"/>
      <c r="R1893" s="48"/>
      <c r="S1893" s="140"/>
      <c r="T1893" s="48"/>
    </row>
    <row r="1894" spans="1:20" ht="12.75">
      <c r="A1894" s="76"/>
      <c r="B1894" s="45"/>
      <c r="C1894" s="103"/>
      <c r="D1894" s="103"/>
      <c r="E1894" s="103"/>
      <c r="F1894" s="106"/>
      <c r="G1894" s="106"/>
      <c r="H1894" s="107"/>
      <c r="I1894" s="107"/>
      <c r="J1894" s="47"/>
      <c r="K1894" s="107"/>
      <c r="L1894" s="48"/>
      <c r="M1894" s="48"/>
      <c r="N1894" s="48"/>
      <c r="O1894" s="48"/>
      <c r="P1894" s="48"/>
      <c r="Q1894" s="48"/>
      <c r="R1894" s="48"/>
      <c r="S1894" s="140"/>
      <c r="T1894" s="48"/>
    </row>
    <row r="1895" spans="1:20" ht="12.75">
      <c r="A1895" s="76"/>
      <c r="B1895" s="45"/>
      <c r="C1895" s="105"/>
      <c r="D1895" s="105"/>
      <c r="E1895" s="105"/>
      <c r="F1895" s="106"/>
      <c r="G1895" s="106"/>
      <c r="H1895" s="107"/>
      <c r="I1895" s="107"/>
      <c r="J1895" s="47"/>
      <c r="K1895" s="48"/>
      <c r="L1895" s="48"/>
      <c r="M1895" s="48"/>
      <c r="N1895" s="48"/>
      <c r="O1895" s="48"/>
      <c r="P1895" s="48"/>
      <c r="Q1895" s="48"/>
      <c r="R1895" s="48"/>
      <c r="S1895" s="140"/>
      <c r="T1895" s="48"/>
    </row>
    <row r="1896" spans="1:20" ht="12.75">
      <c r="A1896" s="76"/>
      <c r="B1896" s="45"/>
      <c r="C1896" s="105"/>
      <c r="D1896" s="105"/>
      <c r="E1896" s="105"/>
      <c r="F1896" s="106"/>
      <c r="G1896" s="106"/>
      <c r="H1896" s="107"/>
      <c r="I1896" s="107"/>
      <c r="J1896" s="47"/>
      <c r="K1896" s="48"/>
      <c r="L1896" s="48"/>
      <c r="M1896" s="48"/>
      <c r="N1896" s="48"/>
      <c r="O1896" s="48"/>
      <c r="P1896" s="48"/>
      <c r="Q1896" s="48"/>
      <c r="R1896" s="48"/>
      <c r="S1896" s="140"/>
      <c r="T1896" s="48"/>
    </row>
    <row r="1897" spans="1:20" ht="12.75">
      <c r="A1897" s="76"/>
      <c r="B1897" s="45"/>
      <c r="C1897" s="105"/>
      <c r="D1897" s="105"/>
      <c r="E1897" s="105"/>
      <c r="F1897" s="104"/>
      <c r="G1897" s="106"/>
      <c r="H1897" s="107"/>
      <c r="I1897" s="107"/>
      <c r="J1897" s="47"/>
      <c r="K1897" s="48"/>
      <c r="L1897" s="48"/>
      <c r="M1897" s="48"/>
      <c r="N1897" s="48"/>
      <c r="O1897" s="48"/>
      <c r="P1897" s="48"/>
      <c r="Q1897" s="48"/>
      <c r="R1897" s="48"/>
      <c r="S1897" s="140"/>
      <c r="T1897" s="48"/>
    </row>
    <row r="1898" spans="1:20" ht="12.75">
      <c r="A1898" s="76"/>
      <c r="B1898" s="45"/>
      <c r="C1898" s="105"/>
      <c r="D1898" s="105"/>
      <c r="E1898" s="105"/>
      <c r="F1898" s="104"/>
      <c r="G1898" s="106"/>
      <c r="H1898" s="107"/>
      <c r="I1898" s="107"/>
      <c r="J1898" s="47"/>
      <c r="K1898" s="48"/>
      <c r="L1898" s="48"/>
      <c r="M1898" s="48"/>
      <c r="N1898" s="48"/>
      <c r="O1898" s="48"/>
      <c r="P1898" s="48"/>
      <c r="Q1898" s="48"/>
      <c r="R1898" s="48"/>
      <c r="S1898" s="140"/>
      <c r="T1898" s="48"/>
    </row>
    <row r="1899" spans="1:20" ht="12.75">
      <c r="A1899" s="76"/>
      <c r="B1899" s="45"/>
      <c r="C1899" s="105"/>
      <c r="D1899" s="105"/>
      <c r="E1899" s="105"/>
      <c r="F1899" s="106"/>
      <c r="G1899" s="106"/>
      <c r="H1899" s="107"/>
      <c r="I1899" s="107"/>
      <c r="J1899" s="47"/>
      <c r="K1899" s="48"/>
      <c r="L1899" s="48"/>
      <c r="M1899" s="48"/>
      <c r="N1899" s="48"/>
      <c r="O1899" s="48"/>
      <c r="P1899" s="48"/>
      <c r="Q1899" s="48"/>
      <c r="R1899" s="48"/>
      <c r="S1899" s="140"/>
      <c r="T1899" s="48"/>
    </row>
    <row r="1900" spans="1:20" ht="12.75">
      <c r="A1900" s="76"/>
      <c r="B1900" s="45"/>
      <c r="C1900" s="105"/>
      <c r="D1900" s="105"/>
      <c r="E1900" s="105"/>
      <c r="F1900" s="106"/>
      <c r="G1900" s="106"/>
      <c r="H1900" s="107"/>
      <c r="I1900" s="107"/>
      <c r="J1900" s="47"/>
      <c r="K1900" s="48"/>
      <c r="L1900" s="48"/>
      <c r="M1900" s="48"/>
      <c r="N1900" s="48"/>
      <c r="O1900" s="48"/>
      <c r="P1900" s="48"/>
      <c r="Q1900" s="48"/>
      <c r="R1900" s="48"/>
      <c r="S1900" s="140"/>
      <c r="T1900" s="48"/>
    </row>
    <row r="1901" spans="1:20" ht="12.75">
      <c r="A1901" s="76"/>
      <c r="B1901" s="45"/>
      <c r="C1901" s="105"/>
      <c r="D1901" s="105"/>
      <c r="E1901" s="105"/>
      <c r="F1901" s="104"/>
      <c r="G1901" s="106"/>
      <c r="H1901" s="107"/>
      <c r="I1901" s="107"/>
      <c r="J1901" s="47"/>
      <c r="K1901" s="48"/>
      <c r="L1901" s="48"/>
      <c r="M1901" s="48"/>
      <c r="N1901" s="48"/>
      <c r="O1901" s="48"/>
      <c r="P1901" s="48"/>
      <c r="Q1901" s="48"/>
      <c r="R1901" s="48"/>
      <c r="S1901" s="140"/>
      <c r="T1901" s="48"/>
    </row>
    <row r="1902" spans="1:20" ht="12.75">
      <c r="A1902" s="76"/>
      <c r="B1902" s="45"/>
      <c r="C1902" s="105"/>
      <c r="D1902" s="105"/>
      <c r="E1902" s="105"/>
      <c r="F1902" s="104"/>
      <c r="G1902" s="106"/>
      <c r="H1902" s="121"/>
      <c r="I1902" s="107"/>
      <c r="J1902" s="47"/>
      <c r="K1902" s="48"/>
      <c r="L1902" s="48"/>
      <c r="M1902" s="48"/>
      <c r="N1902" s="48"/>
      <c r="O1902" s="48"/>
      <c r="P1902" s="48"/>
      <c r="Q1902" s="48"/>
      <c r="R1902" s="48"/>
      <c r="S1902" s="140"/>
      <c r="T1902" s="48"/>
    </row>
    <row r="1903" spans="1:20" ht="12.75">
      <c r="A1903" s="76"/>
      <c r="B1903" s="45"/>
      <c r="C1903" s="105"/>
      <c r="D1903" s="105"/>
      <c r="E1903" s="105"/>
      <c r="F1903" s="106"/>
      <c r="G1903" s="106"/>
      <c r="H1903" s="107"/>
      <c r="I1903" s="107"/>
      <c r="J1903" s="47"/>
      <c r="K1903" s="48"/>
      <c r="L1903" s="48"/>
      <c r="M1903" s="48"/>
      <c r="N1903" s="48"/>
      <c r="O1903" s="48"/>
      <c r="P1903" s="48"/>
      <c r="Q1903" s="48"/>
      <c r="R1903" s="48"/>
      <c r="S1903" s="140"/>
      <c r="T1903" s="48"/>
    </row>
    <row r="1904" spans="1:20" ht="12.75">
      <c r="A1904" s="76"/>
      <c r="B1904" s="45"/>
      <c r="C1904" s="105"/>
      <c r="D1904" s="105"/>
      <c r="E1904" s="105"/>
      <c r="F1904" s="106"/>
      <c r="G1904" s="106"/>
      <c r="H1904" s="107"/>
      <c r="I1904" s="107"/>
      <c r="J1904" s="47"/>
      <c r="K1904" s="48"/>
      <c r="L1904" s="48"/>
      <c r="M1904" s="48"/>
      <c r="N1904" s="48"/>
      <c r="O1904" s="48"/>
      <c r="P1904" s="48"/>
      <c r="Q1904" s="48"/>
      <c r="R1904" s="48"/>
      <c r="S1904" s="140"/>
      <c r="T1904" s="48"/>
    </row>
    <row r="1905" spans="1:20" ht="12.75">
      <c r="A1905" s="76"/>
      <c r="B1905" s="45"/>
      <c r="C1905" s="105"/>
      <c r="D1905" s="105"/>
      <c r="E1905" s="105"/>
      <c r="F1905" s="104"/>
      <c r="G1905" s="106"/>
      <c r="H1905" s="107"/>
      <c r="I1905" s="107"/>
      <c r="J1905" s="47"/>
      <c r="K1905" s="48"/>
      <c r="L1905" s="48"/>
      <c r="M1905" s="48"/>
      <c r="N1905" s="48"/>
      <c r="O1905" s="48"/>
      <c r="P1905" s="48"/>
      <c r="Q1905" s="48"/>
      <c r="R1905" s="48"/>
      <c r="S1905" s="140"/>
      <c r="T1905" s="48"/>
    </row>
    <row r="1906" spans="1:20" ht="12.75">
      <c r="A1906" s="76"/>
      <c r="B1906" s="45"/>
      <c r="C1906" s="105"/>
      <c r="D1906" s="105"/>
      <c r="E1906" s="105"/>
      <c r="F1906" s="104"/>
      <c r="G1906" s="106"/>
      <c r="H1906" s="107"/>
      <c r="I1906" s="107"/>
      <c r="J1906" s="47"/>
      <c r="K1906" s="48"/>
      <c r="L1906" s="48"/>
      <c r="M1906" s="48"/>
      <c r="N1906" s="48"/>
      <c r="O1906" s="48"/>
      <c r="P1906" s="48"/>
      <c r="Q1906" s="48"/>
      <c r="R1906" s="48"/>
      <c r="S1906" s="140"/>
      <c r="T1906" s="48"/>
    </row>
    <row r="1907" spans="1:20" ht="12.75">
      <c r="A1907" s="76"/>
      <c r="B1907" s="45"/>
      <c r="C1907" s="103"/>
      <c r="D1907" s="103"/>
      <c r="E1907" s="103"/>
      <c r="F1907" s="104"/>
      <c r="G1907" s="104"/>
      <c r="H1907" s="114"/>
      <c r="I1907" s="114"/>
      <c r="J1907" s="47"/>
      <c r="K1907" s="48"/>
      <c r="L1907" s="48"/>
      <c r="M1907" s="48"/>
      <c r="N1907" s="48"/>
      <c r="O1907" s="48"/>
      <c r="P1907" s="48"/>
      <c r="Q1907" s="48"/>
      <c r="R1907" s="48"/>
      <c r="S1907" s="140"/>
      <c r="T1907" s="48"/>
    </row>
    <row r="1908" spans="1:20" ht="12.75">
      <c r="A1908" s="76"/>
      <c r="B1908" s="45"/>
      <c r="C1908" s="105"/>
      <c r="D1908" s="105"/>
      <c r="E1908" s="105"/>
      <c r="F1908" s="106"/>
      <c r="G1908" s="106"/>
      <c r="H1908" s="107"/>
      <c r="I1908" s="107"/>
      <c r="J1908" s="47"/>
      <c r="K1908" s="48"/>
      <c r="L1908" s="48"/>
      <c r="M1908" s="48"/>
      <c r="N1908" s="48"/>
      <c r="O1908" s="48"/>
      <c r="P1908" s="48"/>
      <c r="Q1908" s="48"/>
      <c r="R1908" s="48"/>
      <c r="S1908" s="140"/>
      <c r="T1908" s="48"/>
    </row>
    <row r="1909" spans="1:20" ht="12.75">
      <c r="A1909" s="76"/>
      <c r="B1909" s="45"/>
      <c r="C1909" s="105"/>
      <c r="D1909" s="105"/>
      <c r="E1909" s="105"/>
      <c r="F1909" s="106"/>
      <c r="G1909" s="106"/>
      <c r="H1909" s="107"/>
      <c r="I1909" s="107"/>
      <c r="J1909" s="47"/>
      <c r="K1909" s="48"/>
      <c r="L1909" s="48"/>
      <c r="M1909" s="48"/>
      <c r="N1909" s="48"/>
      <c r="O1909" s="48"/>
      <c r="P1909" s="48"/>
      <c r="Q1909" s="48"/>
      <c r="R1909" s="48"/>
      <c r="S1909" s="140"/>
      <c r="T1909" s="48"/>
    </row>
    <row r="1910" spans="1:20" ht="12.75">
      <c r="A1910" s="76"/>
      <c r="B1910" s="45"/>
      <c r="C1910" s="105"/>
      <c r="D1910" s="105"/>
      <c r="E1910" s="105"/>
      <c r="F1910" s="106"/>
      <c r="G1910" s="106"/>
      <c r="H1910" s="107"/>
      <c r="I1910" s="107"/>
      <c r="J1910" s="47"/>
      <c r="K1910" s="48"/>
      <c r="L1910" s="48"/>
      <c r="M1910" s="48"/>
      <c r="N1910" s="48"/>
      <c r="O1910" s="48"/>
      <c r="P1910" s="48"/>
      <c r="Q1910" s="48"/>
      <c r="R1910" s="48"/>
      <c r="S1910" s="140"/>
      <c r="T1910" s="48"/>
    </row>
    <row r="1911" spans="1:20" ht="12.75">
      <c r="A1911" s="76"/>
      <c r="B1911" s="45"/>
      <c r="C1911" s="105"/>
      <c r="D1911" s="105"/>
      <c r="E1911" s="105"/>
      <c r="F1911" s="106"/>
      <c r="G1911" s="106"/>
      <c r="H1911" s="107"/>
      <c r="I1911" s="107"/>
      <c r="J1911" s="47"/>
      <c r="K1911" s="48"/>
      <c r="L1911" s="48"/>
      <c r="M1911" s="48"/>
      <c r="N1911" s="48"/>
      <c r="O1911" s="48"/>
      <c r="P1911" s="48"/>
      <c r="Q1911" s="48"/>
      <c r="R1911" s="48"/>
      <c r="S1911" s="140"/>
      <c r="T1911" s="48"/>
    </row>
    <row r="1912" spans="1:20" ht="12.75">
      <c r="A1912" s="76"/>
      <c r="B1912" s="45"/>
      <c r="C1912" s="105"/>
      <c r="D1912" s="105"/>
      <c r="E1912" s="105"/>
      <c r="F1912" s="106"/>
      <c r="G1912" s="106"/>
      <c r="H1912" s="107"/>
      <c r="I1912" s="107"/>
      <c r="J1912" s="47"/>
      <c r="K1912" s="131"/>
      <c r="L1912" s="48"/>
      <c r="M1912" s="48"/>
      <c r="N1912" s="48"/>
      <c r="O1912" s="48"/>
      <c r="P1912" s="48"/>
      <c r="Q1912" s="48"/>
      <c r="R1912" s="48"/>
      <c r="S1912" s="140"/>
      <c r="T1912" s="48"/>
    </row>
    <row r="1913" spans="1:20" ht="12.75">
      <c r="A1913" s="76"/>
      <c r="B1913" s="45"/>
      <c r="C1913" s="105"/>
      <c r="D1913" s="105"/>
      <c r="E1913" s="105"/>
      <c r="F1913" s="106"/>
      <c r="G1913" s="106"/>
      <c r="H1913" s="107"/>
      <c r="I1913" s="107"/>
      <c r="J1913" s="47"/>
      <c r="K1913" s="48"/>
      <c r="L1913" s="48"/>
      <c r="M1913" s="48"/>
      <c r="N1913" s="48"/>
      <c r="O1913" s="48"/>
      <c r="P1913" s="48"/>
      <c r="Q1913" s="48"/>
      <c r="R1913" s="48"/>
      <c r="S1913" s="140"/>
      <c r="T1913" s="48"/>
    </row>
    <row r="1914" spans="1:20" ht="12.75">
      <c r="A1914" s="76"/>
      <c r="B1914" s="45"/>
      <c r="C1914" s="105"/>
      <c r="D1914" s="105"/>
      <c r="E1914" s="105"/>
      <c r="F1914" s="106"/>
      <c r="G1914" s="106"/>
      <c r="H1914" s="107"/>
      <c r="I1914" s="107"/>
      <c r="J1914" s="47"/>
      <c r="K1914" s="134"/>
      <c r="L1914" s="48"/>
      <c r="M1914" s="48"/>
      <c r="N1914" s="48"/>
      <c r="O1914" s="48"/>
      <c r="P1914" s="48"/>
      <c r="Q1914" s="48"/>
      <c r="R1914" s="48"/>
      <c r="S1914" s="140"/>
      <c r="T1914" s="48"/>
    </row>
    <row r="1915" spans="1:20" ht="12.75">
      <c r="A1915" s="76"/>
      <c r="B1915" s="45"/>
      <c r="C1915" s="105"/>
      <c r="D1915" s="105"/>
      <c r="E1915" s="105"/>
      <c r="F1915" s="106"/>
      <c r="G1915" s="106"/>
      <c r="H1915" s="107"/>
      <c r="I1915" s="107"/>
      <c r="J1915" s="47"/>
      <c r="K1915" s="109"/>
      <c r="L1915" s="48"/>
      <c r="M1915" s="48"/>
      <c r="N1915" s="48"/>
      <c r="O1915" s="48"/>
      <c r="P1915" s="48"/>
      <c r="Q1915" s="48"/>
      <c r="R1915" s="48"/>
      <c r="S1915" s="140"/>
      <c r="T1915" s="48"/>
    </row>
    <row r="1916" spans="1:20" ht="12.75">
      <c r="A1916" s="76"/>
      <c r="B1916" s="45"/>
      <c r="C1916" s="105"/>
      <c r="D1916" s="105"/>
      <c r="E1916" s="105"/>
      <c r="F1916" s="106"/>
      <c r="G1916" s="106"/>
      <c r="H1916" s="107"/>
      <c r="I1916" s="107"/>
      <c r="J1916" s="47"/>
      <c r="K1916" s="107"/>
      <c r="L1916" s="48"/>
      <c r="M1916" s="48"/>
      <c r="N1916" s="48"/>
      <c r="O1916" s="48"/>
      <c r="P1916" s="48"/>
      <c r="Q1916" s="48"/>
      <c r="R1916" s="48"/>
      <c r="S1916" s="140"/>
      <c r="T1916" s="48"/>
    </row>
    <row r="1917" spans="1:20" ht="12.75">
      <c r="A1917" s="76"/>
      <c r="B1917" s="45"/>
      <c r="C1917" s="105"/>
      <c r="D1917" s="105"/>
      <c r="E1917" s="105"/>
      <c r="F1917" s="106"/>
      <c r="G1917" s="106"/>
      <c r="H1917" s="107"/>
      <c r="I1917" s="107"/>
      <c r="J1917" s="47"/>
      <c r="K1917" s="107"/>
      <c r="L1917" s="48"/>
      <c r="M1917" s="48"/>
      <c r="N1917" s="48"/>
      <c r="O1917" s="48"/>
      <c r="P1917" s="48"/>
      <c r="Q1917" s="48"/>
      <c r="R1917" s="48"/>
      <c r="S1917" s="140"/>
      <c r="T1917" s="48"/>
    </row>
    <row r="1918" spans="1:20" ht="12.75">
      <c r="A1918" s="76"/>
      <c r="B1918" s="45"/>
      <c r="C1918" s="105"/>
      <c r="D1918" s="105"/>
      <c r="E1918" s="105"/>
      <c r="F1918" s="106"/>
      <c r="G1918" s="106"/>
      <c r="H1918" s="107"/>
      <c r="I1918" s="107"/>
      <c r="J1918" s="47"/>
      <c r="K1918" s="109"/>
      <c r="L1918" s="48"/>
      <c r="M1918" s="48"/>
      <c r="N1918" s="48"/>
      <c r="O1918" s="48"/>
      <c r="P1918" s="48"/>
      <c r="Q1918" s="48"/>
      <c r="R1918" s="48"/>
      <c r="S1918" s="140"/>
      <c r="T1918" s="48"/>
    </row>
    <row r="1919" spans="1:20" ht="12.75">
      <c r="A1919" s="76"/>
      <c r="B1919" s="45"/>
      <c r="C1919" s="105"/>
      <c r="D1919" s="105"/>
      <c r="E1919" s="105"/>
      <c r="F1919" s="106"/>
      <c r="G1919" s="106"/>
      <c r="H1919" s="107"/>
      <c r="I1919" s="107"/>
      <c r="J1919" s="47"/>
      <c r="K1919" s="48"/>
      <c r="L1919" s="48"/>
      <c r="M1919" s="48"/>
      <c r="N1919" s="48"/>
      <c r="O1919" s="48"/>
      <c r="P1919" s="48"/>
      <c r="Q1919" s="48"/>
      <c r="R1919" s="48"/>
      <c r="S1919" s="140"/>
      <c r="T1919" s="48"/>
    </row>
    <row r="1920" spans="1:20" ht="12.75">
      <c r="A1920" s="76"/>
      <c r="B1920" s="45"/>
      <c r="C1920" s="105"/>
      <c r="D1920" s="105"/>
      <c r="E1920" s="105"/>
      <c r="F1920" s="106"/>
      <c r="G1920" s="106"/>
      <c r="H1920" s="107"/>
      <c r="I1920" s="107"/>
      <c r="J1920" s="47"/>
      <c r="K1920" s="123"/>
      <c r="L1920" s="48"/>
      <c r="M1920" s="48"/>
      <c r="N1920" s="48"/>
      <c r="O1920" s="48"/>
      <c r="P1920" s="48"/>
      <c r="Q1920" s="48"/>
      <c r="R1920" s="48"/>
      <c r="S1920" s="140"/>
      <c r="T1920" s="48"/>
    </row>
    <row r="1921" spans="1:20" ht="12.75">
      <c r="A1921" s="76"/>
      <c r="B1921" s="45"/>
      <c r="C1921" s="105"/>
      <c r="D1921" s="105"/>
      <c r="E1921" s="105"/>
      <c r="F1921" s="106"/>
      <c r="G1921" s="106"/>
      <c r="H1921" s="107"/>
      <c r="I1921" s="107"/>
      <c r="J1921" s="47"/>
      <c r="K1921" s="48"/>
      <c r="L1921" s="48"/>
      <c r="M1921" s="48"/>
      <c r="N1921" s="48"/>
      <c r="O1921" s="48"/>
      <c r="P1921" s="48"/>
      <c r="Q1921" s="48"/>
      <c r="R1921" s="48"/>
      <c r="S1921" s="140"/>
      <c r="T1921" s="48"/>
    </row>
    <row r="1922" spans="1:20" ht="12.75">
      <c r="A1922" s="76"/>
      <c r="B1922" s="45"/>
      <c r="C1922" s="105"/>
      <c r="D1922" s="105"/>
      <c r="E1922" s="105"/>
      <c r="F1922" s="106"/>
      <c r="G1922" s="106"/>
      <c r="H1922" s="107"/>
      <c r="I1922" s="107"/>
      <c r="J1922" s="47"/>
      <c r="K1922" s="48"/>
      <c r="L1922" s="48"/>
      <c r="M1922" s="48"/>
      <c r="N1922" s="48"/>
      <c r="O1922" s="48"/>
      <c r="P1922" s="48"/>
      <c r="Q1922" s="48"/>
      <c r="R1922" s="48"/>
      <c r="S1922" s="140"/>
      <c r="T1922" s="48"/>
    </row>
    <row r="1923" spans="1:20" ht="12.75">
      <c r="A1923" s="76"/>
      <c r="B1923" s="45"/>
      <c r="C1923" s="105"/>
      <c r="D1923" s="105"/>
      <c r="E1923" s="105"/>
      <c r="F1923" s="106"/>
      <c r="G1923" s="106"/>
      <c r="H1923" s="107"/>
      <c r="I1923" s="107"/>
      <c r="J1923" s="47"/>
      <c r="K1923" s="48"/>
      <c r="L1923" s="48"/>
      <c r="M1923" s="48"/>
      <c r="N1923" s="48"/>
      <c r="O1923" s="48"/>
      <c r="P1923" s="48"/>
      <c r="Q1923" s="48"/>
      <c r="R1923" s="48"/>
      <c r="S1923" s="140"/>
      <c r="T1923" s="48"/>
    </row>
    <row r="1924" spans="1:20" ht="12.75">
      <c r="A1924" s="76"/>
      <c r="B1924" s="45"/>
      <c r="C1924" s="105"/>
      <c r="D1924" s="105"/>
      <c r="E1924" s="105"/>
      <c r="F1924" s="106"/>
      <c r="G1924" s="106"/>
      <c r="H1924" s="107"/>
      <c r="I1924" s="107"/>
      <c r="J1924" s="47"/>
      <c r="K1924" s="48"/>
      <c r="L1924" s="48"/>
      <c r="M1924" s="48"/>
      <c r="N1924" s="48"/>
      <c r="O1924" s="48"/>
      <c r="P1924" s="48"/>
      <c r="Q1924" s="48"/>
      <c r="R1924" s="48"/>
      <c r="S1924" s="140"/>
      <c r="T1924" s="48"/>
    </row>
    <row r="1925" spans="1:20" ht="12.75">
      <c r="A1925" s="76"/>
      <c r="B1925" s="45"/>
      <c r="C1925" s="105"/>
      <c r="D1925" s="105"/>
      <c r="E1925" s="105"/>
      <c r="F1925" s="106"/>
      <c r="G1925" s="106"/>
      <c r="H1925" s="107"/>
      <c r="I1925" s="107"/>
      <c r="J1925" s="47"/>
      <c r="K1925" s="48"/>
      <c r="L1925" s="48"/>
      <c r="M1925" s="48"/>
      <c r="N1925" s="48"/>
      <c r="O1925" s="48"/>
      <c r="P1925" s="48"/>
      <c r="Q1925" s="48"/>
      <c r="R1925" s="48"/>
      <c r="S1925" s="140"/>
      <c r="T1925" s="48"/>
    </row>
    <row r="1926" spans="1:20" ht="12.75">
      <c r="A1926" s="76"/>
      <c r="B1926" s="45"/>
      <c r="C1926" s="105"/>
      <c r="D1926" s="105"/>
      <c r="E1926" s="105"/>
      <c r="F1926" s="106"/>
      <c r="G1926" s="106"/>
      <c r="H1926" s="107"/>
      <c r="I1926" s="107"/>
      <c r="J1926" s="47"/>
      <c r="K1926" s="48"/>
      <c r="L1926" s="48"/>
      <c r="M1926" s="48"/>
      <c r="N1926" s="48"/>
      <c r="O1926" s="48"/>
      <c r="P1926" s="48"/>
      <c r="Q1926" s="48"/>
      <c r="R1926" s="48"/>
      <c r="S1926" s="140"/>
      <c r="T1926" s="48"/>
    </row>
    <row r="1927" spans="1:20" ht="12.75">
      <c r="A1927" s="76"/>
      <c r="B1927" s="45"/>
      <c r="C1927" s="105"/>
      <c r="D1927" s="105"/>
      <c r="E1927" s="105"/>
      <c r="F1927" s="106"/>
      <c r="G1927" s="106"/>
      <c r="H1927" s="107"/>
      <c r="I1927" s="107"/>
      <c r="J1927" s="47"/>
      <c r="K1927" s="48"/>
      <c r="L1927" s="48"/>
      <c r="M1927" s="48"/>
      <c r="N1927" s="48"/>
      <c r="O1927" s="48"/>
      <c r="P1927" s="48"/>
      <c r="Q1927" s="48"/>
      <c r="R1927" s="48"/>
      <c r="S1927" s="140"/>
      <c r="T1927" s="48"/>
    </row>
    <row r="1928" spans="1:20" ht="12.75">
      <c r="A1928" s="76"/>
      <c r="B1928" s="45"/>
      <c r="C1928" s="105"/>
      <c r="D1928" s="105"/>
      <c r="E1928" s="105"/>
      <c r="F1928" s="106"/>
      <c r="G1928" s="106"/>
      <c r="H1928" s="107"/>
      <c r="I1928" s="107"/>
      <c r="J1928" s="47"/>
      <c r="K1928" s="107"/>
      <c r="L1928" s="48"/>
      <c r="M1928" s="48"/>
      <c r="N1928" s="48"/>
      <c r="O1928" s="48"/>
      <c r="P1928" s="48"/>
      <c r="Q1928" s="48"/>
      <c r="R1928" s="48"/>
      <c r="S1928" s="140"/>
      <c r="T1928" s="48"/>
    </row>
    <row r="1929" spans="1:20" ht="12.75">
      <c r="A1929" s="76"/>
      <c r="B1929" s="45"/>
      <c r="C1929" s="105"/>
      <c r="D1929" s="105"/>
      <c r="E1929" s="105"/>
      <c r="F1929" s="106"/>
      <c r="G1929" s="106"/>
      <c r="H1929" s="107"/>
      <c r="I1929" s="107"/>
      <c r="J1929" s="47"/>
      <c r="K1929" s="107"/>
      <c r="L1929" s="48"/>
      <c r="M1929" s="48"/>
      <c r="N1929" s="48"/>
      <c r="O1929" s="48"/>
      <c r="P1929" s="48"/>
      <c r="Q1929" s="48"/>
      <c r="R1929" s="48"/>
      <c r="S1929" s="140"/>
      <c r="T1929" s="48"/>
    </row>
    <row r="1930" spans="1:20" ht="12.75">
      <c r="A1930" s="76"/>
      <c r="B1930" s="45"/>
      <c r="C1930" s="105"/>
      <c r="D1930" s="105"/>
      <c r="E1930" s="105"/>
      <c r="F1930" s="106"/>
      <c r="G1930" s="106"/>
      <c r="H1930" s="107"/>
      <c r="I1930" s="107"/>
      <c r="J1930" s="47"/>
      <c r="K1930" s="107"/>
      <c r="L1930" s="48"/>
      <c r="M1930" s="48"/>
      <c r="N1930" s="48"/>
      <c r="O1930" s="48"/>
      <c r="P1930" s="48"/>
      <c r="Q1930" s="48"/>
      <c r="R1930" s="48"/>
      <c r="S1930" s="140"/>
      <c r="T1930" s="48"/>
    </row>
    <row r="1931" spans="1:20" ht="12.75">
      <c r="A1931" s="76"/>
      <c r="B1931" s="45"/>
      <c r="C1931" s="105"/>
      <c r="D1931" s="105"/>
      <c r="E1931" s="105"/>
      <c r="F1931" s="106"/>
      <c r="G1931" s="106"/>
      <c r="H1931" s="107"/>
      <c r="I1931" s="107"/>
      <c r="J1931" s="47"/>
      <c r="K1931" s="48"/>
      <c r="L1931" s="48"/>
      <c r="M1931" s="48"/>
      <c r="N1931" s="48"/>
      <c r="O1931" s="48"/>
      <c r="P1931" s="48"/>
      <c r="Q1931" s="48"/>
      <c r="R1931" s="48"/>
      <c r="S1931" s="140"/>
      <c r="T1931" s="48"/>
    </row>
    <row r="1932" spans="1:20" ht="12.75">
      <c r="A1932" s="76"/>
      <c r="B1932" s="45"/>
      <c r="C1932" s="105"/>
      <c r="D1932" s="105"/>
      <c r="E1932" s="105"/>
      <c r="F1932" s="106"/>
      <c r="G1932" s="106"/>
      <c r="H1932" s="107"/>
      <c r="I1932" s="107"/>
      <c r="J1932" s="47"/>
      <c r="K1932" s="48"/>
      <c r="L1932" s="48"/>
      <c r="M1932" s="48"/>
      <c r="N1932" s="48"/>
      <c r="O1932" s="48"/>
      <c r="P1932" s="48"/>
      <c r="Q1932" s="48"/>
      <c r="R1932" s="48"/>
      <c r="S1932" s="140"/>
      <c r="T1932" s="48"/>
    </row>
    <row r="1933" spans="1:20" ht="12.75">
      <c r="A1933" s="76"/>
      <c r="B1933" s="45"/>
      <c r="C1933" s="105"/>
      <c r="D1933" s="105"/>
      <c r="E1933" s="105"/>
      <c r="F1933" s="106"/>
      <c r="G1933" s="106"/>
      <c r="H1933" s="107"/>
      <c r="I1933" s="107"/>
      <c r="J1933" s="47"/>
      <c r="K1933" s="48"/>
      <c r="L1933" s="48"/>
      <c r="M1933" s="48"/>
      <c r="N1933" s="48"/>
      <c r="O1933" s="48"/>
      <c r="P1933" s="48"/>
      <c r="Q1933" s="48"/>
      <c r="R1933" s="48"/>
      <c r="S1933" s="140"/>
      <c r="T1933" s="48"/>
    </row>
    <row r="1934" spans="1:20" ht="12.75">
      <c r="A1934" s="76"/>
      <c r="B1934" s="45"/>
      <c r="C1934" s="105"/>
      <c r="D1934" s="105"/>
      <c r="E1934" s="105"/>
      <c r="F1934" s="106"/>
      <c r="G1934" s="106"/>
      <c r="H1934" s="107"/>
      <c r="I1934" s="107"/>
      <c r="J1934" s="47"/>
      <c r="K1934" s="48"/>
      <c r="L1934" s="48"/>
      <c r="M1934" s="48"/>
      <c r="N1934" s="48"/>
      <c r="O1934" s="48"/>
      <c r="P1934" s="48"/>
      <c r="Q1934" s="48"/>
      <c r="R1934" s="48"/>
      <c r="S1934" s="140"/>
      <c r="T1934" s="48"/>
    </row>
    <row r="1935" spans="1:20" ht="12.75">
      <c r="A1935" s="76"/>
      <c r="B1935" s="45"/>
      <c r="C1935" s="105"/>
      <c r="D1935" s="105"/>
      <c r="E1935" s="105"/>
      <c r="F1935" s="106"/>
      <c r="G1935" s="106"/>
      <c r="H1935" s="107"/>
      <c r="I1935" s="107"/>
      <c r="J1935" s="47"/>
      <c r="K1935" s="48"/>
      <c r="L1935" s="48"/>
      <c r="M1935" s="48"/>
      <c r="N1935" s="48"/>
      <c r="O1935" s="48"/>
      <c r="P1935" s="48"/>
      <c r="Q1935" s="48"/>
      <c r="R1935" s="48"/>
      <c r="S1935" s="140"/>
      <c r="T1935" s="48"/>
    </row>
    <row r="1936" spans="1:20" ht="12.75">
      <c r="A1936" s="76"/>
      <c r="B1936" s="45"/>
      <c r="C1936" s="105"/>
      <c r="D1936" s="105"/>
      <c r="E1936" s="105"/>
      <c r="F1936" s="106"/>
      <c r="G1936" s="106"/>
      <c r="H1936" s="107"/>
      <c r="I1936" s="107"/>
      <c r="J1936" s="47"/>
      <c r="K1936" s="48"/>
      <c r="L1936" s="48"/>
      <c r="M1936" s="48"/>
      <c r="N1936" s="48"/>
      <c r="O1936" s="48"/>
      <c r="P1936" s="48"/>
      <c r="Q1936" s="48"/>
      <c r="R1936" s="48"/>
      <c r="S1936" s="140"/>
      <c r="T1936" s="48"/>
    </row>
    <row r="1937" spans="1:20" ht="12.75">
      <c r="A1937" s="76"/>
      <c r="B1937" s="45"/>
      <c r="C1937" s="105"/>
      <c r="D1937" s="105"/>
      <c r="E1937" s="105"/>
      <c r="F1937" s="106"/>
      <c r="G1937" s="106"/>
      <c r="H1937" s="107"/>
      <c r="I1937" s="107"/>
      <c r="J1937" s="47"/>
      <c r="K1937" s="48"/>
      <c r="L1937" s="48"/>
      <c r="M1937" s="48"/>
      <c r="N1937" s="48"/>
      <c r="O1937" s="48"/>
      <c r="P1937" s="48"/>
      <c r="Q1937" s="48"/>
      <c r="R1937" s="48"/>
      <c r="S1937" s="140"/>
      <c r="T1937" s="48"/>
    </row>
    <row r="1938" spans="1:20" ht="12.75">
      <c r="A1938" s="76"/>
      <c r="B1938" s="45"/>
      <c r="C1938" s="105"/>
      <c r="D1938" s="105"/>
      <c r="E1938" s="105"/>
      <c r="F1938" s="106"/>
      <c r="G1938" s="106"/>
      <c r="H1938" s="107"/>
      <c r="I1938" s="107"/>
      <c r="J1938" s="47"/>
      <c r="K1938" s="48"/>
      <c r="L1938" s="48"/>
      <c r="M1938" s="48"/>
      <c r="N1938" s="48"/>
      <c r="O1938" s="48"/>
      <c r="P1938" s="48"/>
      <c r="Q1938" s="48"/>
      <c r="R1938" s="48"/>
      <c r="S1938" s="140"/>
      <c r="T1938" s="48"/>
    </row>
    <row r="1939" spans="1:20" ht="12.75">
      <c r="A1939" s="76"/>
      <c r="B1939" s="45"/>
      <c r="C1939" s="105"/>
      <c r="D1939" s="105"/>
      <c r="E1939" s="105"/>
      <c r="F1939" s="106"/>
      <c r="G1939" s="106"/>
      <c r="H1939" s="107"/>
      <c r="I1939" s="107"/>
      <c r="J1939" s="47"/>
      <c r="K1939" s="48"/>
      <c r="L1939" s="48"/>
      <c r="M1939" s="48"/>
      <c r="N1939" s="48"/>
      <c r="O1939" s="48"/>
      <c r="P1939" s="48"/>
      <c r="Q1939" s="48"/>
      <c r="R1939" s="48"/>
      <c r="S1939" s="140"/>
      <c r="T1939" s="48"/>
    </row>
    <row r="1940" spans="1:20" ht="12.75">
      <c r="A1940" s="76"/>
      <c r="B1940" s="45"/>
      <c r="C1940" s="105"/>
      <c r="D1940" s="105"/>
      <c r="E1940" s="105"/>
      <c r="F1940" s="106"/>
      <c r="G1940" s="106"/>
      <c r="H1940" s="107"/>
      <c r="I1940" s="107"/>
      <c r="J1940" s="47"/>
      <c r="K1940" s="48"/>
      <c r="L1940" s="48"/>
      <c r="M1940" s="48"/>
      <c r="N1940" s="48"/>
      <c r="O1940" s="48"/>
      <c r="P1940" s="48"/>
      <c r="Q1940" s="48"/>
      <c r="R1940" s="48"/>
      <c r="S1940" s="140"/>
      <c r="T1940" s="48"/>
    </row>
    <row r="1941" spans="1:20" ht="12.75">
      <c r="A1941" s="76"/>
      <c r="B1941" s="45"/>
      <c r="C1941" s="105"/>
      <c r="D1941" s="105"/>
      <c r="E1941" s="105"/>
      <c r="F1941" s="106"/>
      <c r="G1941" s="106"/>
      <c r="H1941" s="107"/>
      <c r="I1941" s="107"/>
      <c r="J1941" s="47"/>
      <c r="K1941" s="107"/>
      <c r="L1941" s="48"/>
      <c r="M1941" s="48"/>
      <c r="N1941" s="48"/>
      <c r="O1941" s="48"/>
      <c r="P1941" s="48"/>
      <c r="Q1941" s="48"/>
      <c r="R1941" s="48"/>
      <c r="S1941" s="140"/>
      <c r="T1941" s="48"/>
    </row>
    <row r="1942" spans="1:20" ht="12.75">
      <c r="A1942" s="76"/>
      <c r="B1942" s="45"/>
      <c r="C1942" s="105"/>
      <c r="D1942" s="105"/>
      <c r="E1942" s="105"/>
      <c r="F1942" s="106"/>
      <c r="G1942" s="106"/>
      <c r="H1942" s="107"/>
      <c r="I1942" s="107"/>
      <c r="J1942" s="47"/>
      <c r="K1942" s="48"/>
      <c r="L1942" s="48"/>
      <c r="M1942" s="48"/>
      <c r="N1942" s="48"/>
      <c r="O1942" s="48"/>
      <c r="P1942" s="48"/>
      <c r="Q1942" s="48"/>
      <c r="R1942" s="48"/>
      <c r="S1942" s="140"/>
      <c r="T1942" s="48"/>
    </row>
    <row r="1943" spans="1:20" ht="12.75">
      <c r="A1943" s="76"/>
      <c r="B1943" s="45"/>
      <c r="C1943" s="105"/>
      <c r="D1943" s="105"/>
      <c r="E1943" s="105"/>
      <c r="F1943" s="106"/>
      <c r="G1943" s="106"/>
      <c r="H1943" s="107"/>
      <c r="I1943" s="107"/>
      <c r="J1943" s="47"/>
      <c r="K1943" s="48"/>
      <c r="L1943" s="48"/>
      <c r="M1943" s="48"/>
      <c r="N1943" s="48"/>
      <c r="O1943" s="48"/>
      <c r="P1943" s="48"/>
      <c r="Q1943" s="48"/>
      <c r="R1943" s="48"/>
      <c r="S1943" s="140"/>
      <c r="T1943" s="48"/>
    </row>
    <row r="1944" spans="1:20" ht="12.75">
      <c r="A1944" s="76"/>
      <c r="B1944" s="45"/>
      <c r="C1944" s="105"/>
      <c r="D1944" s="105"/>
      <c r="E1944" s="105"/>
      <c r="F1944" s="106"/>
      <c r="G1944" s="106"/>
      <c r="H1944" s="107"/>
      <c r="I1944" s="107"/>
      <c r="J1944" s="47"/>
      <c r="K1944" s="48"/>
      <c r="L1944" s="48"/>
      <c r="M1944" s="48"/>
      <c r="N1944" s="48"/>
      <c r="O1944" s="48"/>
      <c r="P1944" s="48"/>
      <c r="Q1944" s="48"/>
      <c r="R1944" s="48"/>
      <c r="S1944" s="140"/>
      <c r="T1944" s="48"/>
    </row>
    <row r="1945" spans="1:20" ht="12.75">
      <c r="A1945" s="76"/>
      <c r="B1945" s="45"/>
      <c r="C1945" s="105"/>
      <c r="D1945" s="105"/>
      <c r="E1945" s="105"/>
      <c r="F1945" s="106"/>
      <c r="G1945" s="106"/>
      <c r="H1945" s="107"/>
      <c r="I1945" s="107"/>
      <c r="J1945" s="47"/>
      <c r="K1945" s="48"/>
      <c r="L1945" s="48"/>
      <c r="M1945" s="48"/>
      <c r="N1945" s="48"/>
      <c r="O1945" s="48"/>
      <c r="P1945" s="48"/>
      <c r="Q1945" s="48"/>
      <c r="R1945" s="48"/>
      <c r="S1945" s="140"/>
      <c r="T1945" s="48"/>
    </row>
    <row r="1946" spans="1:20" ht="12.75">
      <c r="A1946" s="76"/>
      <c r="B1946" s="45"/>
      <c r="C1946" s="105"/>
      <c r="D1946" s="105"/>
      <c r="E1946" s="105"/>
      <c r="F1946" s="106"/>
      <c r="G1946" s="106"/>
      <c r="H1946" s="107"/>
      <c r="I1946" s="107"/>
      <c r="J1946" s="47"/>
      <c r="K1946" s="48"/>
      <c r="L1946" s="48"/>
      <c r="M1946" s="48"/>
      <c r="N1946" s="48"/>
      <c r="O1946" s="48"/>
      <c r="P1946" s="48"/>
      <c r="Q1946" s="48"/>
      <c r="R1946" s="48"/>
      <c r="S1946" s="140"/>
      <c r="T1946" s="48"/>
    </row>
    <row r="1947" spans="1:20" ht="12.75">
      <c r="A1947" s="76"/>
      <c r="B1947" s="45"/>
      <c r="C1947" s="105"/>
      <c r="D1947" s="105"/>
      <c r="E1947" s="105"/>
      <c r="F1947" s="106"/>
      <c r="G1947" s="106"/>
      <c r="H1947" s="107"/>
      <c r="I1947" s="107"/>
      <c r="J1947" s="47"/>
      <c r="K1947" s="48"/>
      <c r="L1947" s="48"/>
      <c r="M1947" s="48"/>
      <c r="N1947" s="48"/>
      <c r="O1947" s="48"/>
      <c r="P1947" s="48"/>
      <c r="Q1947" s="48"/>
      <c r="R1947" s="48"/>
      <c r="S1947" s="140"/>
      <c r="T1947" s="48"/>
    </row>
    <row r="1948" spans="1:20" ht="12.75">
      <c r="A1948" s="76"/>
      <c r="B1948" s="45"/>
      <c r="C1948" s="105"/>
      <c r="D1948" s="105"/>
      <c r="E1948" s="105"/>
      <c r="F1948" s="106"/>
      <c r="G1948" s="106"/>
      <c r="H1948" s="107"/>
      <c r="I1948" s="107"/>
      <c r="J1948" s="47"/>
      <c r="K1948" s="48"/>
      <c r="L1948" s="48"/>
      <c r="M1948" s="48"/>
      <c r="N1948" s="48"/>
      <c r="O1948" s="48"/>
      <c r="P1948" s="48"/>
      <c r="Q1948" s="48"/>
      <c r="R1948" s="48"/>
      <c r="S1948" s="140"/>
      <c r="T1948" s="48"/>
    </row>
    <row r="1949" spans="1:20" ht="12.75">
      <c r="A1949" s="76"/>
      <c r="B1949" s="45"/>
      <c r="C1949" s="105"/>
      <c r="D1949" s="105"/>
      <c r="E1949" s="105"/>
      <c r="F1949" s="106"/>
      <c r="G1949" s="106"/>
      <c r="H1949" s="107"/>
      <c r="I1949" s="107"/>
      <c r="J1949" s="47"/>
      <c r="K1949" s="48"/>
      <c r="L1949" s="48"/>
      <c r="M1949" s="48"/>
      <c r="N1949" s="48"/>
      <c r="O1949" s="48"/>
      <c r="P1949" s="48"/>
      <c r="Q1949" s="48"/>
      <c r="R1949" s="48"/>
      <c r="S1949" s="140"/>
      <c r="T1949" s="48"/>
    </row>
    <row r="1950" spans="1:20" ht="12.75">
      <c r="A1950" s="76"/>
      <c r="B1950" s="45"/>
      <c r="C1950" s="105"/>
      <c r="D1950" s="105"/>
      <c r="E1950" s="105"/>
      <c r="F1950" s="106"/>
      <c r="G1950" s="106"/>
      <c r="H1950" s="107"/>
      <c r="I1950" s="107"/>
      <c r="J1950" s="47"/>
      <c r="K1950" s="48"/>
      <c r="L1950" s="48"/>
      <c r="M1950" s="48"/>
      <c r="N1950" s="48"/>
      <c r="O1950" s="48"/>
      <c r="P1950" s="48"/>
      <c r="Q1950" s="48"/>
      <c r="R1950" s="48"/>
      <c r="S1950" s="140"/>
      <c r="T1950" s="48"/>
    </row>
    <row r="1951" spans="1:20" ht="12.75">
      <c r="A1951" s="76"/>
      <c r="B1951" s="45"/>
      <c r="C1951" s="105"/>
      <c r="D1951" s="105"/>
      <c r="E1951" s="105"/>
      <c r="F1951" s="106"/>
      <c r="G1951" s="106"/>
      <c r="H1951" s="107"/>
      <c r="I1951" s="107"/>
      <c r="J1951" s="47"/>
      <c r="K1951" s="48"/>
      <c r="L1951" s="48"/>
      <c r="M1951" s="48"/>
      <c r="N1951" s="48"/>
      <c r="O1951" s="48"/>
      <c r="P1951" s="48"/>
      <c r="Q1951" s="48"/>
      <c r="R1951" s="48"/>
      <c r="S1951" s="140"/>
      <c r="T1951" s="48"/>
    </row>
    <row r="1952" spans="1:20" ht="12.75">
      <c r="A1952" s="76"/>
      <c r="B1952" s="45"/>
      <c r="C1952" s="105"/>
      <c r="D1952" s="105"/>
      <c r="E1952" s="105"/>
      <c r="F1952" s="106"/>
      <c r="G1952" s="106"/>
      <c r="H1952" s="107"/>
      <c r="I1952" s="107"/>
      <c r="J1952" s="47"/>
      <c r="K1952" s="48"/>
      <c r="L1952" s="48"/>
      <c r="M1952" s="48"/>
      <c r="N1952" s="48"/>
      <c r="O1952" s="48"/>
      <c r="P1952" s="48"/>
      <c r="Q1952" s="48"/>
      <c r="R1952" s="48"/>
      <c r="S1952" s="140"/>
      <c r="T1952" s="48"/>
    </row>
    <row r="1953" spans="1:20" ht="12.75">
      <c r="A1953" s="76"/>
      <c r="B1953" s="45"/>
      <c r="C1953" s="105"/>
      <c r="D1953" s="105"/>
      <c r="E1953" s="105"/>
      <c r="F1953" s="106"/>
      <c r="G1953" s="106"/>
      <c r="H1953" s="107"/>
      <c r="I1953" s="107"/>
      <c r="J1953" s="47"/>
      <c r="K1953" s="48"/>
      <c r="L1953" s="48"/>
      <c r="M1953" s="48"/>
      <c r="N1953" s="48"/>
      <c r="O1953" s="48"/>
      <c r="P1953" s="48"/>
      <c r="Q1953" s="48"/>
      <c r="R1953" s="48"/>
      <c r="S1953" s="140"/>
      <c r="T1953" s="48"/>
    </row>
    <row r="1954" spans="1:20" ht="12.75">
      <c r="A1954" s="76"/>
      <c r="B1954" s="45"/>
      <c r="C1954" s="105"/>
      <c r="D1954" s="105"/>
      <c r="E1954" s="105"/>
      <c r="F1954" s="106"/>
      <c r="G1954" s="106"/>
      <c r="H1954" s="107"/>
      <c r="I1954" s="107"/>
      <c r="J1954" s="47"/>
      <c r="K1954" s="48"/>
      <c r="L1954" s="48"/>
      <c r="M1954" s="48"/>
      <c r="N1954" s="48"/>
      <c r="O1954" s="48"/>
      <c r="P1954" s="48"/>
      <c r="Q1954" s="48"/>
      <c r="R1954" s="48"/>
      <c r="S1954" s="140"/>
      <c r="T1954" s="48"/>
    </row>
    <row r="1955" spans="1:20" ht="12.75">
      <c r="A1955" s="76"/>
      <c r="B1955" s="45"/>
      <c r="C1955" s="105"/>
      <c r="D1955" s="105"/>
      <c r="E1955" s="105"/>
      <c r="F1955" s="106"/>
      <c r="G1955" s="106"/>
      <c r="H1955" s="107"/>
      <c r="I1955" s="107"/>
      <c r="J1955" s="47"/>
      <c r="K1955" s="48"/>
      <c r="L1955" s="48"/>
      <c r="M1955" s="48"/>
      <c r="N1955" s="48"/>
      <c r="O1955" s="48"/>
      <c r="P1955" s="48"/>
      <c r="Q1955" s="48"/>
      <c r="R1955" s="48"/>
      <c r="S1955" s="140"/>
      <c r="T1955" s="48"/>
    </row>
    <row r="1956" spans="1:20" ht="12.75">
      <c r="A1956" s="76"/>
      <c r="B1956" s="45"/>
      <c r="C1956" s="105"/>
      <c r="D1956" s="105"/>
      <c r="E1956" s="105"/>
      <c r="F1956" s="106"/>
      <c r="G1956" s="106"/>
      <c r="H1956" s="107"/>
      <c r="I1956" s="107"/>
      <c r="J1956" s="47"/>
      <c r="K1956" s="48"/>
      <c r="L1956" s="48"/>
      <c r="M1956" s="48"/>
      <c r="N1956" s="48"/>
      <c r="O1956" s="48"/>
      <c r="P1956" s="48"/>
      <c r="Q1956" s="48"/>
      <c r="R1956" s="48"/>
      <c r="S1956" s="140"/>
      <c r="T1956" s="48"/>
    </row>
    <row r="1957" spans="1:20" ht="12.75">
      <c r="A1957" s="76"/>
      <c r="B1957" s="45"/>
      <c r="C1957" s="105"/>
      <c r="D1957" s="105"/>
      <c r="E1957" s="105"/>
      <c r="F1957" s="106"/>
      <c r="G1957" s="106"/>
      <c r="H1957" s="107"/>
      <c r="I1957" s="107"/>
      <c r="J1957" s="47"/>
      <c r="K1957" s="48"/>
      <c r="L1957" s="48"/>
      <c r="M1957" s="48"/>
      <c r="N1957" s="48"/>
      <c r="O1957" s="48"/>
      <c r="P1957" s="48"/>
      <c r="Q1957" s="48"/>
      <c r="R1957" s="48"/>
      <c r="S1957" s="140"/>
      <c r="T1957" s="48"/>
    </row>
    <row r="1958" spans="1:20" ht="12.75">
      <c r="A1958" s="76"/>
      <c r="B1958" s="45"/>
      <c r="C1958" s="105"/>
      <c r="D1958" s="105"/>
      <c r="E1958" s="105"/>
      <c r="F1958" s="106"/>
      <c r="G1958" s="106"/>
      <c r="H1958" s="107"/>
      <c r="I1958" s="107"/>
      <c r="J1958" s="47"/>
      <c r="K1958" s="48"/>
      <c r="L1958" s="48"/>
      <c r="M1958" s="48"/>
      <c r="N1958" s="48"/>
      <c r="O1958" s="48"/>
      <c r="P1958" s="48"/>
      <c r="Q1958" s="48"/>
      <c r="R1958" s="48"/>
      <c r="S1958" s="140"/>
      <c r="T1958" s="48"/>
    </row>
    <row r="1959" spans="1:20" ht="12.75">
      <c r="A1959" s="76"/>
      <c r="B1959" s="45"/>
      <c r="C1959" s="105"/>
      <c r="D1959" s="105"/>
      <c r="E1959" s="105"/>
      <c r="F1959" s="106"/>
      <c r="G1959" s="106"/>
      <c r="H1959" s="107"/>
      <c r="I1959" s="107"/>
      <c r="J1959" s="47"/>
      <c r="K1959" s="48"/>
      <c r="L1959" s="48"/>
      <c r="M1959" s="48"/>
      <c r="N1959" s="48"/>
      <c r="O1959" s="48"/>
      <c r="P1959" s="48"/>
      <c r="Q1959" s="48"/>
      <c r="R1959" s="48"/>
      <c r="S1959" s="140"/>
      <c r="T1959" s="48"/>
    </row>
    <row r="1960" spans="1:20" ht="12.75">
      <c r="A1960" s="76"/>
      <c r="B1960" s="45"/>
      <c r="C1960" s="105"/>
      <c r="D1960" s="105"/>
      <c r="E1960" s="105"/>
      <c r="F1960" s="106"/>
      <c r="G1960" s="106"/>
      <c r="H1960" s="107"/>
      <c r="I1960" s="107"/>
      <c r="J1960" s="47"/>
      <c r="K1960" s="48"/>
      <c r="L1960" s="48"/>
      <c r="M1960" s="48"/>
      <c r="N1960" s="48"/>
      <c r="O1960" s="48"/>
      <c r="P1960" s="48"/>
      <c r="Q1960" s="48"/>
      <c r="R1960" s="48"/>
      <c r="S1960" s="140"/>
      <c r="T1960" s="48"/>
    </row>
    <row r="1961" spans="1:20" ht="12.75">
      <c r="A1961" s="76"/>
      <c r="B1961" s="45"/>
      <c r="C1961" s="105"/>
      <c r="D1961" s="105"/>
      <c r="E1961" s="105"/>
      <c r="F1961" s="106"/>
      <c r="G1961" s="106"/>
      <c r="H1961" s="107"/>
      <c r="I1961" s="107"/>
      <c r="J1961" s="47"/>
      <c r="K1961" s="48"/>
      <c r="L1961" s="48"/>
      <c r="M1961" s="48"/>
      <c r="N1961" s="48"/>
      <c r="O1961" s="48"/>
      <c r="P1961" s="48"/>
      <c r="Q1961" s="48"/>
      <c r="R1961" s="48"/>
      <c r="S1961" s="140"/>
      <c r="T1961" s="48"/>
    </row>
    <row r="1962" spans="1:20" ht="12.75">
      <c r="A1962" s="76"/>
      <c r="B1962" s="45"/>
      <c r="C1962" s="105"/>
      <c r="D1962" s="105"/>
      <c r="E1962" s="105"/>
      <c r="F1962" s="106"/>
      <c r="G1962" s="106"/>
      <c r="H1962" s="107"/>
      <c r="I1962" s="107"/>
      <c r="J1962" s="47"/>
      <c r="K1962" s="48"/>
      <c r="L1962" s="48"/>
      <c r="M1962" s="48"/>
      <c r="N1962" s="48"/>
      <c r="O1962" s="48"/>
      <c r="P1962" s="48"/>
      <c r="Q1962" s="48"/>
      <c r="R1962" s="48"/>
      <c r="S1962" s="140"/>
      <c r="T1962" s="48"/>
    </row>
    <row r="1963" spans="1:20" ht="12.75">
      <c r="A1963" s="76"/>
      <c r="B1963" s="45"/>
      <c r="C1963" s="105"/>
      <c r="D1963" s="105"/>
      <c r="E1963" s="105"/>
      <c r="F1963" s="106"/>
      <c r="G1963" s="106"/>
      <c r="H1963" s="107"/>
      <c r="I1963" s="107"/>
      <c r="J1963" s="47"/>
      <c r="K1963" s="48"/>
      <c r="L1963" s="48"/>
      <c r="M1963" s="48"/>
      <c r="N1963" s="48"/>
      <c r="O1963" s="48"/>
      <c r="P1963" s="48"/>
      <c r="Q1963" s="48"/>
      <c r="R1963" s="48"/>
      <c r="S1963" s="140"/>
      <c r="T1963" s="48"/>
    </row>
    <row r="1964" spans="1:20" ht="12.75">
      <c r="A1964" s="76"/>
      <c r="B1964" s="45"/>
      <c r="C1964" s="105"/>
      <c r="D1964" s="105"/>
      <c r="E1964" s="105"/>
      <c r="F1964" s="106"/>
      <c r="G1964" s="106"/>
      <c r="H1964" s="107"/>
      <c r="I1964" s="107"/>
      <c r="J1964" s="47"/>
      <c r="K1964" s="48"/>
      <c r="L1964" s="48"/>
      <c r="M1964" s="48"/>
      <c r="N1964" s="48"/>
      <c r="O1964" s="48"/>
      <c r="P1964" s="48"/>
      <c r="Q1964" s="48"/>
      <c r="R1964" s="48"/>
      <c r="S1964" s="140"/>
      <c r="T1964" s="48"/>
    </row>
    <row r="1965" spans="1:20" ht="12.75">
      <c r="A1965" s="76"/>
      <c r="B1965" s="45"/>
      <c r="C1965" s="105"/>
      <c r="D1965" s="105"/>
      <c r="E1965" s="105"/>
      <c r="F1965" s="106"/>
      <c r="G1965" s="106"/>
      <c r="H1965" s="107"/>
      <c r="I1965" s="107"/>
      <c r="J1965" s="47"/>
      <c r="K1965" s="48"/>
      <c r="L1965" s="48"/>
      <c r="M1965" s="48"/>
      <c r="N1965" s="48"/>
      <c r="O1965" s="48"/>
      <c r="P1965" s="48"/>
      <c r="Q1965" s="48"/>
      <c r="R1965" s="48"/>
      <c r="S1965" s="140"/>
      <c r="T1965" s="48"/>
    </row>
    <row r="1966" spans="1:20" ht="12.75">
      <c r="A1966" s="76"/>
      <c r="B1966" s="45"/>
      <c r="C1966" s="105"/>
      <c r="D1966" s="105"/>
      <c r="E1966" s="105"/>
      <c r="F1966" s="106"/>
      <c r="G1966" s="106"/>
      <c r="H1966" s="107"/>
      <c r="I1966" s="107"/>
      <c r="J1966" s="47"/>
      <c r="K1966" s="48"/>
      <c r="L1966" s="48"/>
      <c r="M1966" s="48"/>
      <c r="N1966" s="48"/>
      <c r="O1966" s="48"/>
      <c r="P1966" s="48"/>
      <c r="Q1966" s="48"/>
      <c r="R1966" s="48"/>
      <c r="S1966" s="140"/>
      <c r="T1966" s="48"/>
    </row>
    <row r="1967" spans="1:20" ht="12.75">
      <c r="A1967" s="76"/>
      <c r="B1967" s="45"/>
      <c r="C1967" s="105"/>
      <c r="D1967" s="105"/>
      <c r="E1967" s="105"/>
      <c r="F1967" s="106"/>
      <c r="G1967" s="106"/>
      <c r="H1967" s="107"/>
      <c r="I1967" s="107"/>
      <c r="J1967" s="47"/>
      <c r="K1967" s="48"/>
      <c r="L1967" s="48"/>
      <c r="M1967" s="48"/>
      <c r="N1967" s="48"/>
      <c r="O1967" s="48"/>
      <c r="P1967" s="48"/>
      <c r="Q1967" s="48"/>
      <c r="R1967" s="48"/>
      <c r="S1967" s="140"/>
      <c r="T1967" s="48"/>
    </row>
    <row r="1968" spans="1:20" ht="12.75">
      <c r="A1968" s="76"/>
      <c r="B1968" s="45"/>
      <c r="C1968" s="105"/>
      <c r="D1968" s="105"/>
      <c r="E1968" s="105"/>
      <c r="F1968" s="106"/>
      <c r="G1968" s="106"/>
      <c r="H1968" s="107"/>
      <c r="I1968" s="107"/>
      <c r="J1968" s="47"/>
      <c r="K1968" s="48"/>
      <c r="L1968" s="48"/>
      <c r="M1968" s="48"/>
      <c r="N1968" s="48"/>
      <c r="O1968" s="48"/>
      <c r="P1968" s="48"/>
      <c r="Q1968" s="48"/>
      <c r="R1968" s="48"/>
      <c r="S1968" s="140"/>
      <c r="T1968" s="48"/>
    </row>
    <row r="1969" spans="1:20" ht="12.75">
      <c r="A1969" s="76"/>
      <c r="B1969" s="45"/>
      <c r="C1969" s="105"/>
      <c r="D1969" s="105"/>
      <c r="E1969" s="105"/>
      <c r="F1969" s="106"/>
      <c r="G1969" s="106"/>
      <c r="H1969" s="107"/>
      <c r="I1969" s="107"/>
      <c r="J1969" s="47"/>
      <c r="K1969" s="48"/>
      <c r="L1969" s="48"/>
      <c r="M1969" s="48"/>
      <c r="N1969" s="48"/>
      <c r="O1969" s="48"/>
      <c r="P1969" s="48"/>
      <c r="Q1969" s="48"/>
      <c r="R1969" s="48"/>
      <c r="S1969" s="140"/>
      <c r="T1969" s="48"/>
    </row>
    <row r="1970" spans="1:20" ht="12.75">
      <c r="A1970" s="76"/>
      <c r="B1970" s="45"/>
      <c r="C1970" s="105"/>
      <c r="D1970" s="105"/>
      <c r="E1970" s="105"/>
      <c r="F1970" s="106"/>
      <c r="G1970" s="106"/>
      <c r="H1970" s="107"/>
      <c r="I1970" s="107"/>
      <c r="J1970" s="47"/>
      <c r="K1970" s="48"/>
      <c r="L1970" s="48"/>
      <c r="M1970" s="48"/>
      <c r="N1970" s="48"/>
      <c r="O1970" s="48"/>
      <c r="P1970" s="48"/>
      <c r="Q1970" s="48"/>
      <c r="R1970" s="48"/>
      <c r="S1970" s="140"/>
      <c r="T1970" s="48"/>
    </row>
    <row r="1971" spans="1:20" ht="12.75">
      <c r="A1971" s="76"/>
      <c r="B1971" s="45"/>
      <c r="C1971" s="105"/>
      <c r="D1971" s="105"/>
      <c r="E1971" s="105"/>
      <c r="F1971" s="106"/>
      <c r="G1971" s="106"/>
      <c r="H1971" s="107"/>
      <c r="I1971" s="107"/>
      <c r="J1971" s="47"/>
      <c r="K1971" s="48"/>
      <c r="L1971" s="48"/>
      <c r="M1971" s="48"/>
      <c r="N1971" s="48"/>
      <c r="O1971" s="48"/>
      <c r="P1971" s="48"/>
      <c r="Q1971" s="48"/>
      <c r="R1971" s="48"/>
      <c r="S1971" s="140"/>
      <c r="T1971" s="48"/>
    </row>
    <row r="1972" spans="1:20" ht="12.75">
      <c r="A1972" s="76"/>
      <c r="B1972" s="45"/>
      <c r="C1972" s="105"/>
      <c r="D1972" s="105"/>
      <c r="E1972" s="105"/>
      <c r="F1972" s="106"/>
      <c r="G1972" s="106"/>
      <c r="H1972" s="107"/>
      <c r="I1972" s="107"/>
      <c r="J1972" s="47"/>
      <c r="K1972" s="48"/>
      <c r="L1972" s="48"/>
      <c r="M1972" s="48"/>
      <c r="N1972" s="48"/>
      <c r="O1972" s="48"/>
      <c r="P1972" s="48"/>
      <c r="Q1972" s="48"/>
      <c r="R1972" s="48"/>
      <c r="S1972" s="140"/>
      <c r="T1972" s="48"/>
    </row>
    <row r="1973" spans="1:20" ht="12.75">
      <c r="A1973" s="76"/>
      <c r="B1973" s="45"/>
      <c r="C1973" s="105"/>
      <c r="D1973" s="105"/>
      <c r="E1973" s="105"/>
      <c r="F1973" s="106"/>
      <c r="G1973" s="106"/>
      <c r="H1973" s="107"/>
      <c r="I1973" s="107"/>
      <c r="J1973" s="47"/>
      <c r="K1973" s="48"/>
      <c r="L1973" s="48"/>
      <c r="M1973" s="48"/>
      <c r="N1973" s="48"/>
      <c r="O1973" s="48"/>
      <c r="P1973" s="48"/>
      <c r="Q1973" s="48"/>
      <c r="R1973" s="48"/>
      <c r="S1973" s="140"/>
      <c r="T1973" s="48"/>
    </row>
    <row r="1974" spans="1:20" ht="12.75">
      <c r="A1974" s="76"/>
      <c r="B1974" s="45"/>
      <c r="C1974" s="105"/>
      <c r="D1974" s="105"/>
      <c r="E1974" s="105"/>
      <c r="F1974" s="106"/>
      <c r="G1974" s="106"/>
      <c r="H1974" s="107"/>
      <c r="I1974" s="107"/>
      <c r="J1974" s="47"/>
      <c r="K1974" s="48"/>
      <c r="L1974" s="48"/>
      <c r="M1974" s="48"/>
      <c r="N1974" s="48"/>
      <c r="O1974" s="48"/>
      <c r="P1974" s="48"/>
      <c r="Q1974" s="48"/>
      <c r="R1974" s="48"/>
      <c r="S1974" s="140"/>
      <c r="T1974" s="48"/>
    </row>
    <row r="1975" spans="1:20" ht="12.75">
      <c r="A1975" s="76"/>
      <c r="B1975" s="122"/>
      <c r="C1975" s="105"/>
      <c r="D1975" s="105"/>
      <c r="E1975" s="105"/>
      <c r="F1975" s="106"/>
      <c r="G1975" s="106"/>
      <c r="H1975" s="107"/>
      <c r="I1975" s="107"/>
      <c r="J1975" s="47"/>
      <c r="K1975" s="122"/>
      <c r="L1975" s="122"/>
      <c r="M1975" s="122"/>
      <c r="N1975" s="48"/>
      <c r="O1975" s="122"/>
      <c r="P1975" s="122"/>
      <c r="Q1975" s="122"/>
      <c r="R1975" s="122"/>
      <c r="S1975" s="141"/>
      <c r="T1975" s="122"/>
    </row>
    <row r="1976" spans="13:19" s="47" customFormat="1" ht="11.25">
      <c r="M1976" s="122"/>
      <c r="N1976" s="48"/>
      <c r="S1976" s="142"/>
    </row>
    <row r="1977" spans="13:19" s="47" customFormat="1" ht="11.25">
      <c r="M1977" s="122"/>
      <c r="N1977" s="48"/>
      <c r="S1977" s="142"/>
    </row>
    <row r="1978" spans="13:19" s="47" customFormat="1" ht="11.25">
      <c r="M1978" s="122"/>
      <c r="N1978" s="48"/>
      <c r="S1978" s="142"/>
    </row>
    <row r="1979" spans="13:19" s="47" customFormat="1" ht="11.25">
      <c r="M1979" s="122"/>
      <c r="N1979" s="48"/>
      <c r="S1979" s="142"/>
    </row>
    <row r="1980" spans="13:19" s="47" customFormat="1" ht="11.25">
      <c r="M1980" s="122"/>
      <c r="N1980" s="48"/>
      <c r="S1980" s="142"/>
    </row>
    <row r="1981" spans="13:19" s="47" customFormat="1" ht="11.25">
      <c r="M1981" s="122"/>
      <c r="N1981" s="48"/>
      <c r="S1981" s="142"/>
    </row>
    <row r="1982" spans="13:19" s="47" customFormat="1" ht="11.25">
      <c r="M1982" s="122"/>
      <c r="N1982" s="48"/>
      <c r="S1982" s="142"/>
    </row>
    <row r="1983" spans="13:19" s="47" customFormat="1" ht="11.25">
      <c r="M1983" s="122"/>
      <c r="N1983" s="48"/>
      <c r="S1983" s="142"/>
    </row>
    <row r="1984" spans="13:19" s="47" customFormat="1" ht="11.25">
      <c r="M1984" s="122"/>
      <c r="N1984" s="48"/>
      <c r="S1984" s="142"/>
    </row>
    <row r="1985" spans="4:19" s="47" customFormat="1" ht="11.25">
      <c r="D1985" s="116"/>
      <c r="E1985" s="116"/>
      <c r="F1985" s="116"/>
      <c r="G1985" s="116"/>
      <c r="H1985" s="116"/>
      <c r="I1985" s="116"/>
      <c r="J1985" s="116"/>
      <c r="K1985" s="116"/>
      <c r="L1985" s="116"/>
      <c r="M1985" s="154"/>
      <c r="N1985" s="117"/>
      <c r="O1985" s="116"/>
      <c r="P1985" s="116"/>
      <c r="S1985" s="142"/>
    </row>
    <row r="1986" spans="1:20" ht="12.75">
      <c r="A1986" s="76"/>
      <c r="B1986" s="45"/>
      <c r="C1986" s="105"/>
      <c r="D1986" s="105"/>
      <c r="E1986" s="105"/>
      <c r="F1986" s="106"/>
      <c r="G1986" s="106"/>
      <c r="H1986" s="107"/>
      <c r="I1986" s="107"/>
      <c r="J1986" s="116"/>
      <c r="K1986" s="117"/>
      <c r="L1986" s="117"/>
      <c r="M1986" s="117"/>
      <c r="N1986" s="117"/>
      <c r="O1986" s="117"/>
      <c r="P1986" s="117"/>
      <c r="Q1986" s="48"/>
      <c r="R1986" s="48"/>
      <c r="S1986" s="140"/>
      <c r="T1986" s="48"/>
    </row>
    <row r="1987" spans="1:20" ht="12.75">
      <c r="A1987" s="76"/>
      <c r="B1987" s="45"/>
      <c r="C1987" s="105"/>
      <c r="D1987" s="105"/>
      <c r="E1987" s="105"/>
      <c r="F1987" s="106"/>
      <c r="G1987" s="106"/>
      <c r="H1987" s="107"/>
      <c r="I1987" s="107"/>
      <c r="J1987" s="116"/>
      <c r="K1987" s="117"/>
      <c r="L1987" s="117"/>
      <c r="M1987" s="117"/>
      <c r="N1987" s="117"/>
      <c r="O1987" s="117"/>
      <c r="P1987" s="117"/>
      <c r="Q1987" s="48"/>
      <c r="R1987" s="48"/>
      <c r="S1987" s="140"/>
      <c r="T1987" s="48"/>
    </row>
    <row r="1988" spans="1:19" ht="11.25">
      <c r="A1988" s="76"/>
      <c r="B1988" s="130"/>
      <c r="C1988" s="130"/>
      <c r="D1988" s="117"/>
      <c r="E1988" s="117"/>
      <c r="F1988" s="117"/>
      <c r="G1988" s="117"/>
      <c r="H1988" s="117"/>
      <c r="I1988" s="117"/>
      <c r="J1988" s="117"/>
      <c r="K1988" s="117"/>
      <c r="L1988" s="117"/>
      <c r="M1988" s="117"/>
      <c r="N1988" s="117"/>
      <c r="O1988" s="117"/>
      <c r="P1988" s="117"/>
      <c r="S1988" s="143"/>
    </row>
    <row r="1989" spans="4:19" s="48" customFormat="1" ht="11.25">
      <c r="D1989" s="117"/>
      <c r="E1989" s="117"/>
      <c r="F1989" s="117"/>
      <c r="G1989" s="117"/>
      <c r="H1989" s="117"/>
      <c r="I1989" s="117"/>
      <c r="J1989" s="117"/>
      <c r="K1989" s="117"/>
      <c r="L1989" s="117"/>
      <c r="M1989" s="117"/>
      <c r="N1989" s="117"/>
      <c r="O1989" s="117"/>
      <c r="P1989" s="117"/>
      <c r="S1989" s="140"/>
    </row>
    <row r="1990" spans="4:19" s="48" customFormat="1" ht="11.25">
      <c r="D1990" s="117"/>
      <c r="E1990" s="117"/>
      <c r="F1990" s="117"/>
      <c r="G1990" s="117"/>
      <c r="H1990" s="117"/>
      <c r="I1990" s="117"/>
      <c r="J1990" s="117"/>
      <c r="K1990" s="117"/>
      <c r="L1990" s="117"/>
      <c r="M1990" s="117"/>
      <c r="N1990" s="117"/>
      <c r="O1990" s="117"/>
      <c r="P1990" s="117"/>
      <c r="S1990" s="140"/>
    </row>
    <row r="1991" spans="4:19" s="48" customFormat="1" ht="11.25">
      <c r="D1991" s="117"/>
      <c r="E1991" s="117"/>
      <c r="F1991" s="117"/>
      <c r="G1991" s="117"/>
      <c r="H1991" s="117"/>
      <c r="I1991" s="117"/>
      <c r="J1991" s="117"/>
      <c r="K1991" s="117"/>
      <c r="L1991" s="117"/>
      <c r="M1991" s="117"/>
      <c r="N1991" s="117"/>
      <c r="O1991" s="117"/>
      <c r="P1991" s="117"/>
      <c r="S1991" s="140"/>
    </row>
    <row r="1992" spans="4:19" s="48" customFormat="1" ht="11.25">
      <c r="D1992" s="117"/>
      <c r="E1992" s="117"/>
      <c r="F1992" s="117"/>
      <c r="G1992" s="117"/>
      <c r="H1992" s="117"/>
      <c r="I1992" s="117"/>
      <c r="J1992" s="117"/>
      <c r="K1992" s="117"/>
      <c r="L1992" s="117"/>
      <c r="M1992" s="117"/>
      <c r="N1992" s="117"/>
      <c r="O1992" s="117"/>
      <c r="P1992" s="117"/>
      <c r="S1992" s="140"/>
    </row>
    <row r="1993" spans="4:19" s="48" customFormat="1" ht="11.25">
      <c r="D1993" s="117"/>
      <c r="E1993" s="117"/>
      <c r="F1993" s="117"/>
      <c r="G1993" s="117"/>
      <c r="H1993" s="117"/>
      <c r="I1993" s="117"/>
      <c r="J1993" s="117"/>
      <c r="K1993" s="117"/>
      <c r="L1993" s="117"/>
      <c r="M1993" s="117"/>
      <c r="N1993" s="117"/>
      <c r="O1993" s="117"/>
      <c r="P1993" s="117"/>
      <c r="S1993" s="140"/>
    </row>
    <row r="1994" spans="4:19" s="48" customFormat="1" ht="11.25">
      <c r="D1994" s="117"/>
      <c r="E1994" s="117"/>
      <c r="F1994" s="117"/>
      <c r="G1994" s="117"/>
      <c r="H1994" s="117"/>
      <c r="I1994" s="117"/>
      <c r="J1994" s="117"/>
      <c r="K1994" s="117"/>
      <c r="L1994" s="117"/>
      <c r="M1994" s="117"/>
      <c r="N1994" s="117"/>
      <c r="O1994" s="117"/>
      <c r="P1994" s="117"/>
      <c r="S1994" s="140"/>
    </row>
    <row r="1995" spans="4:19" s="48" customFormat="1" ht="11.25">
      <c r="D1995" s="117"/>
      <c r="E1995" s="117"/>
      <c r="F1995" s="117"/>
      <c r="G1995" s="117"/>
      <c r="H1995" s="117"/>
      <c r="I1995" s="117"/>
      <c r="J1995" s="117"/>
      <c r="K1995" s="117"/>
      <c r="L1995" s="117"/>
      <c r="M1995" s="117"/>
      <c r="N1995" s="117"/>
      <c r="O1995" s="117"/>
      <c r="P1995" s="117"/>
      <c r="S1995" s="140"/>
    </row>
    <row r="1996" spans="4:19" s="48" customFormat="1" ht="11.25">
      <c r="D1996" s="117"/>
      <c r="E1996" s="117"/>
      <c r="F1996" s="117"/>
      <c r="G1996" s="117"/>
      <c r="H1996" s="117"/>
      <c r="I1996" s="117"/>
      <c r="J1996" s="117"/>
      <c r="K1996" s="155"/>
      <c r="L1996" s="117"/>
      <c r="M1996" s="117"/>
      <c r="N1996" s="117"/>
      <c r="O1996" s="117"/>
      <c r="P1996" s="117"/>
      <c r="S1996" s="140"/>
    </row>
    <row r="1997" spans="4:19" s="48" customFormat="1" ht="11.25">
      <c r="D1997" s="117"/>
      <c r="E1997" s="117"/>
      <c r="F1997" s="117"/>
      <c r="G1997" s="117"/>
      <c r="H1997" s="117"/>
      <c r="I1997" s="117"/>
      <c r="J1997" s="117"/>
      <c r="K1997" s="117"/>
      <c r="L1997" s="117"/>
      <c r="M1997" s="117"/>
      <c r="N1997" s="117"/>
      <c r="O1997" s="117"/>
      <c r="P1997" s="117"/>
      <c r="S1997" s="140"/>
    </row>
    <row r="1998" spans="1:20" ht="12.75">
      <c r="A1998" s="76"/>
      <c r="B1998" s="45"/>
      <c r="C1998" s="105"/>
      <c r="D1998" s="105"/>
      <c r="E1998" s="105"/>
      <c r="F1998" s="106"/>
      <c r="G1998" s="106"/>
      <c r="H1998" s="107"/>
      <c r="I1998" s="107"/>
      <c r="J1998" s="116"/>
      <c r="K1998" s="117"/>
      <c r="L1998" s="117"/>
      <c r="M1998" s="117"/>
      <c r="N1998" s="117"/>
      <c r="O1998" s="117"/>
      <c r="P1998" s="117"/>
      <c r="Q1998" s="48"/>
      <c r="R1998" s="48"/>
      <c r="S1998" s="140"/>
      <c r="T1998" s="48"/>
    </row>
    <row r="1999" spans="1:19" ht="12.75">
      <c r="A1999" s="76"/>
      <c r="C1999" s="105"/>
      <c r="D1999" s="105"/>
      <c r="E1999" s="105"/>
      <c r="F1999" s="106"/>
      <c r="G1999" s="106"/>
      <c r="H1999" s="107"/>
      <c r="I1999" s="107"/>
      <c r="J1999" s="156"/>
      <c r="K1999" s="157"/>
      <c r="L1999" s="156"/>
      <c r="M1999" s="156"/>
      <c r="N1999" s="156"/>
      <c r="O1999" s="156"/>
      <c r="P1999" s="117"/>
      <c r="S1999" s="143"/>
    </row>
    <row r="2000" spans="4:19" s="48" customFormat="1" ht="11.25">
      <c r="D2000" s="117"/>
      <c r="E2000" s="117"/>
      <c r="F2000" s="117"/>
      <c r="G2000" s="117"/>
      <c r="H2000" s="117"/>
      <c r="I2000" s="117"/>
      <c r="J2000" s="158"/>
      <c r="K2000" s="117"/>
      <c r="L2000" s="117"/>
      <c r="M2000" s="117"/>
      <c r="N2000" s="117"/>
      <c r="O2000" s="117"/>
      <c r="P2000" s="117"/>
      <c r="S2000" s="140"/>
    </row>
    <row r="2001" spans="4:19" s="48" customFormat="1" ht="11.25">
      <c r="D2001" s="117"/>
      <c r="E2001" s="117"/>
      <c r="F2001" s="117"/>
      <c r="G2001" s="117"/>
      <c r="H2001" s="117"/>
      <c r="I2001" s="117"/>
      <c r="J2001" s="159"/>
      <c r="K2001" s="160"/>
      <c r="L2001" s="117"/>
      <c r="M2001" s="117"/>
      <c r="N2001" s="117"/>
      <c r="O2001" s="117"/>
      <c r="P2001" s="117"/>
      <c r="S2001" s="140"/>
    </row>
    <row r="2002" spans="4:19" s="48" customFormat="1" ht="11.25">
      <c r="D2002" s="117"/>
      <c r="E2002" s="117"/>
      <c r="F2002" s="117"/>
      <c r="G2002" s="117"/>
      <c r="H2002" s="117"/>
      <c r="I2002" s="117"/>
      <c r="J2002" s="117"/>
      <c r="K2002" s="117"/>
      <c r="L2002" s="117"/>
      <c r="M2002" s="117"/>
      <c r="N2002" s="117"/>
      <c r="O2002" s="117"/>
      <c r="P2002" s="117"/>
      <c r="S2002" s="140"/>
    </row>
    <row r="2003" spans="4:19" s="48" customFormat="1" ht="11.25">
      <c r="D2003" s="117"/>
      <c r="E2003" s="117"/>
      <c r="F2003" s="117"/>
      <c r="G2003" s="117"/>
      <c r="H2003" s="117"/>
      <c r="I2003" s="117"/>
      <c r="J2003" s="116"/>
      <c r="K2003" s="117"/>
      <c r="L2003" s="117"/>
      <c r="M2003" s="117"/>
      <c r="N2003" s="117"/>
      <c r="O2003" s="117"/>
      <c r="P2003" s="117"/>
      <c r="S2003" s="140"/>
    </row>
    <row r="2004" spans="4:19" s="48" customFormat="1" ht="11.25">
      <c r="D2004" s="117"/>
      <c r="E2004" s="117"/>
      <c r="F2004" s="117"/>
      <c r="G2004" s="117"/>
      <c r="H2004" s="117"/>
      <c r="I2004" s="117"/>
      <c r="J2004" s="117"/>
      <c r="K2004" s="117"/>
      <c r="L2004" s="117"/>
      <c r="M2004" s="117"/>
      <c r="N2004" s="117"/>
      <c r="O2004" s="117"/>
      <c r="P2004" s="117"/>
      <c r="S2004" s="140"/>
    </row>
    <row r="2005" spans="4:19" s="48" customFormat="1" ht="11.25">
      <c r="D2005" s="117"/>
      <c r="E2005" s="117"/>
      <c r="F2005" s="117"/>
      <c r="G2005" s="117"/>
      <c r="H2005" s="117"/>
      <c r="I2005" s="117"/>
      <c r="J2005" s="117"/>
      <c r="K2005" s="117"/>
      <c r="L2005" s="117"/>
      <c r="M2005" s="117"/>
      <c r="N2005" s="117"/>
      <c r="O2005" s="117"/>
      <c r="P2005" s="117"/>
      <c r="S2005" s="140"/>
    </row>
    <row r="2006" spans="1:19" ht="11.25">
      <c r="A2006" s="48"/>
      <c r="B2006" s="48"/>
      <c r="C2006" s="48"/>
      <c r="D2006" s="117"/>
      <c r="E2006" s="117"/>
      <c r="F2006" s="117"/>
      <c r="G2006" s="117"/>
      <c r="H2006" s="117"/>
      <c r="I2006" s="117"/>
      <c r="J2006" s="117"/>
      <c r="K2006" s="117"/>
      <c r="L2006" s="117"/>
      <c r="M2006" s="117"/>
      <c r="N2006" s="117"/>
      <c r="O2006" s="117"/>
      <c r="P2006" s="156"/>
      <c r="S2006" s="143"/>
    </row>
    <row r="2007" spans="4:19" s="48" customFormat="1" ht="11.25">
      <c r="D2007" s="117"/>
      <c r="E2007" s="117"/>
      <c r="F2007" s="117"/>
      <c r="G2007" s="117"/>
      <c r="H2007" s="117"/>
      <c r="I2007" s="117"/>
      <c r="J2007" s="117"/>
      <c r="K2007" s="117"/>
      <c r="L2007" s="117"/>
      <c r="M2007" s="117"/>
      <c r="N2007" s="117"/>
      <c r="O2007" s="117"/>
      <c r="P2007" s="117"/>
      <c r="S2007" s="140"/>
    </row>
    <row r="2008" spans="4:16" ht="11.25">
      <c r="D2008" s="156"/>
      <c r="E2008" s="156"/>
      <c r="F2008" s="156"/>
      <c r="G2008" s="156"/>
      <c r="H2008" s="156"/>
      <c r="I2008" s="156"/>
      <c r="J2008" s="156"/>
      <c r="K2008" s="156"/>
      <c r="L2008" s="156"/>
      <c r="M2008" s="156"/>
      <c r="N2008" s="156"/>
      <c r="O2008" s="156"/>
      <c r="P2008" s="156"/>
    </row>
    <row r="2009" spans="4:16" ht="11.25">
      <c r="D2009" s="156"/>
      <c r="E2009" s="156"/>
      <c r="F2009" s="156"/>
      <c r="G2009" s="156"/>
      <c r="H2009" s="156"/>
      <c r="I2009" s="156"/>
      <c r="J2009" s="156"/>
      <c r="K2009" s="156"/>
      <c r="L2009" s="156"/>
      <c r="M2009" s="156"/>
      <c r="N2009" s="156"/>
      <c r="O2009" s="156"/>
      <c r="P2009" s="156"/>
    </row>
  </sheetData>
  <autoFilter ref="A1:T2007"/>
  <conditionalFormatting sqref="A1998:T1998 A1976:IV1985 K1989:K1995 O1988:P1988 A1999 P1999 A1988 A1986:T1987 A2006:O2006 N1989:IV1997 L1674:L1683 L1685:L1975 K2002:K2004 M1988:M1997 K1999 J2002:J2005 A1989:J1997 L1989:L1997 L2000:IV2005 A2000:I2005 K1725:K1975 K3:K66 A2007:IV2007 C2:N2 H529:I529 I666 C550:I665 H734:I734 C666 C669:I732 L3:L1672 K292:K1268 C735:I1024 B317:I321 A2:A1975 C3:I312 B2:B316 C314:I316 C322:I492 B322:B1024 B1025:I1975 O2:T1975 K1270:K1723 J3:J1975 M3:N1975 K68:K290">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L1673 L1684">
    <cfRule type="expression" priority="4" dxfId="0" stopIfTrue="1">
      <formula>$J1521="Accepted"</formula>
    </cfRule>
    <cfRule type="expression" priority="5" dxfId="1" stopIfTrue="1">
      <formula>$J1521="Declined"</formula>
    </cfRule>
    <cfRule type="expression" priority="6" dxfId="2" stopIfTrue="1">
      <formula>$J1521="Counter"</formula>
    </cfRule>
  </conditionalFormatting>
  <conditionalFormatting sqref="K67">
    <cfRule type="expression" priority="7" dxfId="0" stopIfTrue="1">
      <formula>$J1922="Accepted"</formula>
    </cfRule>
    <cfRule type="expression" priority="8" dxfId="1" stopIfTrue="1">
      <formula>$J1922="Declined"</formula>
    </cfRule>
    <cfRule type="expression" priority="9" dxfId="2" stopIfTrue="1">
      <formula>$J1922="Counter"</formula>
    </cfRule>
  </conditionalFormatting>
  <dataValidations count="7">
    <dataValidation type="list" allowBlank="1" showInputMessage="1" showErrorMessage="1" error="Must be &quot;Editor To Do&quot;, &quot;Done&quot;, &quot;Can't Do&quot;" sqref="M2006 M1991:M1994 M2:M1985">
      <formula1>"Editor To Do, Done, Can't Do"</formula1>
    </dataValidation>
    <dataValidation allowBlank="1" showInputMessage="1" showErrorMessage="1" error="Comment can only be &quot;Accepted&quot;, &quot;Declined&quot;, or Blank" sqref="K1931:K1940 K1079:K1083 K1602:K1603 K1146:K1154 K1543:K1570 K1942:K1975 K1421:K1433 K1918:K1921 K1311 K1725:K1760 K1869:K1893 K1489:K1541 K2007 K1999 K1915 K1794:K1800 K1111:K1144 K1186:K1192 K1038:K1039 K1629:K1638 K351:K355 K1992 K1474 K1470:K1472 K1607 K1600 K1622:K1623 K1625 K1777:K1779 K997 K1156 K1435:K1449 K1895:K1913 K1477 K1289:K1309 K1457 K1583:K1597 K1609 K1627 K1762 K1781 K1995 K289:K290 K1923:K1927 K325:K343 K1617:K1618 K708:K723 K1698:K1723 K1088:K1109 K1158:K1184 K379:K383 K1085:K1086 K1766:K1773 K1479:K1487 K1459:K1468 K1640:K1696 K705:K706 K1000:K1036 K1790:K1792 K1804:K1813 K1041:K1077 K370:K375 K1815:K1867 K385 K1270 K252:K259 K274 N847:N852 K65 K243:K249 K11:K17 K725:K726 K364:K368 K1401:K1414 K358:K361 K33:K59 K233:K240 K272 K19 K121:K129 K2:K3 K1325 K98:K108 K173:K174 K195 K387 K135:K171 N20 K22:K24 K733:K766 K77:K81 K278:K287 K67:K69 K5:K7 K292:K298 K131:K132 K83:K86 K1328:K1399 K1196:K1268 K176:K180"/>
    <dataValidation allowBlank="1" showInputMessage="1" showErrorMessage="1" error="Comment can only be &quot;Accepted&quot;, &quot;Declined&quot;, or Blank" sqref="K89:K92 K633:K646 K204:K221 K345:K349 K768:K775 K694:K700 K904:K951 K314:K323 K389 K394 K598:K631 K26:K31 K71:K75 K110:K119 K397:K596 K261:K268 K198:K201 K182:K191 K1280:K1287 K228:K231 K193 K223:K225 K777:K901 K953:K995 N160 K391 K270 K702:K703 K1274:K1278 K1272 K300:K312 K649:K691 K1319:K1323"/>
    <dataValidation allowBlank="1" showInputMessage="1" showErrorMessage="1" error="Must be &quot;Editor To Do&quot;, &quot;Done&quot;, &quot;Can't Do&quot;" sqref="N1992 P930 K18 K203 O74:O1975 N203:N274 N21:N60 O2:O56 N62:N153 O69:O72 N61:O61 O58:O59 O64:O67 K324 K134 N276:N781 K181 P172 K727:K732 N155:N159 K313 N2:N8 N161:N201 N785:N846 N11:N19 K647:K648 N853:N1985"/>
    <dataValidation type="whole" allowBlank="1" showErrorMessage="1" error="This must be a comment number between 1 and 2000" sqref="L1533:L1975 L2:L1531">
      <formula1>1</formula1>
      <formula2>2000</formula2>
    </dataValidation>
    <dataValidation type="list" allowBlank="1" showInputMessage="1" showErrorMessage="1" error="Comment can only be &quot;Accepted&quot;, &quot;Declined&quot;, &quot;Counter&quot;, &quot;Deferred&quot;, or Blank" sqref="J1989 J1992 J2004 J2:J1987">
      <formula1>"Accepted, Declined, Counter, Deferred"</formula1>
    </dataValidation>
    <dataValidation allowBlank="1" showInputMessage="1" sqref="S1:S189 S191:S65536"/>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A94"/>
  <sheetViews>
    <sheetView workbookViewId="0" topLeftCell="A1">
      <selection activeCell="E8" sqref="E8"/>
    </sheetView>
  </sheetViews>
  <sheetFormatPr defaultColWidth="9.140625" defaultRowHeight="12.75"/>
  <cols>
    <col min="1" max="1" width="22.42187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3" max="13" width="30.421875" style="0" customWidth="1"/>
    <col min="14" max="14" width="13.28125" style="15" customWidth="1"/>
    <col min="15" max="15" width="18.00390625" style="0" customWidth="1"/>
    <col min="16" max="37" width="5.7109375" style="0" customWidth="1"/>
  </cols>
  <sheetData>
    <row r="1" spans="1:27" ht="27.75" customHeight="1">
      <c r="A1" s="81" t="s">
        <v>2782</v>
      </c>
      <c r="B1" s="82" t="s">
        <v>2785</v>
      </c>
      <c r="C1" s="83" t="s">
        <v>2788</v>
      </c>
      <c r="D1" s="83" t="s">
        <v>2815</v>
      </c>
      <c r="E1" s="83" t="s">
        <v>2789</v>
      </c>
      <c r="F1" s="83" t="s">
        <v>2787</v>
      </c>
      <c r="G1" s="83" t="s">
        <v>2832</v>
      </c>
      <c r="H1" s="84" t="s">
        <v>2833</v>
      </c>
      <c r="I1" s="85" t="s">
        <v>2813</v>
      </c>
      <c r="J1" s="86" t="s">
        <v>2812</v>
      </c>
      <c r="K1" s="87" t="s">
        <v>2764</v>
      </c>
      <c r="L1" s="83" t="s">
        <v>2759</v>
      </c>
      <c r="M1" s="17"/>
      <c r="N1" s="56"/>
      <c r="O1" s="17"/>
      <c r="P1" s="17"/>
      <c r="Q1" s="17"/>
      <c r="R1" s="17"/>
      <c r="S1" s="17"/>
      <c r="T1" s="17"/>
      <c r="U1" s="17"/>
      <c r="V1" s="17"/>
      <c r="W1" s="17"/>
      <c r="X1" s="17"/>
      <c r="Y1" s="17"/>
      <c r="Z1" s="17"/>
      <c r="AA1" s="17"/>
    </row>
    <row r="2" spans="1:27" ht="11.25" customHeight="1">
      <c r="A2" s="96" t="s">
        <v>2939</v>
      </c>
      <c r="B2" s="97">
        <f>COUNTIF('LB133 Comments'!P$2:'LB133 Comments'!P$1974,A2)</f>
        <v>258</v>
      </c>
      <c r="C2" s="97">
        <f>SUMPRODUCT(('LB133 Comments'!$P$1:'LB133 Comments'!$R$1974=$A2)*('LB133 Comments'!$J$1:'LB133 Comments'!$J$1974=C$1))</f>
        <v>13</v>
      </c>
      <c r="D2" s="97">
        <f>SUMPRODUCT(('LB133 Comments'!$P$1:'LB133 Comments'!$R$1974=$A2)*('LB133 Comments'!$J$1:'LB133 Comments'!$J$1974=D$1))</f>
        <v>222</v>
      </c>
      <c r="E2" s="97">
        <f>SUMPRODUCT(('LB133 Comments'!$P$1:'LB133 Comments'!$R$1974=$A2)*('LB133 Comments'!$J$1:'LB133 Comments'!$J$1974=E$1))</f>
        <v>16</v>
      </c>
      <c r="F2" s="97">
        <f>SUMPRODUCT(('LB133 Comments'!$P$1:'LB133 Comments'!$R$1974=$A2)*('LB133 Comments'!$J$1:'LB133 Comments'!$J$1974=F$1))</f>
        <v>7</v>
      </c>
      <c r="G2" s="97">
        <f>SUMPRODUCT(('LB133 Comments'!$P$1:'LB133 Comments'!$R$1974=$A2)*('LB133 Comments'!$J$1:'LB133 Comments'!$J$1974=""))</f>
        <v>0</v>
      </c>
      <c r="H2" s="97">
        <f>SUMPRODUCT(('LB133 Comments'!$P$1:'LB133 Comments'!$R$1974=$A2)*('LB133 Comments'!$J$1:'LB133 Comments'!$J$1974=""))</f>
        <v>0</v>
      </c>
      <c r="I2" s="99">
        <f>SUMPRODUCT(('LB133 Comments'!$P$1:'LB133 Comments'!$R$1974=$A2)*('LB133 Comments'!$M$1:'LB133 Comments'!$M$1974="Editor To Do"))</f>
        <v>0</v>
      </c>
      <c r="J2" s="100">
        <f>SUMPRODUCT(('LB133 Comments'!$P$1:'LB133 Comments'!$R$1974=$A2)*('LB133 Comments'!$M$1:'LB133 Comments'!$M$1974="Done"))</f>
        <v>29</v>
      </c>
      <c r="K2" s="101"/>
      <c r="L2" s="102"/>
      <c r="M2" s="17"/>
      <c r="N2" s="56"/>
      <c r="O2" s="17"/>
      <c r="P2" s="17"/>
      <c r="Q2" s="17"/>
      <c r="R2" s="17"/>
      <c r="S2" s="17"/>
      <c r="T2" s="17"/>
      <c r="U2" s="17"/>
      <c r="V2" s="17"/>
      <c r="W2" s="17"/>
      <c r="X2" s="17"/>
      <c r="Y2" s="17"/>
      <c r="Z2" s="17"/>
      <c r="AA2" s="17"/>
    </row>
    <row r="3" spans="1:27" ht="11.25" customHeight="1">
      <c r="A3" s="96" t="s">
        <v>2841</v>
      </c>
      <c r="B3" s="97">
        <f>COUNTIF('LB133 Comments'!P$2:'LB133 Comments'!P$1974,A3)</f>
        <v>48</v>
      </c>
      <c r="C3" s="97">
        <f>SUMPRODUCT(('LB133 Comments'!$P$1:'LB133 Comments'!$R$1974=$A3)*('LB133 Comments'!$J$1:'LB133 Comments'!$J$1974=C$1))</f>
        <v>23</v>
      </c>
      <c r="D3" s="97">
        <f>SUMPRODUCT(('LB133 Comments'!$P$1:'LB133 Comments'!$R$1974=$A3)*('LB133 Comments'!$J$1:'LB133 Comments'!$J$1974=D$1))</f>
        <v>8</v>
      </c>
      <c r="E3" s="97">
        <f>SUMPRODUCT(('LB133 Comments'!$P$1:'LB133 Comments'!$R$1974=$A3)*('LB133 Comments'!$J$1:'LB133 Comments'!$J$1974=E$1))</f>
        <v>16</v>
      </c>
      <c r="F3" s="97">
        <f>SUMPRODUCT(('LB133 Comments'!$P$1:'LB133 Comments'!$R$1974=$A3)*('LB133 Comments'!$J$1:'LB133 Comments'!$J$1974=F$1))</f>
        <v>1</v>
      </c>
      <c r="G3" s="97">
        <f>SUMPRODUCT(('LB133 Comments'!$P$1:'LB133 Comments'!$R$1974=$A3)*('LB133 Comments'!$J$1:'LB133 Comments'!$J$1974=""))</f>
        <v>0</v>
      </c>
      <c r="H3" s="97">
        <f aca="true" t="shared" si="0" ref="H3:H20">SUM(F3,G3)</f>
        <v>1</v>
      </c>
      <c r="I3" s="99">
        <f>SUMPRODUCT(('LB133 Comments'!$P$1:'LB133 Comments'!$R$1974=$A3)*('LB133 Comments'!$M$1:'LB133 Comments'!$M$1974="Editor To Do"))</f>
        <v>0</v>
      </c>
      <c r="J3" s="100">
        <f>SUMPRODUCT(('LB133 Comments'!$P$1:'LB133 Comments'!$R$1974=$A3)*('LB133 Comments'!$M$1:'LB133 Comments'!$M$1974="Done"))</f>
        <v>39</v>
      </c>
      <c r="K3" s="101"/>
      <c r="L3" s="102"/>
      <c r="M3" s="17"/>
      <c r="N3" s="56"/>
      <c r="O3" s="17"/>
      <c r="P3" s="17"/>
      <c r="Q3" s="17"/>
      <c r="R3" s="17"/>
      <c r="S3" s="17"/>
      <c r="T3" s="17"/>
      <c r="U3" s="17"/>
      <c r="V3" s="17"/>
      <c r="W3" s="17"/>
      <c r="X3" s="17"/>
      <c r="Y3" s="17"/>
      <c r="Z3" s="17"/>
      <c r="AA3" s="17"/>
    </row>
    <row r="4" spans="1:27" ht="11.25" customHeight="1">
      <c r="A4" s="96" t="s">
        <v>2844</v>
      </c>
      <c r="B4" s="97">
        <f>COUNTIF('LB133 Comments'!P$2:'LB133 Comments'!P$1974,A4)</f>
        <v>38</v>
      </c>
      <c r="C4" s="97">
        <f>SUMPRODUCT(('LB133 Comments'!$P$1:'LB133 Comments'!$R$1974=$A4)*('LB133 Comments'!$J$1:'LB133 Comments'!$J$1974=C$1))</f>
        <v>28</v>
      </c>
      <c r="D4" s="97">
        <f>SUMPRODUCT(('LB133 Comments'!$P$1:'LB133 Comments'!$R$1974=$A4)*('LB133 Comments'!$J$1:'LB133 Comments'!$J$1974=D$1))</f>
        <v>5</v>
      </c>
      <c r="E4" s="97">
        <f>SUMPRODUCT(('LB133 Comments'!$P$1:'LB133 Comments'!$R$1974=$A4)*('LB133 Comments'!$J$1:'LB133 Comments'!$J$1974=E$1))</f>
        <v>3</v>
      </c>
      <c r="F4" s="97">
        <f>SUMPRODUCT(('LB133 Comments'!$P$1:'LB133 Comments'!$R$1974=$A4)*('LB133 Comments'!$J$1:'LB133 Comments'!$J$1974=F$1))</f>
        <v>0</v>
      </c>
      <c r="G4" s="97">
        <f>SUMPRODUCT(('LB133 Comments'!$P$1:'LB133 Comments'!$R$1974=$A4)*('LB133 Comments'!$J$1:'LB133 Comments'!$J$1974=""))</f>
        <v>2</v>
      </c>
      <c r="H4" s="97">
        <f t="shared" si="0"/>
        <v>2</v>
      </c>
      <c r="I4" s="99">
        <f>SUMPRODUCT(('LB133 Comments'!$P$1:'LB133 Comments'!$R$1974=$A4)*('LB133 Comments'!$M$1:'LB133 Comments'!$M$1974="Editor To Do"))</f>
        <v>0</v>
      </c>
      <c r="J4" s="100">
        <f>SUMPRODUCT(('LB133 Comments'!$P$1:'LB133 Comments'!$R$1974=$A4)*('LB133 Comments'!$M$1:'LB133 Comments'!$M$1974="Done"))</f>
        <v>31</v>
      </c>
      <c r="K4" s="101"/>
      <c r="L4" s="102"/>
      <c r="M4" s="17"/>
      <c r="N4" s="56"/>
      <c r="O4" s="17"/>
      <c r="P4" s="17"/>
      <c r="Q4" s="17"/>
      <c r="R4" s="17"/>
      <c r="S4" s="17"/>
      <c r="T4" s="17"/>
      <c r="U4" s="17"/>
      <c r="V4" s="17"/>
      <c r="W4" s="17"/>
      <c r="X4" s="17"/>
      <c r="Y4" s="17"/>
      <c r="Z4" s="17"/>
      <c r="AA4" s="17"/>
    </row>
    <row r="5" spans="1:27" ht="11.25" customHeight="1">
      <c r="A5" s="96" t="s">
        <v>2843</v>
      </c>
      <c r="B5" s="97">
        <f>COUNTIF('LB133 Comments'!P$2:'LB133 Comments'!P$1974,A5)</f>
        <v>31</v>
      </c>
      <c r="C5" s="97">
        <f>SUMPRODUCT(('LB133 Comments'!$P$1:'LB133 Comments'!$R$1974=$A5)*('LB133 Comments'!$J$1:'LB133 Comments'!$J$1974=C$1))</f>
        <v>17</v>
      </c>
      <c r="D5" s="97">
        <f>SUMPRODUCT(('LB133 Comments'!$P$1:'LB133 Comments'!$R$1974=$A5)*('LB133 Comments'!$J$1:'LB133 Comments'!$J$1974=D$1))</f>
        <v>5</v>
      </c>
      <c r="E5" s="97">
        <f>SUMPRODUCT(('LB133 Comments'!$P$1:'LB133 Comments'!$R$1974=$A5)*('LB133 Comments'!$J$1:'LB133 Comments'!$J$1974=E$1))</f>
        <v>9</v>
      </c>
      <c r="F5" s="97">
        <f>SUMPRODUCT(('LB133 Comments'!$P$1:'LB133 Comments'!$R$1974=$A5)*('LB133 Comments'!$J$1:'LB133 Comments'!$J$1974=F$1))</f>
        <v>0</v>
      </c>
      <c r="G5" s="97">
        <f>SUMPRODUCT(('LB133 Comments'!$P$1:'LB133 Comments'!$R$1974=$A5)*('LB133 Comments'!$J$1:'LB133 Comments'!$J$1974=""))</f>
        <v>0</v>
      </c>
      <c r="H5" s="97">
        <f t="shared" si="0"/>
        <v>0</v>
      </c>
      <c r="I5" s="99">
        <f>SUMPRODUCT(('LB133 Comments'!$P$1:'LB133 Comments'!$R$1974=$A5)*('LB133 Comments'!$M$1:'LB133 Comments'!$M$1974="Editor To Do"))</f>
        <v>0</v>
      </c>
      <c r="J5" s="100">
        <f>SUMPRODUCT(('LB133 Comments'!$P$1:'LB133 Comments'!$R$1974=$A5)*('LB133 Comments'!$M$1:'LB133 Comments'!$M$1974="Done"))</f>
        <v>26</v>
      </c>
      <c r="K5" s="101"/>
      <c r="L5" s="102"/>
      <c r="M5" s="17"/>
      <c r="N5" s="56"/>
      <c r="O5" s="17"/>
      <c r="P5" s="17"/>
      <c r="Q5" s="17"/>
      <c r="R5" s="17"/>
      <c r="S5" s="17"/>
      <c r="T5" s="17"/>
      <c r="U5" s="17"/>
      <c r="V5" s="17"/>
      <c r="W5" s="17"/>
      <c r="X5" s="17"/>
      <c r="Y5" s="17"/>
      <c r="Z5" s="17"/>
      <c r="AA5" s="17"/>
    </row>
    <row r="6" spans="1:27" ht="11.25" customHeight="1">
      <c r="A6" s="96" t="s">
        <v>2756</v>
      </c>
      <c r="B6" s="97">
        <f>COUNTIF('LB133 Comments'!P$2:'LB133 Comments'!P$1974,A6)</f>
        <v>19</v>
      </c>
      <c r="C6" s="97">
        <f>SUMPRODUCT(('LB133 Comments'!$P$1:'LB133 Comments'!$R$1974=$A6)*('LB133 Comments'!$J$1:'LB133 Comments'!$J$1974=C$1))</f>
        <v>11</v>
      </c>
      <c r="D6" s="97">
        <f>SUMPRODUCT(('LB133 Comments'!$P$1:'LB133 Comments'!$R$1974=$A6)*('LB133 Comments'!$J$1:'LB133 Comments'!$J$1974=D$1))</f>
        <v>3</v>
      </c>
      <c r="E6" s="97">
        <f>SUMPRODUCT(('LB133 Comments'!$P$1:'LB133 Comments'!$R$1974=$A6)*('LB133 Comments'!$J$1:'LB133 Comments'!$J$1974=E$1))</f>
        <v>5</v>
      </c>
      <c r="F6" s="97">
        <f>SUMPRODUCT(('LB133 Comments'!$P$1:'LB133 Comments'!$R$1974=$A6)*('LB133 Comments'!$J$1:'LB133 Comments'!$J$1974=F$1))</f>
        <v>0</v>
      </c>
      <c r="G6" s="97">
        <f>SUMPRODUCT(('LB133 Comments'!$P$1:'LB133 Comments'!$R$1974=$A6)*('LB133 Comments'!$J$1:'LB133 Comments'!$J$1974=""))</f>
        <v>0</v>
      </c>
      <c r="H6" s="97">
        <f t="shared" si="0"/>
        <v>0</v>
      </c>
      <c r="I6" s="99">
        <f>SUMPRODUCT(('LB133 Comments'!$P$1:'LB133 Comments'!$R$1974=$A6)*('LB133 Comments'!$M$1:'LB133 Comments'!$M$1974="Editor To Do"))</f>
        <v>0</v>
      </c>
      <c r="J6" s="100">
        <f>SUMPRODUCT(('LB133 Comments'!$P$1:'LB133 Comments'!$R$1974=$A6)*('LB133 Comments'!$M$1:'LB133 Comments'!$M$1974="Done"))</f>
        <v>16</v>
      </c>
      <c r="K6" s="101"/>
      <c r="L6" s="102"/>
      <c r="M6" s="17"/>
      <c r="N6" s="56"/>
      <c r="O6" s="17"/>
      <c r="P6" s="17"/>
      <c r="Q6" s="17"/>
      <c r="R6" s="17"/>
      <c r="S6" s="17"/>
      <c r="T6" s="17"/>
      <c r="U6" s="17"/>
      <c r="V6" s="17"/>
      <c r="W6" s="17"/>
      <c r="X6" s="17"/>
      <c r="Y6" s="17"/>
      <c r="Z6" s="17"/>
      <c r="AA6" s="17"/>
    </row>
    <row r="7" spans="1:27" ht="11.25" customHeight="1">
      <c r="A7" s="96" t="s">
        <v>2842</v>
      </c>
      <c r="B7" s="97">
        <f>COUNTIF('LB133 Comments'!P$2:'LB133 Comments'!P$1974,A7)</f>
        <v>67</v>
      </c>
      <c r="C7" s="97">
        <f>SUMPRODUCT(('LB133 Comments'!$P$1:'LB133 Comments'!$R$1974=$A7)*('LB133 Comments'!$J$1:'LB133 Comments'!$J$1974=C$1))</f>
        <v>27</v>
      </c>
      <c r="D7" s="97">
        <f>SUMPRODUCT(('LB133 Comments'!$P$1:'LB133 Comments'!$R$1974=$A7)*('LB133 Comments'!$J$1:'LB133 Comments'!$J$1974=D$1))</f>
        <v>14</v>
      </c>
      <c r="E7" s="97">
        <f>SUMPRODUCT(('LB133 Comments'!$P$1:'LB133 Comments'!$R$1974=$A7)*('LB133 Comments'!$J$1:'LB133 Comments'!$J$1974=E$1))</f>
        <v>26</v>
      </c>
      <c r="F7" s="97">
        <f>SUMPRODUCT(('LB133 Comments'!$P$1:'LB133 Comments'!$R$1974=$A7)*('LB133 Comments'!$J$1:'LB133 Comments'!$J$1974=F$1))</f>
        <v>0</v>
      </c>
      <c r="G7" s="97">
        <f>SUMPRODUCT(('LB133 Comments'!$P$1:'LB133 Comments'!$R$1974=$A7)*('LB133 Comments'!$J$1:'LB133 Comments'!$J$1974=""))</f>
        <v>0</v>
      </c>
      <c r="H7" s="97">
        <f t="shared" si="0"/>
        <v>0</v>
      </c>
      <c r="I7" s="99">
        <f>SUMPRODUCT(('LB133 Comments'!$P$1:'LB133 Comments'!$R$1974=$A7)*('LB133 Comments'!$M$1:'LB133 Comments'!$M$1974="Editor To Do"))</f>
        <v>0</v>
      </c>
      <c r="J7" s="100">
        <f>SUMPRODUCT(('LB133 Comments'!$P$1:'LB133 Comments'!$R$1974=$A7)*('LB133 Comments'!$M$1:'LB133 Comments'!$M$1974="Done"))</f>
        <v>53</v>
      </c>
      <c r="K7" s="101"/>
      <c r="L7" s="102"/>
      <c r="M7" s="12"/>
      <c r="N7" s="56"/>
      <c r="O7" s="17"/>
      <c r="P7" s="17"/>
      <c r="Q7" s="17"/>
      <c r="R7" s="17"/>
      <c r="S7" s="17"/>
      <c r="T7" s="17"/>
      <c r="U7" s="17"/>
      <c r="V7" s="17"/>
      <c r="W7" s="17"/>
      <c r="X7" s="17"/>
      <c r="Y7" s="17"/>
      <c r="Z7" s="17"/>
      <c r="AA7" s="17"/>
    </row>
    <row r="8" spans="1:27" ht="11.25" customHeight="1">
      <c r="A8" s="96" t="s">
        <v>2722</v>
      </c>
      <c r="B8" s="97">
        <f>COUNTIF('LB133 Comments'!P$2:'LB133 Comments'!P$1974,A8)</f>
        <v>110</v>
      </c>
      <c r="C8" s="97">
        <f>SUMPRODUCT(('LB133 Comments'!$P$1:'LB133 Comments'!$R$1974=$A8)*('LB133 Comments'!$J$1:'LB133 Comments'!$J$1974=C$1))</f>
        <v>41</v>
      </c>
      <c r="D8" s="97">
        <f>SUMPRODUCT(('LB133 Comments'!$P$1:'LB133 Comments'!$R$1974=$A8)*('LB133 Comments'!$J$1:'LB133 Comments'!$J$1974=D$1))</f>
        <v>6</v>
      </c>
      <c r="E8" s="97">
        <f>SUMPRODUCT(('LB133 Comments'!$P$1:'LB133 Comments'!$R$1974=$A8)*('LB133 Comments'!$J$1:'LB133 Comments'!$J$1974=E$1))</f>
        <v>46</v>
      </c>
      <c r="F8" s="97">
        <f>SUMPRODUCT(('LB133 Comments'!$P$1:'LB133 Comments'!$R$1974=$A8)*('LB133 Comments'!$J$1:'LB133 Comments'!$J$1974=F$1))</f>
        <v>1</v>
      </c>
      <c r="G8" s="97">
        <f>SUMPRODUCT(('LB133 Comments'!$P$1:'LB133 Comments'!$R$1974=$A8)*('LB133 Comments'!$J$1:'LB133 Comments'!$J$1974=""))</f>
        <v>16</v>
      </c>
      <c r="H8" s="97">
        <f t="shared" si="0"/>
        <v>17</v>
      </c>
      <c r="I8" s="99">
        <f>SUMPRODUCT(('LB133 Comments'!$P$1:'LB133 Comments'!$R$1974=$A7)*('LB133 Comments'!$M$1:'LB133 Comments'!$M$1974="Editor To Do"))</f>
        <v>0</v>
      </c>
      <c r="J8" s="100">
        <f>SUMPRODUCT(('LB133 Comments'!$P$1:'LB133 Comments'!$R$1974=$A8)*('LB133 Comments'!$M$1:'LB133 Comments'!$M$1974="Done"))</f>
        <v>87</v>
      </c>
      <c r="K8" s="101"/>
      <c r="L8" s="102"/>
      <c r="M8" s="17"/>
      <c r="N8" s="56"/>
      <c r="O8" s="17"/>
      <c r="P8" s="17"/>
      <c r="Q8" s="17"/>
      <c r="R8" s="17"/>
      <c r="S8" s="17"/>
      <c r="T8" s="17"/>
      <c r="U8" s="17"/>
      <c r="V8" s="17"/>
      <c r="W8" s="17"/>
      <c r="X8" s="17"/>
      <c r="Y8" s="17"/>
      <c r="Z8" s="17"/>
      <c r="AA8" s="17"/>
    </row>
    <row r="9" spans="1:27" ht="11.25" customHeight="1">
      <c r="A9" s="96" t="s">
        <v>2839</v>
      </c>
      <c r="B9" s="97">
        <f>COUNTIF('LB133 Comments'!P$2:'LB133 Comments'!P$1974,A9)</f>
        <v>14</v>
      </c>
      <c r="C9" s="97">
        <f>SUMPRODUCT(('LB133 Comments'!$P$1:'LB133 Comments'!$R$1974=$A9)*('LB133 Comments'!$J$1:'LB133 Comments'!$J$1974=C$1))</f>
        <v>10</v>
      </c>
      <c r="D9" s="97">
        <f>SUMPRODUCT(('LB133 Comments'!$P$1:'LB133 Comments'!$R$1974=$A9)*('LB133 Comments'!$J$1:'LB133 Comments'!$J$1974=D$1))</f>
        <v>4</v>
      </c>
      <c r="E9" s="97">
        <f>SUMPRODUCT(('LB133 Comments'!$P$1:'LB133 Comments'!$R$1974=$A9)*('LB133 Comments'!$J$1:'LB133 Comments'!$J$1974=E$1))</f>
        <v>0</v>
      </c>
      <c r="F9" s="97">
        <f>SUMPRODUCT(('LB133 Comments'!$P$1:'LB133 Comments'!$R$1974=$A9)*('LB133 Comments'!$J$1:'LB133 Comments'!$J$1974=F$1))</f>
        <v>0</v>
      </c>
      <c r="G9" s="97">
        <f>SUMPRODUCT(('LB133 Comments'!$P$1:'LB133 Comments'!$R$1974=$A9)*('LB133 Comments'!$J$1:'LB133 Comments'!$J$1974=""))</f>
        <v>0</v>
      </c>
      <c r="H9" s="97">
        <f t="shared" si="0"/>
        <v>0</v>
      </c>
      <c r="I9" s="99">
        <f>SUMPRODUCT(('LB133 Comments'!$P$1:'LB133 Comments'!$R$1974=$A9)*('LB133 Comments'!$M$1:'LB133 Comments'!$M$1974="Editor To Do"))</f>
        <v>0</v>
      </c>
      <c r="J9" s="100">
        <f>SUMPRODUCT(('LB133 Comments'!$P$1:'LB133 Comments'!$R$1974=$A9)*('LB133 Comments'!$M$1:'LB133 Comments'!$M$1974="Done"))</f>
        <v>10</v>
      </c>
      <c r="K9" s="101"/>
      <c r="L9" s="102"/>
      <c r="M9" s="12"/>
      <c r="N9" s="14"/>
      <c r="O9" s="55"/>
      <c r="P9" s="17"/>
      <c r="Q9" s="17"/>
      <c r="R9" s="17"/>
      <c r="S9" s="17"/>
      <c r="T9" s="17"/>
      <c r="U9" s="17"/>
      <c r="V9" s="17"/>
      <c r="W9" s="17"/>
      <c r="X9" s="17"/>
      <c r="Y9" s="17"/>
      <c r="Z9" s="17"/>
      <c r="AA9" s="17"/>
    </row>
    <row r="10" spans="1:27" ht="11.25" customHeight="1">
      <c r="A10" s="96" t="s">
        <v>2754</v>
      </c>
      <c r="B10" s="97">
        <f>COUNTIF('LB133 Comments'!P$2:'LB133 Comments'!P$1974,A10)</f>
        <v>0</v>
      </c>
      <c r="C10" s="97">
        <f>SUMPRODUCT(('LB133 Comments'!$P$1:'LB133 Comments'!$R$1974=$A10)*('LB133 Comments'!$J$1:'LB133 Comments'!$J$1974=C$1))</f>
        <v>0</v>
      </c>
      <c r="D10" s="97">
        <f>SUMPRODUCT(('LB133 Comments'!$P$1:'LB133 Comments'!$R$1974=$A10)*('LB133 Comments'!$J$1:'LB133 Comments'!$J$1974=D$1))</f>
        <v>0</v>
      </c>
      <c r="E10" s="97">
        <f>SUMPRODUCT(('LB133 Comments'!$P$1:'LB133 Comments'!$R$1974=$A10)*('LB133 Comments'!$J$1:'LB133 Comments'!$J$1974=E$1))</f>
        <v>0</v>
      </c>
      <c r="F10" s="97">
        <f>SUMPRODUCT(('LB133 Comments'!$P$1:'LB133 Comments'!$R$1974=$A10)*('LB133 Comments'!$J$1:'LB133 Comments'!$J$1974=F$1))</f>
        <v>0</v>
      </c>
      <c r="G10" s="97">
        <f>SUMPRODUCT(('LB133 Comments'!$P$1:'LB133 Comments'!$R$1974=$A10)*('LB133 Comments'!$J$1:'LB133 Comments'!$J$1974=""))</f>
        <v>0</v>
      </c>
      <c r="H10" s="97">
        <f t="shared" si="0"/>
        <v>0</v>
      </c>
      <c r="I10" s="99">
        <f>SUMPRODUCT(('LB133 Comments'!$P$1:'LB133 Comments'!$R$1974=$A10)*('LB133 Comments'!$M$1:'LB133 Comments'!$M$1974="Editor To Do"))</f>
        <v>0</v>
      </c>
      <c r="J10" s="100">
        <f>SUMPRODUCT(('LB133 Comments'!$P$1:'LB133 Comments'!$R$1974=$A10)*('LB133 Comments'!$M$1:'LB133 Comments'!$M$1974="Done"))</f>
        <v>0</v>
      </c>
      <c r="K10" s="101"/>
      <c r="L10" s="102"/>
      <c r="N10" s="57"/>
      <c r="O10" s="54"/>
      <c r="P10" s="17"/>
      <c r="Q10" s="17"/>
      <c r="R10" s="17"/>
      <c r="S10" s="17"/>
      <c r="T10" s="17"/>
      <c r="U10" s="17"/>
      <c r="V10" s="17"/>
      <c r="W10" s="17"/>
      <c r="X10" s="17"/>
      <c r="Y10" s="17"/>
      <c r="Z10" s="17"/>
      <c r="AA10" s="17"/>
    </row>
    <row r="11" spans="1:27" ht="11.25" customHeight="1">
      <c r="A11" s="96" t="s">
        <v>2840</v>
      </c>
      <c r="B11" s="97">
        <f>COUNTIF('LB133 Comments'!P$2:'LB133 Comments'!P$1974,A11)</f>
        <v>52</v>
      </c>
      <c r="C11" s="97">
        <f>SUMPRODUCT(('LB133 Comments'!$P$1:'LB133 Comments'!$R$1974=$A11)*('LB133 Comments'!$J$1:'LB133 Comments'!$J$1974=C$1))</f>
        <v>5</v>
      </c>
      <c r="D11" s="97">
        <f>SUMPRODUCT(('LB133 Comments'!$P$1:'LB133 Comments'!$R$1974=$A11)*('LB133 Comments'!$J$1:'LB133 Comments'!$J$1974=D$1))</f>
        <v>20</v>
      </c>
      <c r="E11" s="97">
        <f>SUMPRODUCT(('LB133 Comments'!$P$1:'LB133 Comments'!$R$1974=$A11)*('LB133 Comments'!$J$1:'LB133 Comments'!$J$1974=E$1))</f>
        <v>27</v>
      </c>
      <c r="F11" s="97">
        <f>SUMPRODUCT(('LB133 Comments'!$P$1:'LB133 Comments'!$R$1974=$A11)*('LB133 Comments'!$J$1:'LB133 Comments'!$J$1974=F$1))</f>
        <v>0</v>
      </c>
      <c r="G11" s="97">
        <f>SUMPRODUCT(('LB133 Comments'!$P$1:'LB133 Comments'!$R$1974=$A11)*('LB133 Comments'!$J$1:'LB133 Comments'!$J$1974=""))</f>
        <v>0</v>
      </c>
      <c r="H11" s="97">
        <f t="shared" si="0"/>
        <v>0</v>
      </c>
      <c r="I11" s="99">
        <f>SUMPRODUCT(('LB133 Comments'!$P$1:'LB133 Comments'!$R$1974=$A11)*('LB133 Comments'!$M$1:'LB133 Comments'!$M$1974="Editor To Do"))</f>
        <v>0</v>
      </c>
      <c r="J11" s="100">
        <f>SUMPRODUCT(('LB133 Comments'!$P$1:'LB133 Comments'!$R$1974=$A11)*('LB133 Comments'!$M$1:'LB133 Comments'!$M$1974="Done"))</f>
        <v>32</v>
      </c>
      <c r="K11" s="101"/>
      <c r="L11" s="102"/>
      <c r="N11" s="57"/>
      <c r="O11" s="54"/>
      <c r="P11" s="17"/>
      <c r="Q11" s="17"/>
      <c r="R11" s="17"/>
      <c r="S11" s="17"/>
      <c r="T11" s="17"/>
      <c r="U11" s="17"/>
      <c r="V11" s="17"/>
      <c r="W11" s="17"/>
      <c r="X11" s="17"/>
      <c r="Y11" s="17"/>
      <c r="Z11" s="17"/>
      <c r="AA11" s="17"/>
    </row>
    <row r="12" spans="1:27" ht="11.25" customHeight="1">
      <c r="A12" s="96" t="s">
        <v>2766</v>
      </c>
      <c r="B12" s="97">
        <f>COUNTIF('LB133 Comments'!P$2:'LB133 Comments'!P$1974,A12)</f>
        <v>11</v>
      </c>
      <c r="C12" s="97">
        <f>SUMPRODUCT(('LB133 Comments'!$P$1:'LB133 Comments'!$R$1974=$A12)*('LB133 Comments'!$J$1:'LB133 Comments'!$J$1974=C$1))</f>
        <v>8</v>
      </c>
      <c r="D12" s="97">
        <f>SUMPRODUCT(('LB133 Comments'!$P$1:'LB133 Comments'!$R$1974=$A12)*('LB133 Comments'!$J$1:'LB133 Comments'!$J$1974=D$1))</f>
        <v>0</v>
      </c>
      <c r="E12" s="97">
        <f>SUMPRODUCT(('LB133 Comments'!$P$1:'LB133 Comments'!$R$1974=$A12)*('LB133 Comments'!$J$1:'LB133 Comments'!$J$1974=E$1))</f>
        <v>3</v>
      </c>
      <c r="F12" s="97">
        <f>SUMPRODUCT(('LB133 Comments'!$P$1:'LB133 Comments'!$R$1974=$A12)*('LB133 Comments'!$J$1:'LB133 Comments'!$J$1974=F$1))</f>
        <v>0</v>
      </c>
      <c r="G12" s="97">
        <f>SUMPRODUCT(('LB133 Comments'!$P$1:'LB133 Comments'!$R$1974=$A12)*('LB133 Comments'!$J$1:'LB133 Comments'!$J$1974=""))</f>
        <v>0</v>
      </c>
      <c r="H12" s="97">
        <f>SUM(F12,G12)</f>
        <v>0</v>
      </c>
      <c r="I12" s="99">
        <f>SUMPRODUCT(('LB133 Comments'!$P$1:'LB133 Comments'!$R$1974=$A12)*('LB133 Comments'!$M$1:'LB133 Comments'!$M$1974="Editor To Do"))</f>
        <v>0</v>
      </c>
      <c r="J12" s="100">
        <f>SUMPRODUCT(('LB133 Comments'!$P$1:'LB133 Comments'!$R$1974=$A12)*('LB133 Comments'!$M$1:'LB133 Comments'!$M$1974="Done"))</f>
        <v>11</v>
      </c>
      <c r="K12" s="101"/>
      <c r="L12" s="102"/>
      <c r="M12" s="12"/>
      <c r="N12" s="14"/>
      <c r="O12" s="55"/>
      <c r="P12" s="17"/>
      <c r="Q12" s="17"/>
      <c r="R12" s="17"/>
      <c r="S12" s="17"/>
      <c r="T12" s="17"/>
      <c r="U12" s="17"/>
      <c r="V12" s="17"/>
      <c r="W12" s="17"/>
      <c r="X12" s="17"/>
      <c r="Y12" s="17"/>
      <c r="Z12" s="17"/>
      <c r="AA12" s="17"/>
    </row>
    <row r="13" spans="1:27" ht="11.25" customHeight="1">
      <c r="A13" s="96" t="s">
        <v>2737</v>
      </c>
      <c r="B13" s="97">
        <f>COUNTIF('LB133 Comments'!P$2:'LB133 Comments'!P$1974,A13)</f>
        <v>35</v>
      </c>
      <c r="C13" s="97">
        <f>SUMPRODUCT(('LB133 Comments'!$P$1:'LB133 Comments'!$R$1974=$A13)*('LB133 Comments'!$J$1:'LB133 Comments'!$J$1974=C$1))</f>
        <v>16</v>
      </c>
      <c r="D13" s="97">
        <f>SUMPRODUCT(('LB133 Comments'!$P$1:'LB133 Comments'!$R$1974=$A13)*('LB133 Comments'!$J$1:'LB133 Comments'!$J$1974=D$1))</f>
        <v>6</v>
      </c>
      <c r="E13" s="97">
        <f>SUMPRODUCT(('LB133 Comments'!$P$1:'LB133 Comments'!$R$1974=$A13)*('LB133 Comments'!$J$1:'LB133 Comments'!$J$1974=E$1))</f>
        <v>13</v>
      </c>
      <c r="F13" s="97">
        <f>SUMPRODUCT(('LB133 Comments'!$P$1:'LB133 Comments'!$R$1974=$A13)*('LB133 Comments'!$J$1:'LB133 Comments'!$J$1974=F$1))</f>
        <v>0</v>
      </c>
      <c r="G13" s="97">
        <f>SUMPRODUCT(('LB133 Comments'!$P$1:'LB133 Comments'!$R$1974=$A13)*('LB133 Comments'!$J$1:'LB133 Comments'!$J$1974=""))</f>
        <v>0</v>
      </c>
      <c r="H13" s="97">
        <f>SUM(F13,G13)</f>
        <v>0</v>
      </c>
      <c r="I13" s="99">
        <f>SUMPRODUCT(('LB133 Comments'!$P$1:'LB133 Comments'!$R$1974=$A13)*('LB133 Comments'!$M$1:'LB133 Comments'!$M$1974="Editor To Do"))</f>
        <v>0</v>
      </c>
      <c r="J13" s="100">
        <f>SUMPRODUCT(('LB133 Comments'!$P$1:'LB133 Comments'!$R$1974=$A13)*('LB133 Comments'!$M$1:'LB133 Comments'!$M$1974="Done"))</f>
        <v>29</v>
      </c>
      <c r="K13" s="101"/>
      <c r="L13" s="102"/>
      <c r="N13" s="57"/>
      <c r="O13" s="54"/>
      <c r="P13" s="17"/>
      <c r="Q13" s="17"/>
      <c r="R13" s="17"/>
      <c r="S13" s="17"/>
      <c r="T13" s="17"/>
      <c r="U13" s="17"/>
      <c r="V13" s="17"/>
      <c r="W13" s="17"/>
      <c r="X13" s="17"/>
      <c r="Y13" s="17"/>
      <c r="Z13" s="17"/>
      <c r="AA13" s="17"/>
    </row>
    <row r="14" spans="1:27" ht="11.25" customHeight="1">
      <c r="A14" s="96" t="s">
        <v>2925</v>
      </c>
      <c r="B14" s="97">
        <f>COUNTIF('LB133 Comments'!P$2:'LB133 Comments'!P$1974,A14)</f>
        <v>31</v>
      </c>
      <c r="C14" s="97">
        <f>SUMPRODUCT(('LB133 Comments'!$P$1:'LB133 Comments'!$R$1974=$A14)*('LB133 Comments'!$J$1:'LB133 Comments'!$J$1974=C$1))</f>
        <v>13</v>
      </c>
      <c r="D14" s="97">
        <f>SUMPRODUCT(('LB133 Comments'!$P$1:'LB133 Comments'!$R$1974=$A14)*('LB133 Comments'!$J$1:'LB133 Comments'!$J$1974=D$1))</f>
        <v>8</v>
      </c>
      <c r="E14" s="97">
        <f>SUMPRODUCT(('LB133 Comments'!$P$1:'LB133 Comments'!$R$1974=$A14)*('LB133 Comments'!$J$1:'LB133 Comments'!$J$1974=E$1))</f>
        <v>10</v>
      </c>
      <c r="F14" s="97">
        <f>SUMPRODUCT(('LB133 Comments'!$P$1:'LB133 Comments'!$R$1974=$A14)*('LB133 Comments'!$J$1:'LB133 Comments'!$J$1974=F$1))</f>
        <v>0</v>
      </c>
      <c r="G14" s="97">
        <f>SUMPRODUCT(('LB133 Comments'!$P$1:'LB133 Comments'!$R$1974=$A14)*('LB133 Comments'!$J$1:'LB133 Comments'!$J$1974=""))</f>
        <v>0</v>
      </c>
      <c r="H14" s="97">
        <f>SUM(F14,G14)</f>
        <v>0</v>
      </c>
      <c r="I14" s="99">
        <f>SUMPRODUCT(('LB133 Comments'!$P$1:'LB133 Comments'!$R$1974=$A14)*('LB133 Comments'!$M$1:'LB133 Comments'!$M$1974="Editor To Do"))</f>
        <v>0</v>
      </c>
      <c r="J14" s="100">
        <f>SUMPRODUCT(('LB133 Comments'!$P$1:'LB133 Comments'!$R$1974=$A14)*('LB133 Comments'!$M$1:'LB133 Comments'!$M$1974="Done"))</f>
        <v>23</v>
      </c>
      <c r="K14" s="101"/>
      <c r="L14" s="102"/>
      <c r="N14" s="57"/>
      <c r="O14" s="54"/>
      <c r="P14" s="17"/>
      <c r="Q14" s="17"/>
      <c r="R14" s="17"/>
      <c r="S14" s="17"/>
      <c r="T14" s="17"/>
      <c r="U14" s="17"/>
      <c r="V14" s="17"/>
      <c r="W14" s="17"/>
      <c r="X14" s="17"/>
      <c r="Y14" s="17"/>
      <c r="Z14" s="17"/>
      <c r="AA14" s="17"/>
    </row>
    <row r="15" spans="1:27" ht="11.25" customHeight="1">
      <c r="A15" s="96" t="s">
        <v>2738</v>
      </c>
      <c r="B15" s="97">
        <f>COUNTIF('LB133 Comments'!P$2:'LB133 Comments'!P$1974,A15)</f>
        <v>30</v>
      </c>
      <c r="C15" s="97">
        <f>SUMPRODUCT(('LB133 Comments'!$P$1:'LB133 Comments'!$R$1974=$A15)*('LB133 Comments'!$J$1:'LB133 Comments'!$J$1974=C$1))</f>
        <v>5</v>
      </c>
      <c r="D15" s="97">
        <f>SUMPRODUCT(('LB133 Comments'!$P$1:'LB133 Comments'!$R$1974=$A15)*('LB133 Comments'!$J$1:'LB133 Comments'!$J$1974=D$1))</f>
        <v>11</v>
      </c>
      <c r="E15" s="97">
        <f>SUMPRODUCT(('LB133 Comments'!$P$1:'LB133 Comments'!$R$1974=$A15)*('LB133 Comments'!$J$1:'LB133 Comments'!$J$1974=E$1))</f>
        <v>7</v>
      </c>
      <c r="F15" s="97">
        <f>SUMPRODUCT(('LB133 Comments'!$P$1:'LB133 Comments'!$R$1974=$A15)*('LB133 Comments'!$J$1:'LB133 Comments'!$J$1974=F$1))</f>
        <v>7</v>
      </c>
      <c r="G15" s="97">
        <f>SUMPRODUCT(('LB133 Comments'!$P$1:'LB133 Comments'!$R$1974=$A15)*('LB133 Comments'!$J$1:'LB133 Comments'!$J$1974=""))</f>
        <v>0</v>
      </c>
      <c r="H15" s="97">
        <f>SUM(F15,G15)</f>
        <v>7</v>
      </c>
      <c r="I15" s="99">
        <f>SUMPRODUCT(('LB133 Comments'!$P$1:'LB133 Comments'!$R$1974=$A15)*('LB133 Comments'!$M$1:'LB133 Comments'!$M$1974="Editor To Do"))</f>
        <v>0</v>
      </c>
      <c r="J15" s="100">
        <f>SUMPRODUCT(('LB133 Comments'!$P$1:'LB133 Comments'!$R$1974=$A15)*('LB133 Comments'!$M$1:'LB133 Comments'!$M$1974="Done"))</f>
        <v>12</v>
      </c>
      <c r="K15" s="101"/>
      <c r="L15" s="102"/>
      <c r="N15" s="57"/>
      <c r="O15" s="54"/>
      <c r="P15" s="17"/>
      <c r="Q15" s="17"/>
      <c r="R15" s="17"/>
      <c r="S15" s="17"/>
      <c r="T15" s="17"/>
      <c r="U15" s="17"/>
      <c r="V15" s="17"/>
      <c r="W15" s="17"/>
      <c r="X15" s="17"/>
      <c r="Y15" s="17"/>
      <c r="Z15" s="17"/>
      <c r="AA15" s="17"/>
    </row>
    <row r="16" spans="1:27" ht="11.25" customHeight="1">
      <c r="A16" s="96" t="s">
        <v>2753</v>
      </c>
      <c r="B16" s="97">
        <f>COUNTIF('LB133 Comments'!P$2:'LB133 Comments'!P$1974,A16)</f>
        <v>1</v>
      </c>
      <c r="C16" s="97">
        <f>SUMPRODUCT(('LB133 Comments'!$P$1:'LB133 Comments'!$R$1974=$A16)*('LB133 Comments'!$J$1:'LB133 Comments'!$J$1974=C$1))</f>
        <v>0</v>
      </c>
      <c r="D16" s="97">
        <f>SUMPRODUCT(('LB133 Comments'!$P$1:'LB133 Comments'!$R$1974=$A16)*('LB133 Comments'!$J$1:'LB133 Comments'!$J$1974=D$1))</f>
        <v>0</v>
      </c>
      <c r="E16" s="97">
        <f>SUMPRODUCT(('LB133 Comments'!$P$1:'LB133 Comments'!$R$1974=$A16)*('LB133 Comments'!$J$1:'LB133 Comments'!$J$1974=E$1))</f>
        <v>1</v>
      </c>
      <c r="F16" s="97">
        <f>SUMPRODUCT(('LB133 Comments'!$P$1:'LB133 Comments'!$R$1974=$A16)*('LB133 Comments'!$J$1:'LB133 Comments'!$J$1974=F$1))</f>
        <v>0</v>
      </c>
      <c r="G16" s="97">
        <f>SUMPRODUCT(('LB133 Comments'!$P$1:'LB133 Comments'!$R$1974=$A16)*('LB133 Comments'!$J$1:'LB133 Comments'!$J$1974=""))</f>
        <v>0</v>
      </c>
      <c r="H16" s="97">
        <f t="shared" si="0"/>
        <v>0</v>
      </c>
      <c r="I16" s="99">
        <f>SUMPRODUCT(('LB133 Comments'!$P$1:'LB133 Comments'!$R$1974=$A16)*('LB133 Comments'!$M$1:'LB133 Comments'!$M$1974="Editor To Do"))</f>
        <v>0</v>
      </c>
      <c r="J16" s="100">
        <f>SUMPRODUCT(('LB133 Comments'!$P$1:'LB133 Comments'!$R$1974=$A16)*('LB133 Comments'!$M$1:'LB133 Comments'!$M$1974="Done"))</f>
        <v>1</v>
      </c>
      <c r="K16" s="101"/>
      <c r="L16" s="102"/>
      <c r="N16" s="57"/>
      <c r="O16" s="54"/>
      <c r="P16" s="17"/>
      <c r="Q16" s="17"/>
      <c r="R16" s="17"/>
      <c r="S16" s="17"/>
      <c r="T16" s="17"/>
      <c r="U16" s="17"/>
      <c r="V16" s="17"/>
      <c r="W16" s="17"/>
      <c r="X16" s="17"/>
      <c r="Y16" s="17"/>
      <c r="Z16" s="17"/>
      <c r="AA16" s="17"/>
    </row>
    <row r="17" spans="1:27" ht="11.25" customHeight="1">
      <c r="A17" s="96" t="s">
        <v>2849</v>
      </c>
      <c r="B17" s="97">
        <f>COUNTIF('LB133 Comments'!P$2:'LB133 Comments'!P$1974,A17)</f>
        <v>13</v>
      </c>
      <c r="C17" s="97">
        <f>SUMPRODUCT(('LB133 Comments'!$P$1:'LB133 Comments'!$R$1974=$A17)*('LB133 Comments'!$J$1:'LB133 Comments'!$J$1974=C$1))</f>
        <v>2</v>
      </c>
      <c r="D17" s="97">
        <f>SUMPRODUCT(('LB133 Comments'!$P$1:'LB133 Comments'!$R$1974=$A17)*('LB133 Comments'!$J$1:'LB133 Comments'!$J$1974=D$1))</f>
        <v>3</v>
      </c>
      <c r="E17" s="97">
        <f>SUMPRODUCT(('LB133 Comments'!$P$1:'LB133 Comments'!$R$1974=$A17)*('LB133 Comments'!$J$1:'LB133 Comments'!$J$1974=E$1))</f>
        <v>7</v>
      </c>
      <c r="F17" s="97">
        <f>SUMPRODUCT(('LB133 Comments'!$P$1:'LB133 Comments'!$R$1974=$A17)*('LB133 Comments'!$J$1:'LB133 Comments'!$J$1974=F$1))</f>
        <v>1</v>
      </c>
      <c r="G17" s="97">
        <f>SUMPRODUCT(('LB133 Comments'!$P$1:'LB133 Comments'!$R$1974=$A17)*('LB133 Comments'!$J$1:'LB133 Comments'!$J$1974=""))</f>
        <v>0</v>
      </c>
      <c r="H17" s="97">
        <f t="shared" si="0"/>
        <v>1</v>
      </c>
      <c r="I17" s="99">
        <f>SUMPRODUCT(('LB133 Comments'!$P$1:'LB133 Comments'!$R$1974=$A17)*('LB133 Comments'!$M$1:'LB133 Comments'!$M$1974="Editor To Do"))</f>
        <v>0</v>
      </c>
      <c r="J17" s="100">
        <f>SUMPRODUCT(('LB133 Comments'!$P$1:'LB133 Comments'!$R$1974=$A17)*('LB133 Comments'!$M$1:'LB133 Comments'!$M$1974="Done"))</f>
        <v>9</v>
      </c>
      <c r="K17" s="101"/>
      <c r="L17" s="102"/>
      <c r="N17" s="57"/>
      <c r="O17" s="54"/>
      <c r="P17" s="17"/>
      <c r="Q17" s="17"/>
      <c r="R17" s="17"/>
      <c r="S17" s="17"/>
      <c r="T17" s="17"/>
      <c r="U17" s="17"/>
      <c r="V17" s="17"/>
      <c r="W17" s="17"/>
      <c r="X17" s="17"/>
      <c r="Y17" s="17"/>
      <c r="Z17" s="17"/>
      <c r="AA17" s="17"/>
    </row>
    <row r="18" spans="1:27" ht="11.25" customHeight="1">
      <c r="A18" s="96" t="s">
        <v>2850</v>
      </c>
      <c r="B18" s="97">
        <f>COUNTIF('LB133 Comments'!P$2:'LB133 Comments'!P$1974,A18)</f>
        <v>9</v>
      </c>
      <c r="C18" s="97">
        <f>SUMPRODUCT(('LB133 Comments'!$P$1:'LB133 Comments'!$R$1974=$A18)*('LB133 Comments'!$J$1:'LB133 Comments'!$J$1974=C$1))</f>
        <v>5</v>
      </c>
      <c r="D18" s="97">
        <f>SUMPRODUCT(('LB133 Comments'!$P$1:'LB133 Comments'!$R$1974=$A18)*('LB133 Comments'!$J$1:'LB133 Comments'!$J$1974=D$1))</f>
        <v>0</v>
      </c>
      <c r="E18" s="97">
        <f>SUMPRODUCT(('LB133 Comments'!$P$1:'LB133 Comments'!$R$1974=$A18)*('LB133 Comments'!$J$1:'LB133 Comments'!$J$1974=E$1))</f>
        <v>4</v>
      </c>
      <c r="F18" s="97">
        <f>SUMPRODUCT(('LB133 Comments'!$P$1:'LB133 Comments'!$R$1974=$A18)*('LB133 Comments'!$J$1:'LB133 Comments'!$J$1974=F$1))</f>
        <v>0</v>
      </c>
      <c r="G18" s="97">
        <f>SUMPRODUCT(('LB133 Comments'!$P$1:'LB133 Comments'!$R$1974=$A18)*('LB133 Comments'!$J$1:'LB133 Comments'!$J$1974=""))</f>
        <v>0</v>
      </c>
      <c r="H18" s="97">
        <f t="shared" si="0"/>
        <v>0</v>
      </c>
      <c r="I18" s="99">
        <f>SUMPRODUCT(('LB133 Comments'!$P$1:'LB133 Comments'!$R$1974=$A18)*('LB133 Comments'!$M$1:'LB133 Comments'!$M$1974="Editor To Do"))</f>
        <v>0</v>
      </c>
      <c r="J18" s="100">
        <f>SUMPRODUCT(('LB133 Comments'!$P$1:'LB133 Comments'!$R$1974=$A18)*('LB133 Comments'!$M$1:'LB133 Comments'!$M$1974="Done"))</f>
        <v>9</v>
      </c>
      <c r="K18" s="101"/>
      <c r="L18" s="102"/>
      <c r="O18" s="17"/>
      <c r="P18" s="17"/>
      <c r="Q18" s="17"/>
      <c r="R18" s="17"/>
      <c r="S18" s="17"/>
      <c r="T18" s="17"/>
      <c r="U18" s="17"/>
      <c r="V18" s="17"/>
      <c r="W18" s="17"/>
      <c r="X18" s="17"/>
      <c r="Y18" s="17"/>
      <c r="Z18" s="17"/>
      <c r="AA18" s="17"/>
    </row>
    <row r="19" spans="1:27" ht="11.25" customHeight="1">
      <c r="A19" s="96" t="s">
        <v>2315</v>
      </c>
      <c r="B19" s="97">
        <f>COUNTIF('LB133 Comments'!P$2:'LB133 Comments'!P$1974,A19)</f>
        <v>22</v>
      </c>
      <c r="C19" s="97">
        <f>SUMPRODUCT(('LB133 Comments'!$P$1:'LB133 Comments'!$R$1974=$A19)*('LB133 Comments'!$J$1:'LB133 Comments'!$J$1974=C$1))</f>
        <v>7</v>
      </c>
      <c r="D19" s="97">
        <f>SUMPRODUCT(('LB133 Comments'!$P$1:'LB133 Comments'!$R$1974=$A19)*('LB133 Comments'!$J$1:'LB133 Comments'!$J$1974=D$1))</f>
        <v>8</v>
      </c>
      <c r="E19" s="97">
        <f>SUMPRODUCT(('LB133 Comments'!$P$1:'LB133 Comments'!$R$1974=$A19)*('LB133 Comments'!$J$1:'LB133 Comments'!$J$1974=E$1))</f>
        <v>7</v>
      </c>
      <c r="F19" s="97">
        <f>SUMPRODUCT(('LB133 Comments'!$P$1:'LB133 Comments'!$R$1974=$A19)*('LB133 Comments'!$J$1:'LB133 Comments'!$J$1974=F$1))</f>
        <v>0</v>
      </c>
      <c r="G19" s="97">
        <f>SUMPRODUCT(('LB133 Comments'!$P$1:'LB133 Comments'!$R$1974=$A19)*('LB133 Comments'!$J$1:'LB133 Comments'!$J$1974=""))</f>
        <v>0</v>
      </c>
      <c r="H19" s="97">
        <f>SUM(F19,G19)</f>
        <v>0</v>
      </c>
      <c r="I19" s="99">
        <f>SUMPRODUCT(('LB133 Comments'!$P$1:'LB133 Comments'!$R$1974=$A19)*('LB133 Comments'!$M$1:'LB133 Comments'!$M$1974="Editor To Do"))</f>
        <v>0</v>
      </c>
      <c r="J19" s="100">
        <f>SUMPRODUCT(('LB133 Comments'!$P$1:'LB133 Comments'!$R$1974=$A19)*('LB133 Comments'!$M$1:'LB133 Comments'!$M$1974="Done"))</f>
        <v>13</v>
      </c>
      <c r="K19" s="101"/>
      <c r="L19" s="102"/>
      <c r="O19" s="17"/>
      <c r="P19" s="17"/>
      <c r="Q19" s="17"/>
      <c r="R19" s="17"/>
      <c r="S19" s="17"/>
      <c r="T19" s="17"/>
      <c r="U19" s="17"/>
      <c r="V19" s="17"/>
      <c r="W19" s="17"/>
      <c r="X19" s="17"/>
      <c r="Y19" s="17"/>
      <c r="Z19" s="17"/>
      <c r="AA19" s="17"/>
    </row>
    <row r="20" spans="1:27" ht="11.25" customHeight="1">
      <c r="A20" s="96" t="s">
        <v>2871</v>
      </c>
      <c r="B20" s="97">
        <f>COUNTIF('LB133 Comments'!P$2:'LB133 Comments'!P$1974,A20)</f>
        <v>9</v>
      </c>
      <c r="C20" s="97">
        <f>SUMPRODUCT(('LB133 Comments'!$P$1:'LB133 Comments'!$R$1974=$A20)*('LB133 Comments'!$J$1:'LB133 Comments'!$J$1974=C$1))</f>
        <v>3</v>
      </c>
      <c r="D20" s="97">
        <f>SUMPRODUCT(('LB133 Comments'!$P$1:'LB133 Comments'!$R$1974=$A20)*('LB133 Comments'!$J$1:'LB133 Comments'!$J$1974=D$1))</f>
        <v>3</v>
      </c>
      <c r="E20" s="97">
        <f>SUMPRODUCT(('LB133 Comments'!$P$1:'LB133 Comments'!$R$1974=$A20)*('LB133 Comments'!$J$1:'LB133 Comments'!$J$1974=E$1))</f>
        <v>3</v>
      </c>
      <c r="F20" s="97">
        <f>SUMPRODUCT(('LB133 Comments'!$P$1:'LB133 Comments'!$R$1974=$A20)*('LB133 Comments'!$J$1:'LB133 Comments'!$J$1974=F$1))</f>
        <v>0</v>
      </c>
      <c r="G20" s="97">
        <f>SUMPRODUCT(('LB133 Comments'!$P$1:'LB133 Comments'!$R$1974=$A20)*('LB133 Comments'!$J$1:'LB133 Comments'!$J$1974=""))</f>
        <v>0</v>
      </c>
      <c r="H20" s="97">
        <f t="shared" si="0"/>
        <v>0</v>
      </c>
      <c r="I20" s="99">
        <f>SUMPRODUCT(('LB133 Comments'!$P$1:'LB133 Comments'!$R$1974=$A20)*('LB133 Comments'!$M$1:'LB133 Comments'!$M$1974="Editor To Do"))</f>
        <v>0</v>
      </c>
      <c r="J20" s="100">
        <f>SUMPRODUCT(('LB133 Comments'!$P$1:'LB133 Comments'!$R$1974=$A20)*('LB133 Comments'!$M$1:'LB133 Comments'!$M$1974="Done"))</f>
        <v>6</v>
      </c>
      <c r="K20" s="101"/>
      <c r="L20" s="102"/>
      <c r="O20" s="17"/>
      <c r="P20" s="17"/>
      <c r="Q20" s="17"/>
      <c r="R20" s="17"/>
      <c r="S20" s="17"/>
      <c r="T20" s="17"/>
      <c r="U20" s="17"/>
      <c r="V20" s="17"/>
      <c r="W20" s="17"/>
      <c r="X20" s="17"/>
      <c r="Y20" s="17"/>
      <c r="Z20" s="17"/>
      <c r="AA20" s="17"/>
    </row>
    <row r="21" spans="1:27" ht="11.25" customHeight="1">
      <c r="A21" s="96"/>
      <c r="B21" s="97"/>
      <c r="C21" s="97"/>
      <c r="D21" s="97"/>
      <c r="E21" s="97"/>
      <c r="F21" s="97"/>
      <c r="G21" s="97"/>
      <c r="H21" s="98"/>
      <c r="I21" s="99"/>
      <c r="J21" s="100"/>
      <c r="K21" s="101"/>
      <c r="L21" s="102"/>
      <c r="P21" s="17"/>
      <c r="Q21" s="17"/>
      <c r="R21" s="17"/>
      <c r="S21" s="17"/>
      <c r="T21" s="17"/>
      <c r="U21" s="17"/>
      <c r="V21" s="17"/>
      <c r="W21" s="17"/>
      <c r="X21" s="17"/>
      <c r="Y21" s="17"/>
      <c r="Z21" s="17"/>
      <c r="AA21" s="17"/>
    </row>
    <row r="22" spans="1:12" ht="11.25" customHeight="1">
      <c r="A22" s="88" t="s">
        <v>2785</v>
      </c>
      <c r="B22" s="89">
        <f aca="true" t="shared" si="1" ref="B22:J22">SUM(B2:B21)</f>
        <v>798</v>
      </c>
      <c r="C22" s="89">
        <f t="shared" si="1"/>
        <v>234</v>
      </c>
      <c r="D22" s="89">
        <f t="shared" si="1"/>
        <v>326</v>
      </c>
      <c r="E22" s="89">
        <f t="shared" si="1"/>
        <v>203</v>
      </c>
      <c r="F22" s="89">
        <f t="shared" si="1"/>
        <v>17</v>
      </c>
      <c r="G22" s="89">
        <f t="shared" si="1"/>
        <v>18</v>
      </c>
      <c r="H22" s="89">
        <f t="shared" si="1"/>
        <v>28</v>
      </c>
      <c r="I22" s="89">
        <f t="shared" si="1"/>
        <v>0</v>
      </c>
      <c r="J22" s="89">
        <f t="shared" si="1"/>
        <v>436</v>
      </c>
      <c r="K22" s="90"/>
      <c r="L22" s="91"/>
    </row>
    <row r="24" spans="1:14" ht="12.75">
      <c r="A24" s="18" t="s">
        <v>2835</v>
      </c>
      <c r="B24" s="19" t="s">
        <v>2836</v>
      </c>
      <c r="F24" s="52" t="s">
        <v>2777</v>
      </c>
      <c r="G24" s="19" t="s">
        <v>2785</v>
      </c>
      <c r="H24" s="19" t="s">
        <v>2758</v>
      </c>
      <c r="J24" s="18" t="s">
        <v>2772</v>
      </c>
      <c r="K24" s="71" t="s">
        <v>2773</v>
      </c>
      <c r="L24" s="72"/>
      <c r="N24"/>
    </row>
    <row r="25" spans="1:14" ht="12.75">
      <c r="A25" s="22" t="s">
        <v>2785</v>
      </c>
      <c r="B25" s="21">
        <f>COUNTA('LB133 Comments'!B$2:'LB133 Comments'!B$1500)</f>
        <v>1414</v>
      </c>
      <c r="C25" s="16"/>
      <c r="F25" s="22"/>
      <c r="G25" s="21">
        <f aca="true" t="shared" si="2" ref="G25:G35">SUMIF(K$2:K$21,F25,B$2:B$21)</f>
        <v>0</v>
      </c>
      <c r="H25" s="21">
        <f aca="true" t="shared" si="3" ref="H25:H35">SUMIF(K$2:K$21,F25,H$2:H$21)</f>
        <v>0</v>
      </c>
      <c r="J25" s="59"/>
      <c r="K25" s="69"/>
      <c r="L25" s="70"/>
      <c r="N25"/>
    </row>
    <row r="26" spans="1:14" ht="12.75">
      <c r="A26" s="22" t="s">
        <v>2834</v>
      </c>
      <c r="B26" s="21">
        <f>COUNTIF('LB133 Comments'!F$2:'LB133 Comments'!F$1500,"T")</f>
        <v>784</v>
      </c>
      <c r="F26" s="22"/>
      <c r="G26" s="21">
        <f t="shared" si="2"/>
        <v>0</v>
      </c>
      <c r="H26" s="21">
        <f t="shared" si="3"/>
        <v>0</v>
      </c>
      <c r="J26" s="66"/>
      <c r="K26" s="69"/>
      <c r="L26" s="70"/>
      <c r="N26"/>
    </row>
    <row r="27" spans="1:14" ht="12.75">
      <c r="A27" s="22" t="s">
        <v>2783</v>
      </c>
      <c r="B27" s="21">
        <f>COUNTIF('LB133 Comments'!F$2:'LB133 Comments'!F$1500,"E")</f>
        <v>629</v>
      </c>
      <c r="D27" s="15"/>
      <c r="F27" s="22"/>
      <c r="G27" s="21">
        <f t="shared" si="2"/>
        <v>0</v>
      </c>
      <c r="H27" s="21">
        <f t="shared" si="3"/>
        <v>0</v>
      </c>
      <c r="J27" s="67"/>
      <c r="K27" s="69"/>
      <c r="L27" s="70"/>
      <c r="N27"/>
    </row>
    <row r="28" spans="1:14" ht="12.75">
      <c r="A28" s="22" t="s">
        <v>2788</v>
      </c>
      <c r="B28" s="21">
        <f>COUNTIF('LB133 Comments'!J$2:'LB133 Comments'!J$1974,A28)</f>
        <v>794</v>
      </c>
      <c r="D28" s="15"/>
      <c r="F28" s="22"/>
      <c r="G28" s="21">
        <f t="shared" si="2"/>
        <v>0</v>
      </c>
      <c r="H28" s="21">
        <f t="shared" si="3"/>
        <v>0</v>
      </c>
      <c r="J28" s="68"/>
      <c r="K28" s="69"/>
      <c r="L28" s="70"/>
      <c r="N28"/>
    </row>
    <row r="29" spans="1:14" ht="12.75">
      <c r="A29" s="22" t="s">
        <v>2789</v>
      </c>
      <c r="B29" s="21">
        <f>COUNTIF('LB133 Comments'!J$2:'LB133 Comments'!J$2007,A29)</f>
        <v>238</v>
      </c>
      <c r="D29" s="15"/>
      <c r="F29" s="22"/>
      <c r="G29" s="21">
        <f t="shared" si="2"/>
        <v>0</v>
      </c>
      <c r="H29" s="21">
        <f t="shared" si="3"/>
        <v>0</v>
      </c>
      <c r="J29" s="73"/>
      <c r="K29" s="74"/>
      <c r="L29" s="75"/>
      <c r="N29"/>
    </row>
    <row r="30" spans="1:14" ht="12.75">
      <c r="A30" s="22" t="s">
        <v>2815</v>
      </c>
      <c r="B30" s="21">
        <f>COUNTIF('LB133 Comments'!J$2:'LB133 Comments'!J$2007,A30)</f>
        <v>346</v>
      </c>
      <c r="F30" s="22"/>
      <c r="G30" s="21">
        <f t="shared" si="2"/>
        <v>0</v>
      </c>
      <c r="H30" s="21">
        <f t="shared" si="3"/>
        <v>0</v>
      </c>
      <c r="J30" s="21"/>
      <c r="K30" s="69"/>
      <c r="L30" s="70"/>
      <c r="N30"/>
    </row>
    <row r="31" spans="1:14" ht="12.75">
      <c r="A31" s="22" t="s">
        <v>2787</v>
      </c>
      <c r="B31" s="21">
        <f>COUNTIF('LB133 Comments'!J$2:'LB133 Comments'!J$2007,A31)</f>
        <v>18</v>
      </c>
      <c r="D31" s="15"/>
      <c r="F31" s="22"/>
      <c r="G31" s="21">
        <f t="shared" si="2"/>
        <v>0</v>
      </c>
      <c r="H31" s="21">
        <f t="shared" si="3"/>
        <v>0</v>
      </c>
      <c r="J31" s="23"/>
      <c r="K31" s="69"/>
      <c r="L31" s="70"/>
      <c r="N31"/>
    </row>
    <row r="32" spans="1:14" ht="12.75">
      <c r="A32" s="22" t="s">
        <v>2770</v>
      </c>
      <c r="B32" s="21">
        <f>COUNTA('LB133 Comments'!L$2:'LB133 Comments'!L$2007)</f>
        <v>0</v>
      </c>
      <c r="D32" s="15"/>
      <c r="F32" s="22"/>
      <c r="G32" s="21">
        <f t="shared" si="2"/>
        <v>0</v>
      </c>
      <c r="H32" s="21">
        <f t="shared" si="3"/>
        <v>0</v>
      </c>
      <c r="K32" s="15"/>
      <c r="N32"/>
    </row>
    <row r="33" spans="1:14" ht="12.75">
      <c r="A33" s="22" t="s">
        <v>2762</v>
      </c>
      <c r="B33" s="21">
        <f>COUNTIF('LB133 Comments'!M$2:'LB133 Comments'!M$2007,"Editor To Do")</f>
        <v>5</v>
      </c>
      <c r="D33" s="15"/>
      <c r="F33" s="22"/>
      <c r="G33" s="21">
        <f t="shared" si="2"/>
        <v>0</v>
      </c>
      <c r="H33" s="21">
        <f t="shared" si="3"/>
        <v>0</v>
      </c>
      <c r="K33" s="15"/>
      <c r="N33"/>
    </row>
    <row r="34" spans="1:14" ht="12.75">
      <c r="A34" s="22" t="s">
        <v>2751</v>
      </c>
      <c r="B34" s="21">
        <f>COUNTIF('LB133 Comments'!M$2:'LB133 Comments'!M$2007,"Can't do")</f>
        <v>0</v>
      </c>
      <c r="D34" s="15"/>
      <c r="F34" s="22"/>
      <c r="G34" s="21">
        <f t="shared" si="2"/>
        <v>0</v>
      </c>
      <c r="H34" s="21">
        <f t="shared" si="3"/>
        <v>0</v>
      </c>
      <c r="K34" s="15"/>
      <c r="N34"/>
    </row>
    <row r="35" spans="1:14" ht="12.75">
      <c r="A35" s="22" t="s">
        <v>2814</v>
      </c>
      <c r="B35" s="21">
        <f>COUNTIF('LB133 Comments'!M$2:'LB133 Comments'!M$2007,"Done")</f>
        <v>1026</v>
      </c>
      <c r="C35" s="49"/>
      <c r="D35" s="15"/>
      <c r="F35" s="22"/>
      <c r="G35" s="21">
        <f t="shared" si="2"/>
        <v>0</v>
      </c>
      <c r="H35" s="21">
        <f t="shared" si="3"/>
        <v>0</v>
      </c>
      <c r="K35" s="15"/>
      <c r="N35"/>
    </row>
    <row r="36" spans="1:14" ht="12.75">
      <c r="A36" s="22" t="s">
        <v>2832</v>
      </c>
      <c r="B36" s="21">
        <f>COUNTIF('LB133 Comments'!J$2:'LB133 Comments'!J$7,"")</f>
        <v>0</v>
      </c>
      <c r="F36" s="53" t="s">
        <v>2786</v>
      </c>
      <c r="G36" s="23">
        <f>SUM(G25:G35)</f>
        <v>0</v>
      </c>
      <c r="H36" s="23">
        <f>SUM(H25:H35)</f>
        <v>0</v>
      </c>
      <c r="N36"/>
    </row>
    <row r="37" spans="6:8" ht="12.75">
      <c r="F37" s="92"/>
      <c r="G37" s="93"/>
      <c r="H37" s="93"/>
    </row>
    <row r="42" ht="13.5" thickBot="1"/>
    <row r="43" ht="12.75">
      <c r="L43" s="64" t="s">
        <v>2838</v>
      </c>
    </row>
    <row r="44" ht="12.75">
      <c r="L44" s="65" t="s">
        <v>2814</v>
      </c>
    </row>
    <row r="45" ht="13.5" thickBot="1">
      <c r="L45" s="63">
        <f>(B35+B34+B31)/B25</f>
        <v>0.7383309759547383</v>
      </c>
    </row>
    <row r="48" ht="12.75">
      <c r="L48" s="94"/>
    </row>
    <row r="49" ht="12.75">
      <c r="L49" s="94"/>
    </row>
    <row r="69" spans="1:6" ht="12.75">
      <c r="A69" s="25" t="s">
        <v>2755</v>
      </c>
      <c r="B69" s="26"/>
      <c r="C69" s="26"/>
      <c r="D69" s="61"/>
      <c r="E69" s="61"/>
      <c r="F69" s="27"/>
    </row>
    <row r="70" spans="1:6" ht="12.75">
      <c r="A70" s="28" t="s">
        <v>2776</v>
      </c>
      <c r="B70" s="29"/>
      <c r="C70" s="29"/>
      <c r="D70" s="60"/>
      <c r="E70" s="60"/>
      <c r="F70" s="30"/>
    </row>
    <row r="71" spans="1:6" ht="12.75">
      <c r="A71" s="31" t="s">
        <v>2793</v>
      </c>
      <c r="B71" s="29"/>
      <c r="C71" s="29"/>
      <c r="D71" s="60"/>
      <c r="E71" s="60"/>
      <c r="F71" s="30"/>
    </row>
    <row r="72" spans="1:6" ht="12.75">
      <c r="A72" s="28" t="s">
        <v>2790</v>
      </c>
      <c r="B72" s="29"/>
      <c r="C72" s="29"/>
      <c r="D72" s="60"/>
      <c r="E72" s="60"/>
      <c r="F72" s="30"/>
    </row>
    <row r="73" spans="1:6" ht="12.75">
      <c r="A73" s="32" t="s">
        <v>2801</v>
      </c>
      <c r="B73" s="29"/>
      <c r="C73" s="29"/>
      <c r="D73" s="60"/>
      <c r="E73" s="60"/>
      <c r="F73" s="30"/>
    </row>
    <row r="74" spans="1:6" ht="12.75">
      <c r="A74" s="32" t="s">
        <v>2802</v>
      </c>
      <c r="B74" s="29"/>
      <c r="C74" s="29"/>
      <c r="D74" s="60"/>
      <c r="E74" s="60"/>
      <c r="F74" s="30"/>
    </row>
    <row r="75" spans="1:6" ht="12.75">
      <c r="A75" s="33" t="s">
        <v>2794</v>
      </c>
      <c r="B75" s="29"/>
      <c r="C75" s="29"/>
      <c r="D75" s="60"/>
      <c r="E75" s="60"/>
      <c r="F75" s="30"/>
    </row>
    <row r="76" spans="1:6" ht="12.75">
      <c r="A76" s="28" t="s">
        <v>2808</v>
      </c>
      <c r="B76" s="29"/>
      <c r="C76" s="29"/>
      <c r="D76" s="60"/>
      <c r="E76" s="60"/>
      <c r="F76" s="30"/>
    </row>
    <row r="77" spans="1:6" ht="12.75">
      <c r="A77" s="32" t="s">
        <v>2792</v>
      </c>
      <c r="B77" s="29"/>
      <c r="C77" s="29"/>
      <c r="D77" s="60"/>
      <c r="E77" s="60"/>
      <c r="F77" s="30"/>
    </row>
    <row r="78" spans="1:6" ht="12.75">
      <c r="A78" s="32" t="s">
        <v>2797</v>
      </c>
      <c r="B78" s="29"/>
      <c r="C78" s="29"/>
      <c r="D78" s="60"/>
      <c r="E78" s="60"/>
      <c r="F78" s="30"/>
    </row>
    <row r="79" spans="1:6" ht="12.75">
      <c r="A79" s="32" t="s">
        <v>2798</v>
      </c>
      <c r="B79" s="29"/>
      <c r="C79" s="29"/>
      <c r="D79" s="60"/>
      <c r="E79" s="60"/>
      <c r="F79" s="30"/>
    </row>
    <row r="80" spans="1:6" ht="12.75">
      <c r="A80" s="34" t="s">
        <v>2791</v>
      </c>
      <c r="B80" s="35"/>
      <c r="C80" s="35"/>
      <c r="D80" s="62"/>
      <c r="E80" s="62"/>
      <c r="F80" s="36"/>
    </row>
    <row r="81" ht="12.75">
      <c r="A81" s="13"/>
    </row>
    <row r="82" spans="1:6" ht="12.75">
      <c r="A82" s="25" t="s">
        <v>2775</v>
      </c>
      <c r="B82" s="26"/>
      <c r="C82" s="26"/>
      <c r="D82" s="61"/>
      <c r="E82" s="61"/>
      <c r="F82" s="27"/>
    </row>
    <row r="83" spans="1:6" ht="12.75">
      <c r="A83" s="28" t="s">
        <v>2804</v>
      </c>
      <c r="B83" s="29"/>
      <c r="C83" s="29"/>
      <c r="D83" s="60"/>
      <c r="E83" s="60"/>
      <c r="F83" s="30"/>
    </row>
    <row r="84" spans="1:6" ht="12.75">
      <c r="A84" s="28" t="s">
        <v>2805</v>
      </c>
      <c r="B84" s="29"/>
      <c r="C84" s="29"/>
      <c r="D84" s="60"/>
      <c r="E84" s="60"/>
      <c r="F84" s="30"/>
    </row>
    <row r="85" spans="1:6" ht="12.75">
      <c r="A85" s="32" t="s">
        <v>2810</v>
      </c>
      <c r="B85" s="29"/>
      <c r="C85" s="29"/>
      <c r="D85" s="60"/>
      <c r="E85" s="60"/>
      <c r="F85" s="30"/>
    </row>
    <row r="86" spans="1:6" ht="12.75">
      <c r="A86" s="32" t="s">
        <v>2809</v>
      </c>
      <c r="B86" s="29"/>
      <c r="C86" s="29"/>
      <c r="D86" s="60"/>
      <c r="E86" s="60"/>
      <c r="F86" s="30"/>
    </row>
    <row r="87" spans="1:6" ht="12.75">
      <c r="A87" s="32" t="s">
        <v>2795</v>
      </c>
      <c r="B87" s="29"/>
      <c r="C87" s="29"/>
      <c r="D87" s="60"/>
      <c r="E87" s="60"/>
      <c r="F87" s="30"/>
    </row>
    <row r="88" spans="1:6" ht="12.75">
      <c r="A88" s="28" t="s">
        <v>2796</v>
      </c>
      <c r="B88" s="29"/>
      <c r="C88" s="29"/>
      <c r="D88" s="60"/>
      <c r="E88" s="60"/>
      <c r="F88" s="30"/>
    </row>
    <row r="89" spans="1:6" ht="12.75">
      <c r="A89" s="28" t="s">
        <v>2808</v>
      </c>
      <c r="B89" s="29"/>
      <c r="C89" s="29"/>
      <c r="D89" s="60"/>
      <c r="E89" s="60"/>
      <c r="F89" s="30"/>
    </row>
    <row r="90" spans="1:6" ht="12.75">
      <c r="A90" s="32" t="s">
        <v>2807</v>
      </c>
      <c r="B90" s="29"/>
      <c r="C90" s="29"/>
      <c r="D90" s="60"/>
      <c r="E90" s="60"/>
      <c r="F90" s="30"/>
    </row>
    <row r="91" spans="1:6" ht="12.75">
      <c r="A91" s="32" t="s">
        <v>2806</v>
      </c>
      <c r="B91" s="29"/>
      <c r="C91" s="29"/>
      <c r="D91" s="60"/>
      <c r="E91" s="60"/>
      <c r="F91" s="30"/>
    </row>
    <row r="92" spans="1:6" ht="12.75">
      <c r="A92" s="32" t="s">
        <v>2797</v>
      </c>
      <c r="B92" s="29"/>
      <c r="C92" s="29"/>
      <c r="D92" s="60"/>
      <c r="E92" s="60"/>
      <c r="F92" s="30"/>
    </row>
    <row r="93" spans="1:6" ht="12.75">
      <c r="A93" s="32" t="s">
        <v>2798</v>
      </c>
      <c r="B93" s="29"/>
      <c r="C93" s="29"/>
      <c r="D93" s="60"/>
      <c r="E93" s="60"/>
      <c r="F93" s="30"/>
    </row>
    <row r="94" spans="1:6" ht="12.75">
      <c r="A94" s="34" t="s">
        <v>2791</v>
      </c>
      <c r="B94" s="35"/>
      <c r="C94" s="35"/>
      <c r="D94" s="62"/>
      <c r="E94" s="62"/>
      <c r="F94" s="36"/>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95"/>
  <sheetViews>
    <sheetView workbookViewId="0" topLeftCell="A1">
      <selection activeCell="A3" sqref="A3:E4"/>
    </sheetView>
  </sheetViews>
  <sheetFormatPr defaultColWidth="9.140625" defaultRowHeight="12.75"/>
  <cols>
    <col min="1" max="2" width="9.140625" style="15" customWidth="1"/>
    <col min="3" max="3" width="52.28125" style="0" customWidth="1"/>
    <col min="4" max="4" width="13.00390625" style="0" customWidth="1"/>
    <col min="5" max="5" width="13.8515625" style="0" customWidth="1"/>
    <col min="6" max="6" width="32.421875" style="0" customWidth="1"/>
  </cols>
  <sheetData>
    <row r="1" spans="1:7" ht="25.5">
      <c r="A1" s="20" t="s">
        <v>2837</v>
      </c>
      <c r="B1" s="20" t="s">
        <v>2829</v>
      </c>
      <c r="C1" s="18" t="s">
        <v>2763</v>
      </c>
      <c r="D1" s="18" t="s">
        <v>2830</v>
      </c>
      <c r="E1" s="18" t="s">
        <v>2769</v>
      </c>
      <c r="F1" s="18" t="s">
        <v>2757</v>
      </c>
      <c r="G1" s="77" t="s">
        <v>2750</v>
      </c>
    </row>
    <row r="2" spans="1:7" ht="38.25">
      <c r="A2" s="80">
        <v>0</v>
      </c>
      <c r="B2" s="80"/>
      <c r="C2" s="78" t="s">
        <v>1698</v>
      </c>
      <c r="D2" s="78" t="s">
        <v>2848</v>
      </c>
      <c r="E2" s="79">
        <v>39643</v>
      </c>
      <c r="F2" s="78"/>
      <c r="G2" s="78"/>
    </row>
    <row r="3" spans="1:7" ht="12.75">
      <c r="A3" s="80"/>
      <c r="B3" s="80"/>
      <c r="C3" s="78"/>
      <c r="D3" s="78"/>
      <c r="E3" s="79"/>
      <c r="F3" s="78"/>
      <c r="G3" s="78"/>
    </row>
    <row r="4" spans="1:7" ht="12.75">
      <c r="A4" s="80"/>
      <c r="B4" s="80"/>
      <c r="C4" s="78"/>
      <c r="D4" s="78"/>
      <c r="E4" s="79"/>
      <c r="F4" s="78"/>
      <c r="G4" s="78"/>
    </row>
    <row r="5" spans="1:7" ht="12.75">
      <c r="A5" s="80"/>
      <c r="B5" s="80"/>
      <c r="C5" s="78"/>
      <c r="D5" s="78"/>
      <c r="E5" s="79"/>
      <c r="F5" s="78"/>
      <c r="G5" s="78"/>
    </row>
    <row r="6" spans="1:7" ht="12.75">
      <c r="A6" s="80"/>
      <c r="B6" s="80"/>
      <c r="C6" s="78"/>
      <c r="D6" s="78"/>
      <c r="E6" s="79"/>
      <c r="F6" s="78"/>
      <c r="G6" s="78"/>
    </row>
    <row r="7" spans="1:7" ht="12.75">
      <c r="A7" s="80"/>
      <c r="B7" s="80"/>
      <c r="C7" s="78"/>
      <c r="D7" s="78"/>
      <c r="E7" s="79"/>
      <c r="F7" s="78"/>
      <c r="G7" s="78"/>
    </row>
    <row r="8" spans="1:7" ht="12.75">
      <c r="A8" s="80"/>
      <c r="B8" s="80"/>
      <c r="C8" s="78"/>
      <c r="D8" s="78"/>
      <c r="E8" s="79"/>
      <c r="F8" s="78"/>
      <c r="G8" s="78"/>
    </row>
    <row r="9" spans="1:7" ht="12.75">
      <c r="A9" s="80"/>
      <c r="B9" s="80"/>
      <c r="C9" s="113"/>
      <c r="D9" s="113"/>
      <c r="E9" s="79"/>
      <c r="F9" s="78"/>
      <c r="G9" s="78"/>
    </row>
    <row r="10" spans="1:7" ht="12.75" customHeight="1">
      <c r="A10" s="80"/>
      <c r="B10" s="80"/>
      <c r="C10" s="78"/>
      <c r="D10" s="78"/>
      <c r="E10" s="79"/>
      <c r="F10" s="78"/>
      <c r="G10" s="78"/>
    </row>
    <row r="11" spans="1:7" ht="12.75">
      <c r="A11" s="80"/>
      <c r="B11" s="80"/>
      <c r="C11" s="78"/>
      <c r="D11" s="78"/>
      <c r="E11" s="79"/>
      <c r="F11" s="78"/>
      <c r="G11" s="78"/>
    </row>
    <row r="12" spans="1:7" ht="12.75">
      <c r="A12" s="80"/>
      <c r="B12" s="80"/>
      <c r="C12" s="78"/>
      <c r="D12" s="78"/>
      <c r="E12" s="79"/>
      <c r="F12" s="78"/>
      <c r="G12" s="78"/>
    </row>
    <row r="13" spans="1:7" ht="12.75">
      <c r="A13" s="80"/>
      <c r="B13" s="80"/>
      <c r="C13" s="78"/>
      <c r="D13" s="78"/>
      <c r="E13" s="79"/>
      <c r="F13" s="78"/>
      <c r="G13" s="78"/>
    </row>
    <row r="14" spans="1:7" ht="12.75">
      <c r="A14" s="80"/>
      <c r="B14" s="80"/>
      <c r="C14" s="78"/>
      <c r="D14" s="78"/>
      <c r="E14" s="79"/>
      <c r="F14" s="78"/>
      <c r="G14" s="78"/>
    </row>
    <row r="15" spans="1:7" ht="12.75">
      <c r="A15" s="80"/>
      <c r="B15" s="80"/>
      <c r="C15" s="78"/>
      <c r="D15" s="78"/>
      <c r="E15" s="79"/>
      <c r="F15" s="78"/>
      <c r="G15" s="78"/>
    </row>
    <row r="16" spans="1:7" ht="12.75">
      <c r="A16" s="80"/>
      <c r="B16" s="80"/>
      <c r="C16" s="78"/>
      <c r="D16" s="78"/>
      <c r="E16" s="79"/>
      <c r="F16" s="78"/>
      <c r="G16" s="78"/>
    </row>
    <row r="17" spans="1:7" ht="12.75">
      <c r="A17" s="80"/>
      <c r="B17" s="80"/>
      <c r="C17" s="78"/>
      <c r="D17" s="78"/>
      <c r="E17" s="79"/>
      <c r="F17" s="78"/>
      <c r="G17" s="78"/>
    </row>
    <row r="18" spans="1:7" ht="12.75">
      <c r="A18" s="80"/>
      <c r="B18" s="80"/>
      <c r="C18" s="78"/>
      <c r="D18" s="78"/>
      <c r="E18" s="79"/>
      <c r="F18" s="78"/>
      <c r="G18" s="78"/>
    </row>
    <row r="19" spans="1:7" ht="12.75">
      <c r="A19" s="80"/>
      <c r="B19" s="80"/>
      <c r="C19" s="78"/>
      <c r="D19" s="78"/>
      <c r="E19" s="79"/>
      <c r="F19" s="78"/>
      <c r="G19" s="78"/>
    </row>
    <row r="20" spans="1:7" ht="12.75">
      <c r="A20" s="80"/>
      <c r="B20" s="80"/>
      <c r="C20" s="78"/>
      <c r="D20" s="78"/>
      <c r="E20" s="79"/>
      <c r="F20" s="78"/>
      <c r="G20" s="78"/>
    </row>
    <row r="21" spans="1:7" ht="12.75">
      <c r="A21" s="80"/>
      <c r="B21" s="80"/>
      <c r="C21" s="78"/>
      <c r="D21" s="78"/>
      <c r="E21" s="79"/>
      <c r="F21" s="78"/>
      <c r="G21" s="78"/>
    </row>
    <row r="22" spans="1:7" ht="12.75">
      <c r="A22" s="80"/>
      <c r="B22" s="80"/>
      <c r="C22" s="78"/>
      <c r="D22" s="78"/>
      <c r="E22" s="79"/>
      <c r="F22" s="78"/>
      <c r="G22" s="78"/>
    </row>
    <row r="23" spans="1:7" ht="12.75">
      <c r="A23" s="80"/>
      <c r="B23" s="80"/>
      <c r="C23" s="78"/>
      <c r="D23" s="78"/>
      <c r="E23" s="79"/>
      <c r="F23" s="78"/>
      <c r="G23" s="78"/>
    </row>
    <row r="24" spans="1:7" ht="12.75">
      <c r="A24" s="80"/>
      <c r="B24" s="80"/>
      <c r="C24" s="78"/>
      <c r="D24" s="78"/>
      <c r="E24" s="79"/>
      <c r="F24" s="78"/>
      <c r="G24" s="78"/>
    </row>
    <row r="25" spans="1:7" ht="12.75">
      <c r="A25" s="80"/>
      <c r="B25" s="80"/>
      <c r="C25" s="78"/>
      <c r="D25" s="78"/>
      <c r="E25" s="79"/>
      <c r="F25" s="78"/>
      <c r="G25" s="78"/>
    </row>
    <row r="26" spans="1:7" ht="12.75">
      <c r="A26" s="80"/>
      <c r="B26" s="80"/>
      <c r="C26" s="78"/>
      <c r="D26" s="78"/>
      <c r="E26" s="79"/>
      <c r="F26" s="78"/>
      <c r="G26" s="78"/>
    </row>
    <row r="27" spans="1:7" ht="12.75">
      <c r="A27" s="80"/>
      <c r="B27" s="80"/>
      <c r="C27" s="78"/>
      <c r="D27" s="78"/>
      <c r="E27" s="79"/>
      <c r="F27" s="78"/>
      <c r="G27" s="78"/>
    </row>
    <row r="28" spans="1:7" ht="12.75">
      <c r="A28" s="80"/>
      <c r="B28" s="80"/>
      <c r="C28" s="78"/>
      <c r="D28" s="78"/>
      <c r="E28" s="79"/>
      <c r="F28" s="78"/>
      <c r="G28" s="78"/>
    </row>
    <row r="29" spans="1:7" ht="12.75">
      <c r="A29" s="80"/>
      <c r="B29" s="80"/>
      <c r="C29" s="78"/>
      <c r="D29" s="78"/>
      <c r="E29" s="79"/>
      <c r="F29" s="78"/>
      <c r="G29" s="78"/>
    </row>
    <row r="30" spans="1:7" ht="12.75">
      <c r="A30" s="80"/>
      <c r="B30" s="80"/>
      <c r="C30" s="78"/>
      <c r="D30" s="78"/>
      <c r="E30" s="79"/>
      <c r="F30" s="78"/>
      <c r="G30" s="78"/>
    </row>
    <row r="31" spans="1:7" ht="12.75">
      <c r="A31" s="80"/>
      <c r="B31" s="80"/>
      <c r="C31" s="78"/>
      <c r="D31" s="78"/>
      <c r="E31" s="79"/>
      <c r="F31" s="78"/>
      <c r="G31" s="78"/>
    </row>
    <row r="32" spans="1:7" ht="12.75">
      <c r="A32" s="80"/>
      <c r="B32" s="80"/>
      <c r="C32" s="78"/>
      <c r="D32" s="78"/>
      <c r="E32" s="79"/>
      <c r="F32" s="78"/>
      <c r="G32" s="78"/>
    </row>
    <row r="33" spans="1:7" ht="12.75">
      <c r="A33" s="80"/>
      <c r="B33" s="80"/>
      <c r="C33" s="78"/>
      <c r="D33" s="78"/>
      <c r="E33" s="79"/>
      <c r="F33" s="78"/>
      <c r="G33" s="78"/>
    </row>
    <row r="34" spans="1:7" ht="12.75">
      <c r="A34" s="80"/>
      <c r="B34" s="80"/>
      <c r="C34" s="78"/>
      <c r="D34" s="78"/>
      <c r="E34" s="79"/>
      <c r="F34" s="78"/>
      <c r="G34" s="78"/>
    </row>
    <row r="35" spans="1:7" ht="12.75">
      <c r="A35" s="80"/>
      <c r="B35" s="80"/>
      <c r="C35" s="78"/>
      <c r="D35" s="78"/>
      <c r="E35" s="79"/>
      <c r="F35" s="78"/>
      <c r="G35" s="78"/>
    </row>
    <row r="36" spans="1:7" ht="12.75">
      <c r="A36" s="80"/>
      <c r="B36" s="80"/>
      <c r="C36" s="78"/>
      <c r="D36" s="78"/>
      <c r="E36" s="79"/>
      <c r="F36" s="78"/>
      <c r="G36" s="78"/>
    </row>
    <row r="37" spans="1:7" ht="12.75">
      <c r="A37" s="80"/>
      <c r="B37" s="80"/>
      <c r="C37" s="78"/>
      <c r="D37" s="78"/>
      <c r="E37" s="79"/>
      <c r="F37" s="78"/>
      <c r="G37" s="78"/>
    </row>
    <row r="38" spans="1:7" ht="12.75">
      <c r="A38" s="80"/>
      <c r="B38" s="80"/>
      <c r="C38" s="78"/>
      <c r="D38" s="78"/>
      <c r="E38" s="79"/>
      <c r="F38" s="78"/>
      <c r="G38" s="78"/>
    </row>
    <row r="39" spans="1:7" ht="12.75">
      <c r="A39" s="80"/>
      <c r="B39" s="80"/>
      <c r="C39" s="78"/>
      <c r="D39" s="78"/>
      <c r="E39" s="79"/>
      <c r="F39" s="78"/>
      <c r="G39" s="78"/>
    </row>
    <row r="40" spans="1:7" ht="12.75">
      <c r="A40" s="80"/>
      <c r="B40" s="80"/>
      <c r="C40" s="78"/>
      <c r="D40" s="78"/>
      <c r="E40" s="79"/>
      <c r="F40" s="78"/>
      <c r="G40" s="78"/>
    </row>
    <row r="41" spans="1:7" ht="12.75">
      <c r="A41" s="80"/>
      <c r="B41" s="80"/>
      <c r="C41" s="78"/>
      <c r="D41" s="78"/>
      <c r="E41" s="79"/>
      <c r="F41" s="78"/>
      <c r="G41" s="78"/>
    </row>
    <row r="42" spans="1:7" ht="12.75">
      <c r="A42" s="80"/>
      <c r="B42" s="80"/>
      <c r="C42" s="78"/>
      <c r="D42" s="78"/>
      <c r="E42" s="79"/>
      <c r="F42" s="78"/>
      <c r="G42" s="78"/>
    </row>
    <row r="43" spans="1:7" ht="12.75">
      <c r="A43" s="80"/>
      <c r="B43" s="80"/>
      <c r="C43" s="78"/>
      <c r="D43" s="78"/>
      <c r="E43" s="79"/>
      <c r="F43" s="78"/>
      <c r="G43" s="78"/>
    </row>
    <row r="44" spans="1:7" ht="12.75">
      <c r="A44" s="80"/>
      <c r="B44" s="80"/>
      <c r="C44" s="78"/>
      <c r="D44" s="78"/>
      <c r="E44" s="79"/>
      <c r="F44" s="78"/>
      <c r="G44" s="78"/>
    </row>
    <row r="45" spans="1:7" ht="12.75">
      <c r="A45" s="80"/>
      <c r="B45" s="80"/>
      <c r="C45" s="78"/>
      <c r="D45" s="78"/>
      <c r="E45" s="79"/>
      <c r="F45" s="78"/>
      <c r="G45" s="78"/>
    </row>
    <row r="46" spans="1:7" ht="12.75">
      <c r="A46" s="80"/>
      <c r="B46" s="80"/>
      <c r="C46" s="78"/>
      <c r="D46" s="78"/>
      <c r="E46" s="79"/>
      <c r="F46" s="78"/>
      <c r="G46" s="78"/>
    </row>
    <row r="47" spans="1:7" ht="12.75">
      <c r="A47" s="80"/>
      <c r="B47" s="80"/>
      <c r="C47" s="78"/>
      <c r="D47" s="78"/>
      <c r="E47" s="79"/>
      <c r="F47" s="78"/>
      <c r="G47" s="78"/>
    </row>
    <row r="48" spans="1:7" ht="12.75">
      <c r="A48" s="80"/>
      <c r="B48" s="80"/>
      <c r="C48" s="78"/>
      <c r="D48" s="78"/>
      <c r="E48" s="79"/>
      <c r="F48" s="78"/>
      <c r="G48" s="78"/>
    </row>
    <row r="49" spans="1:7" ht="12.75">
      <c r="A49" s="80"/>
      <c r="B49" s="80"/>
      <c r="C49" s="78"/>
      <c r="D49" s="78"/>
      <c r="E49" s="79"/>
      <c r="F49" s="78"/>
      <c r="G49" s="78"/>
    </row>
    <row r="50" spans="1:7" ht="12.75">
      <c r="A50" s="80"/>
      <c r="B50" s="80"/>
      <c r="C50" s="78"/>
      <c r="D50" s="78"/>
      <c r="E50" s="79"/>
      <c r="F50" s="78"/>
      <c r="G50" s="78"/>
    </row>
    <row r="51" spans="1:7" ht="12.75">
      <c r="A51" s="80"/>
      <c r="B51" s="80"/>
      <c r="C51" s="78"/>
      <c r="D51" s="78"/>
      <c r="E51" s="79"/>
      <c r="F51" s="78"/>
      <c r="G51" s="78"/>
    </row>
    <row r="52" spans="1:7" ht="12.75">
      <c r="A52" s="80"/>
      <c r="B52" s="80"/>
      <c r="C52" s="78"/>
      <c r="D52" s="78"/>
      <c r="E52" s="79"/>
      <c r="F52" s="78"/>
      <c r="G52" s="78"/>
    </row>
    <row r="53" spans="1:7" ht="12.75">
      <c r="A53" s="80"/>
      <c r="B53" s="80"/>
      <c r="C53" s="78"/>
      <c r="D53" s="78"/>
      <c r="E53" s="79"/>
      <c r="F53" s="78"/>
      <c r="G53" s="78"/>
    </row>
    <row r="54" spans="1:7" ht="12.75">
      <c r="A54" s="80"/>
      <c r="B54" s="80"/>
      <c r="C54" s="78"/>
      <c r="D54" s="78"/>
      <c r="E54" s="79"/>
      <c r="F54" s="78"/>
      <c r="G54" s="78"/>
    </row>
    <row r="55" spans="1:7" ht="12.75">
      <c r="A55" s="80"/>
      <c r="B55" s="80"/>
      <c r="C55" s="78"/>
      <c r="D55" s="78"/>
      <c r="E55" s="79"/>
      <c r="F55" s="78"/>
      <c r="G55" s="78"/>
    </row>
    <row r="56" spans="1:7" ht="12.75">
      <c r="A56" s="80"/>
      <c r="B56" s="80"/>
      <c r="C56" s="78"/>
      <c r="D56" s="78"/>
      <c r="E56" s="79"/>
      <c r="F56" s="78"/>
      <c r="G56" s="78"/>
    </row>
    <row r="57" spans="1:7" ht="12.75">
      <c r="A57" s="80"/>
      <c r="B57" s="80"/>
      <c r="C57" s="78"/>
      <c r="D57" s="78"/>
      <c r="E57" s="79"/>
      <c r="F57" s="78"/>
      <c r="G57" s="78"/>
    </row>
    <row r="58" spans="1:7" ht="12.75">
      <c r="A58" s="80"/>
      <c r="B58" s="80"/>
      <c r="C58" s="78"/>
      <c r="D58" s="78"/>
      <c r="E58" s="79"/>
      <c r="F58" s="78"/>
      <c r="G58" s="78"/>
    </row>
    <row r="59" spans="1:7" ht="12.75">
      <c r="A59" s="80"/>
      <c r="B59" s="80"/>
      <c r="C59" s="78"/>
      <c r="D59" s="78"/>
      <c r="E59" s="79"/>
      <c r="F59" s="78"/>
      <c r="G59" s="78"/>
    </row>
    <row r="60" spans="1:7" ht="12.75">
      <c r="A60" s="80"/>
      <c r="B60" s="80"/>
      <c r="C60" s="78"/>
      <c r="D60" s="78"/>
      <c r="E60" s="79"/>
      <c r="F60" s="78"/>
      <c r="G60" s="78"/>
    </row>
    <row r="61" spans="1:7" ht="12.75">
      <c r="A61" s="80"/>
      <c r="B61" s="80"/>
      <c r="C61" s="78"/>
      <c r="D61" s="78"/>
      <c r="E61" s="79"/>
      <c r="F61" s="78"/>
      <c r="G61" s="78"/>
    </row>
    <row r="62" spans="1:7" ht="12.75">
      <c r="A62" s="80"/>
      <c r="B62" s="80"/>
      <c r="C62" s="78"/>
      <c r="D62" s="78"/>
      <c r="E62" s="79"/>
      <c r="F62" s="78"/>
      <c r="G62" s="78"/>
    </row>
    <row r="63" spans="1:7" ht="12.75">
      <c r="A63" s="80"/>
      <c r="B63" s="80"/>
      <c r="C63" s="78"/>
      <c r="D63" s="78"/>
      <c r="E63" s="79"/>
      <c r="F63" s="78"/>
      <c r="G63" s="78"/>
    </row>
    <row r="64" spans="1:7" ht="12.75">
      <c r="A64" s="80"/>
      <c r="B64" s="80"/>
      <c r="C64" s="78"/>
      <c r="D64" s="78"/>
      <c r="E64" s="79"/>
      <c r="F64" s="78"/>
      <c r="G64" s="78"/>
    </row>
    <row r="65" spans="1:7" ht="12.75">
      <c r="A65" s="80"/>
      <c r="B65" s="80"/>
      <c r="C65" s="78"/>
      <c r="D65" s="78"/>
      <c r="E65" s="79"/>
      <c r="F65" s="78"/>
      <c r="G65" s="78"/>
    </row>
    <row r="66" spans="1:7" ht="12.75">
      <c r="A66" s="80"/>
      <c r="B66" s="80"/>
      <c r="C66" s="78"/>
      <c r="D66" s="78"/>
      <c r="E66" s="79"/>
      <c r="F66" s="78"/>
      <c r="G66" s="78"/>
    </row>
    <row r="67" spans="1:7" ht="12.75">
      <c r="A67" s="80"/>
      <c r="B67" s="80"/>
      <c r="C67" s="78"/>
      <c r="D67" s="78"/>
      <c r="E67" s="79"/>
      <c r="F67" s="78"/>
      <c r="G67" s="78"/>
    </row>
    <row r="68" spans="1:7" ht="12.75">
      <c r="A68" s="80"/>
      <c r="B68" s="80"/>
      <c r="C68" s="78"/>
      <c r="D68" s="78"/>
      <c r="E68" s="79"/>
      <c r="F68" s="78"/>
      <c r="G68" s="78"/>
    </row>
    <row r="69" spans="1:7" ht="12.75">
      <c r="A69" s="80"/>
      <c r="B69" s="80"/>
      <c r="C69" s="78"/>
      <c r="D69" s="78"/>
      <c r="E69" s="79"/>
      <c r="F69" s="78"/>
      <c r="G69" s="78"/>
    </row>
    <row r="70" spans="1:7" ht="12.75">
      <c r="A70" s="80"/>
      <c r="B70" s="80"/>
      <c r="C70" s="78"/>
      <c r="D70" s="78"/>
      <c r="E70" s="79"/>
      <c r="F70" s="78"/>
      <c r="G70" s="78"/>
    </row>
    <row r="71" spans="1:7" ht="12.75">
      <c r="A71" s="80"/>
      <c r="B71" s="80"/>
      <c r="C71" s="78"/>
      <c r="D71" s="78"/>
      <c r="E71" s="79"/>
      <c r="F71" s="78"/>
      <c r="G71" s="78"/>
    </row>
    <row r="72" spans="1:7" ht="12.75">
      <c r="A72" s="80"/>
      <c r="B72" s="80"/>
      <c r="C72" s="78"/>
      <c r="D72" s="78"/>
      <c r="E72" s="79"/>
      <c r="F72" s="78"/>
      <c r="G72" s="78"/>
    </row>
    <row r="73" spans="1:7" ht="12.75">
      <c r="A73" s="80"/>
      <c r="B73" s="80"/>
      <c r="C73" s="78"/>
      <c r="D73" s="78"/>
      <c r="E73" s="79"/>
      <c r="F73" s="78"/>
      <c r="G73" s="78"/>
    </row>
    <row r="74" spans="1:7" ht="12.75">
      <c r="A74" s="80"/>
      <c r="B74" s="80"/>
      <c r="C74" s="78"/>
      <c r="D74" s="78"/>
      <c r="E74" s="79"/>
      <c r="F74" s="78"/>
      <c r="G74" s="78"/>
    </row>
    <row r="75" spans="1:7" ht="12.75">
      <c r="A75" s="80"/>
      <c r="B75" s="80"/>
      <c r="C75" s="78"/>
      <c r="D75" s="78"/>
      <c r="E75" s="79"/>
      <c r="F75" s="78"/>
      <c r="G75" s="78"/>
    </row>
    <row r="76" spans="1:7" ht="12.75">
      <c r="A76" s="80"/>
      <c r="B76" s="80"/>
      <c r="C76" s="78"/>
      <c r="D76" s="78"/>
      <c r="E76" s="79"/>
      <c r="F76" s="78"/>
      <c r="G76" s="78"/>
    </row>
    <row r="77" spans="1:7" ht="12.75">
      <c r="A77" s="80"/>
      <c r="B77" s="80"/>
      <c r="C77" s="78"/>
      <c r="D77" s="78"/>
      <c r="E77" s="79"/>
      <c r="F77" s="78"/>
      <c r="G77" s="78"/>
    </row>
    <row r="87" spans="3:5" ht="12.75">
      <c r="C87" s="95"/>
      <c r="D87" s="95"/>
      <c r="E87" s="15"/>
    </row>
    <row r="88" spans="3:5" ht="12.75">
      <c r="C88" s="95"/>
      <c r="D88" s="95"/>
      <c r="E88" s="15"/>
    </row>
    <row r="89" spans="3:5" ht="12.75">
      <c r="C89" s="95"/>
      <c r="D89" s="95"/>
      <c r="E89" s="15"/>
    </row>
    <row r="90" spans="3:5" ht="12.75">
      <c r="C90" s="95"/>
      <c r="D90" s="95"/>
      <c r="E90" s="15"/>
    </row>
    <row r="91" ht="12.75">
      <c r="E91" s="15"/>
    </row>
    <row r="92" ht="12.75">
      <c r="E92" s="15"/>
    </row>
    <row r="93" ht="12.75">
      <c r="E93" s="15"/>
    </row>
    <row r="94" ht="12.75">
      <c r="E94" s="15"/>
    </row>
    <row r="95" ht="12.75">
      <c r="E95" s="15"/>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49">
      <selection activeCell="B45" sqref="B45"/>
    </sheetView>
  </sheetViews>
  <sheetFormatPr defaultColWidth="9.140625" defaultRowHeight="12.75"/>
  <cols>
    <col min="1" max="1" width="35.57421875" style="0" customWidth="1"/>
    <col min="2" max="2" width="25.7109375" style="0" customWidth="1"/>
  </cols>
  <sheetData>
    <row r="1" ht="15.75">
      <c r="A1" s="9" t="s">
        <v>2800</v>
      </c>
    </row>
    <row r="2" ht="12.75">
      <c r="A2" s="10"/>
    </row>
    <row r="3" ht="12.75">
      <c r="A3" s="10"/>
    </row>
    <row r="4" ht="12.75">
      <c r="A4" s="10"/>
    </row>
    <row r="5" ht="12.75">
      <c r="A5" s="10"/>
    </row>
    <row r="6" ht="12.75">
      <c r="A6" s="24"/>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TGv Internal Comment Resolution</dc:title>
  <dc:subject>Comment Resolution</dc:subject>
  <dc:creator>Emily Qi</dc:creator>
  <cp:keywords/>
  <dc:description/>
  <cp:lastModifiedBy>Emily Qi</cp:lastModifiedBy>
  <cp:lastPrinted>2007-08-14T15:57:28Z</cp:lastPrinted>
  <dcterms:created xsi:type="dcterms:W3CDTF">2004-07-14T16:37:20Z</dcterms:created>
  <dcterms:modified xsi:type="dcterms:W3CDTF">2008-11-10T00:04:53Z</dcterms:modified>
  <cp:category/>
  <cp:version/>
  <cp:contentType/>
  <cp:contentStatus/>
</cp:coreProperties>
</file>